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nnah/Documents/UW-PMEL/Data/KERFIX_1992-1995_France_JGOFS/"/>
    </mc:Choice>
  </mc:AlternateContent>
  <xr:revisionPtr revIDLastSave="0" documentId="13_ncr:1_{861470A0-7392-4244-BDD0-980E321B6790}" xr6:coauthVersionLast="47" xr6:coauthVersionMax="47" xr10:uidLastSave="{00000000-0000-0000-0000-000000000000}"/>
  <bookViews>
    <workbookView xWindow="16860" yWindow="500" windowWidth="34340" windowHeight="21100" activeTab="4" xr2:uid="{487CBC3E-1AB7-614E-B585-1666A0B6FE8A}"/>
  </bookViews>
  <sheets>
    <sheet name="chl_and_taxa_2" sheetId="5" r:id="rId1"/>
    <sheet name="chl_and_taxa" sheetId="4" r:id="rId2"/>
    <sheet name="merged_data" sheetId="1" r:id="rId3"/>
    <sheet name="T_S_nutrients" sheetId="3" r:id="rId4"/>
    <sheet name="BSi" sheetId="6" r:id="rId5"/>
    <sheet name="not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5" l="1"/>
  <c r="M28" i="5"/>
  <c r="N28" i="5"/>
  <c r="O28" i="5"/>
  <c r="K28" i="5"/>
  <c r="P27" i="5"/>
  <c r="P28" i="5" s="1"/>
  <c r="L23" i="5"/>
  <c r="M23" i="5"/>
  <c r="N23" i="5"/>
  <c r="O23" i="5"/>
  <c r="P23" i="5"/>
  <c r="K23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8" i="5"/>
  <c r="I26" i="5"/>
  <c r="I25" i="5"/>
  <c r="I23" i="5"/>
  <c r="I21" i="5"/>
  <c r="I20" i="5"/>
  <c r="I19" i="5"/>
  <c r="I18" i="5"/>
  <c r="P17" i="5"/>
  <c r="I17" i="5"/>
  <c r="P16" i="5"/>
  <c r="I16" i="5"/>
  <c r="P15" i="5"/>
  <c r="I15" i="5"/>
  <c r="P14" i="5"/>
  <c r="I14" i="5"/>
  <c r="I13" i="5"/>
  <c r="I12" i="5"/>
  <c r="P11" i="5"/>
  <c r="I11" i="5"/>
  <c r="P10" i="5"/>
  <c r="I10" i="5"/>
  <c r="P9" i="5"/>
  <c r="I9" i="5"/>
  <c r="P8" i="5"/>
  <c r="I8" i="5"/>
  <c r="I7" i="5"/>
  <c r="I6" i="5"/>
  <c r="I5" i="5"/>
  <c r="I4" i="5"/>
  <c r="I3" i="5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8" i="4"/>
  <c r="I26" i="4"/>
  <c r="I25" i="4"/>
  <c r="I23" i="4"/>
  <c r="I21" i="4"/>
  <c r="I20" i="4"/>
  <c r="I19" i="4"/>
  <c r="I18" i="4"/>
  <c r="P17" i="4"/>
  <c r="I17" i="4"/>
  <c r="P16" i="4"/>
  <c r="I16" i="4"/>
  <c r="P15" i="4"/>
  <c r="I15" i="4"/>
  <c r="P14" i="4"/>
  <c r="I14" i="4"/>
  <c r="I13" i="4"/>
  <c r="I12" i="4"/>
  <c r="P11" i="4"/>
  <c r="I11" i="4"/>
  <c r="P10" i="4"/>
  <c r="I10" i="4"/>
  <c r="P9" i="4"/>
  <c r="I9" i="4"/>
  <c r="P8" i="4"/>
  <c r="I8" i="4"/>
  <c r="I7" i="4"/>
  <c r="I6" i="4"/>
  <c r="I5" i="4"/>
  <c r="I4" i="4"/>
  <c r="I3" i="4"/>
  <c r="P17" i="1"/>
  <c r="P16" i="1"/>
  <c r="P15" i="1"/>
  <c r="P14" i="1"/>
  <c r="P11" i="1"/>
  <c r="P10" i="1"/>
  <c r="P9" i="1"/>
  <c r="P8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6" i="1"/>
  <c r="I25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<sst xmlns="http://schemas.openxmlformats.org/spreadsheetml/2006/main" count="493" uniqueCount="69">
  <si>
    <t>Year</t>
  </si>
  <si>
    <t>Month</t>
  </si>
  <si>
    <t>Day</t>
  </si>
  <si>
    <t>Depth_m</t>
  </si>
  <si>
    <t>Flag. +Monads</t>
  </si>
  <si>
    <t>Coccolitho</t>
  </si>
  <si>
    <t>Dinoflag</t>
  </si>
  <si>
    <t>Diatoms</t>
  </si>
  <si>
    <t>Total</t>
  </si>
  <si>
    <t>1.5 - 10 µm</t>
  </si>
  <si>
    <t>&lt;10 µm</t>
  </si>
  <si>
    <t>10-40 µm</t>
  </si>
  <si>
    <t>&gt;10 µm</t>
  </si>
  <si>
    <r>
      <t xml:space="preserve"> x 10</t>
    </r>
    <r>
      <rPr>
        <vertAlign val="superscript"/>
        <sz val="10"/>
        <rFont val="Geneva"/>
        <family val="2"/>
      </rPr>
      <t>3</t>
    </r>
    <r>
      <rPr>
        <sz val="12"/>
        <color theme="1"/>
        <rFont val="Aptos Narrow"/>
        <family val="2"/>
        <scheme val="minor"/>
      </rPr>
      <t>/L</t>
    </r>
  </si>
  <si>
    <t>Coccolithophores_x10^3/L</t>
  </si>
  <si>
    <t>Diatoms_x10^3/L</t>
  </si>
  <si>
    <t>Flagellates_x10^3/L</t>
  </si>
  <si>
    <t>Dinoflagelates_x10^3/L</t>
  </si>
  <si>
    <t>Total_x10^3/L</t>
  </si>
  <si>
    <t>November</t>
  </si>
  <si>
    <t>n.d</t>
  </si>
  <si>
    <t>December</t>
  </si>
  <si>
    <t>Z(m)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</si>
  <si>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</si>
  <si>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</si>
  <si>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</si>
  <si>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</si>
  <si>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</si>
  <si>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</si>
  <si>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</si>
  <si>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</si>
  <si>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January</t>
  </si>
  <si>
    <t>February</t>
  </si>
  <si>
    <t>Date</t>
  </si>
  <si>
    <t>Chl a</t>
  </si>
  <si>
    <t>Chl b</t>
  </si>
  <si>
    <t>Chl c</t>
  </si>
  <si>
    <t>Phe a</t>
  </si>
  <si>
    <t>dégrad.</t>
  </si>
  <si>
    <t xml:space="preserve">Date </t>
  </si>
  <si>
    <t>Temperature_degC</t>
  </si>
  <si>
    <t>Temperature_degC_stdev</t>
  </si>
  <si>
    <t>Salinity_psu</t>
  </si>
  <si>
    <t>MLD_m</t>
  </si>
  <si>
    <t>nitrate_mM_perm3</t>
  </si>
  <si>
    <t>silicate_mM_perm3</t>
  </si>
  <si>
    <t>Salinity_psu_stdev</t>
  </si>
  <si>
    <t>nitrate_mM_perm3_stdev</t>
  </si>
  <si>
    <t>silicate_mM_perm3_stdev</t>
  </si>
  <si>
    <t>n.d.</t>
  </si>
  <si>
    <t>Cell counts and chlorophyll from</t>
  </si>
  <si>
    <t>https://www.obs-vlfr.fr/cd_rom_dmtt/other_main.htm</t>
  </si>
  <si>
    <t>Original column names</t>
  </si>
  <si>
    <t>n.d = no data</t>
  </si>
  <si>
    <t>T, S, nutrients from</t>
  </si>
  <si>
    <t xml:space="preserve">Tab: </t>
  </si>
  <si>
    <t>T_S_nutrients</t>
  </si>
  <si>
    <t>Tab:</t>
  </si>
  <si>
    <t>merged_data</t>
  </si>
  <si>
    <t>= chl_and_taxa + T_S_nutrients</t>
  </si>
  <si>
    <t>Tab: chl_and_taxa</t>
  </si>
  <si>
    <t>chl_and_taxa_2</t>
  </si>
  <si>
    <t>= chl_and_taxa with interpolated data for T_S_nutrients when the data was missing for the taxa depth</t>
  </si>
  <si>
    <t>Days for chl_and_taxa weren't given, so they came from T_S_nutrients</t>
  </si>
  <si>
    <t>date</t>
  </si>
  <si>
    <t>depth (m)</t>
  </si>
  <si>
    <t>BSi (mmol/m^3)</t>
  </si>
  <si>
    <t>BSi</t>
  </si>
  <si>
    <t>Biogenic Si 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</si>
</sst>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"/>
    <numFmt numFmtId="166" formatCode="0.000"/>
  </numFmts>
  <fonts count="11">
    <font>
      <sz val="12"/>
      <color theme="1"/>
      <name val="Aptos Narrow"/>
      <family val="2"/>
      <scheme val="minor"/>
    </font>
    <font>
      <b/>
      <sz val="10"/>
      <name val="Geneva"/>
      <family val="2"/>
    </font>
    <font>
      <vertAlign val="superscript"/>
      <sz val="10"/>
      <name val="Geneva"/>
      <family val="2"/>
    </font>
    <font>
      <sz val="10"/>
      <name val="Geneva"/>
      <family val="2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9"/>
      <color theme="1"/>
      <name val="AdvTimes"/>
    </font>
    <font>
      <sz val="10"/>
      <name val="Arial"/>
      <family val="2"/>
    </font>
    <font>
      <i/>
      <u/>
      <sz val="10"/>
      <name val="Arial"/>
      <family val="2"/>
    </font>
    <font>
      <sz val="10"/>
      <name val="Tms Rmn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4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0" fontId="6" fillId="0" borderId="0" xfId="0" applyFont="1"/>
    <xf numFmtId="164" fontId="0" fillId="0" borderId="0" xfId="0" applyNumberFormat="1"/>
    <xf numFmtId="0" fontId="4" fillId="0" borderId="0" xfId="0" applyFont="1" applyAlignment="1">
      <alignment wrapText="1"/>
    </xf>
    <xf numFmtId="0" fontId="8" fillId="0" borderId="0" xfId="1" applyFont="1"/>
    <xf numFmtId="0" fontId="7" fillId="0" borderId="0" xfId="1"/>
    <xf numFmtId="165" fontId="0" fillId="0" borderId="0" xfId="0" applyNumberFormat="1" applyAlignment="1">
      <alignment horizontal="right"/>
    </xf>
    <xf numFmtId="2" fontId="9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center"/>
    </xf>
    <xf numFmtId="0" fontId="0" fillId="0" borderId="0" xfId="0" quotePrefix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7" fontId="0" fillId="0" borderId="0" xfId="0" applyNumberFormat="1" applyFont="1" applyAlignment="1">
      <alignment horizontal="center"/>
    </xf>
    <xf numFmtId="0" fontId="3" fillId="0" borderId="0" xfId="0" applyFont="1"/>
    <xf numFmtId="2" fontId="0" fillId="0" borderId="0" xfId="0" applyNumberFormat="1" applyFont="1"/>
  </cellXfs>
  <cellStyles count="2">
    <cellStyle name="Normal" xfId="0" builtinId="0"/>
    <cellStyle name="Normal_hydronut" xfId="1" xr:uid="{607B1A9E-9D6A-1143-B42B-C46F73F50F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D7E4-CF26-7749-99C5-ADFEBE2958EC}">
  <dimension ref="A1:P79"/>
  <sheetViews>
    <sheetView zoomScale="140" zoomScaleNormal="140" workbookViewId="0">
      <pane ySplit="1" topLeftCell="A34" activePane="bottomLeft" state="frozen"/>
      <selection pane="bottomLeft" activeCell="A45" sqref="A45:XFD47"/>
    </sheetView>
  </sheetViews>
  <sheetFormatPr baseColWidth="10" defaultRowHeight="16"/>
  <cols>
    <col min="2" max="2" width="10.83203125" style="3"/>
    <col min="7" max="7" width="17.33203125" bestFit="1" customWidth="1"/>
    <col min="8" max="8" width="23.1640625" bestFit="1" customWidth="1"/>
    <col min="9" max="9" width="20.1640625" bestFit="1" customWidth="1"/>
    <col min="10" max="10" width="15.1640625" bestFit="1" customWidth="1"/>
    <col min="11" max="11" width="12.33203125" bestFit="1" customWidth="1"/>
  </cols>
  <sheetData>
    <row r="1" spans="1:16" s="7" customFormat="1">
      <c r="A1" s="7" t="s">
        <v>0</v>
      </c>
      <c r="B1" s="11" t="s">
        <v>1</v>
      </c>
      <c r="C1" s="7" t="s">
        <v>2</v>
      </c>
      <c r="D1" s="7" t="s">
        <v>3</v>
      </c>
      <c r="E1" s="7" t="s">
        <v>16</v>
      </c>
      <c r="F1" s="7" t="s">
        <v>14</v>
      </c>
      <c r="G1" s="7" t="s">
        <v>17</v>
      </c>
      <c r="H1" s="7" t="s">
        <v>15</v>
      </c>
      <c r="I1" s="7" t="s">
        <v>18</v>
      </c>
      <c r="J1" s="1" t="s">
        <v>33</v>
      </c>
      <c r="K1" s="1" t="s">
        <v>22</v>
      </c>
      <c r="L1" s="8" t="s">
        <v>34</v>
      </c>
      <c r="M1" s="8" t="s">
        <v>35</v>
      </c>
      <c r="N1" s="8" t="s">
        <v>36</v>
      </c>
      <c r="O1" s="2" t="s">
        <v>37</v>
      </c>
      <c r="P1" s="2" t="s">
        <v>38</v>
      </c>
    </row>
    <row r="2" spans="1:16">
      <c r="A2">
        <v>1992</v>
      </c>
      <c r="B2" s="1" t="s">
        <v>19</v>
      </c>
      <c r="C2" s="1">
        <v>24</v>
      </c>
      <c r="D2" s="1">
        <v>0</v>
      </c>
      <c r="E2" s="3" t="s">
        <v>20</v>
      </c>
      <c r="F2" s="3" t="s">
        <v>20</v>
      </c>
      <c r="G2" s="3" t="s">
        <v>20</v>
      </c>
      <c r="H2" s="3" t="s">
        <v>20</v>
      </c>
      <c r="I2" s="3" t="s">
        <v>20</v>
      </c>
      <c r="J2" s="10">
        <v>33932</v>
      </c>
    </row>
    <row r="3" spans="1:16">
      <c r="A3">
        <v>1992</v>
      </c>
      <c r="B3" s="1" t="s">
        <v>19</v>
      </c>
      <c r="C3" s="1">
        <v>24</v>
      </c>
      <c r="D3" s="1">
        <v>50</v>
      </c>
      <c r="E3" s="4">
        <v>205.416</v>
      </c>
      <c r="F3" s="4">
        <v>95.1</v>
      </c>
      <c r="G3" s="4">
        <v>19.02</v>
      </c>
      <c r="H3" s="4">
        <v>5.7060000000000004</v>
      </c>
      <c r="I3" s="4">
        <f t="shared" ref="I3:I21" si="0">E3+F3+G3+H3</f>
        <v>325.24199999999996</v>
      </c>
      <c r="J3" s="10">
        <v>33932</v>
      </c>
    </row>
    <row r="4" spans="1:16">
      <c r="A4">
        <v>1992</v>
      </c>
      <c r="B4" s="1" t="s">
        <v>19</v>
      </c>
      <c r="C4" s="1">
        <v>24</v>
      </c>
      <c r="D4" s="1">
        <v>100</v>
      </c>
      <c r="E4" s="3">
        <v>138.68</v>
      </c>
      <c r="F4" s="3">
        <v>65.58</v>
      </c>
      <c r="G4" s="3">
        <v>29.03</v>
      </c>
      <c r="H4" s="3">
        <v>34.4</v>
      </c>
      <c r="I4" s="4">
        <f t="shared" si="0"/>
        <v>267.69</v>
      </c>
      <c r="J4" s="10">
        <v>33932</v>
      </c>
    </row>
    <row r="5" spans="1:16">
      <c r="A5">
        <v>1992</v>
      </c>
      <c r="B5" s="1" t="s">
        <v>21</v>
      </c>
      <c r="C5" s="1">
        <v>17</v>
      </c>
      <c r="D5" s="1">
        <v>0</v>
      </c>
      <c r="E5" s="3">
        <v>124.74</v>
      </c>
      <c r="F5" s="3">
        <v>288.29000000000002</v>
      </c>
      <c r="G5" s="3">
        <v>27.72</v>
      </c>
      <c r="H5" s="3">
        <v>62.37</v>
      </c>
      <c r="I5" s="4">
        <f t="shared" si="0"/>
        <v>503.12</v>
      </c>
      <c r="J5" s="10">
        <v>33955</v>
      </c>
      <c r="K5" s="1">
        <v>0</v>
      </c>
      <c r="L5" s="4">
        <v>0.65269999999999995</v>
      </c>
      <c r="M5" s="4">
        <v>4.3619999999999999E-2</v>
      </c>
      <c r="N5" s="4">
        <v>0.24739</v>
      </c>
      <c r="O5" s="4">
        <v>7.6189999999999994E-2</v>
      </c>
      <c r="P5" s="4">
        <v>0.10452880407194501</v>
      </c>
    </row>
    <row r="6" spans="1:16">
      <c r="A6">
        <v>1992</v>
      </c>
      <c r="B6" s="1" t="s">
        <v>21</v>
      </c>
      <c r="C6" s="1">
        <v>17</v>
      </c>
      <c r="D6" s="1">
        <v>30</v>
      </c>
      <c r="E6" s="3">
        <v>190.82</v>
      </c>
      <c r="F6" s="3">
        <v>135.28</v>
      </c>
      <c r="G6" s="3">
        <v>34.18</v>
      </c>
      <c r="H6" s="3">
        <v>146.66999999999999</v>
      </c>
      <c r="I6" s="4">
        <f t="shared" si="0"/>
        <v>506.95000000000005</v>
      </c>
      <c r="J6" s="10">
        <v>33955</v>
      </c>
      <c r="K6" s="1">
        <v>32</v>
      </c>
      <c r="L6" s="4">
        <v>1.145</v>
      </c>
      <c r="M6" s="4">
        <v>0.10137</v>
      </c>
      <c r="N6" s="4">
        <v>0.41517999999999999</v>
      </c>
      <c r="O6" s="4">
        <v>0.19858000000000001</v>
      </c>
      <c r="P6" s="4">
        <v>0.14779916342904778</v>
      </c>
    </row>
    <row r="7" spans="1:16">
      <c r="A7">
        <v>1992</v>
      </c>
      <c r="B7" s="1" t="s">
        <v>21</v>
      </c>
      <c r="C7" s="1">
        <v>17</v>
      </c>
      <c r="D7" s="1">
        <v>100</v>
      </c>
      <c r="E7" s="3">
        <v>2941</v>
      </c>
      <c r="F7" s="3">
        <v>296</v>
      </c>
      <c r="G7" s="3">
        <v>104.4</v>
      </c>
      <c r="H7" s="3">
        <v>356.8</v>
      </c>
      <c r="I7" s="4">
        <f t="shared" si="0"/>
        <v>3698.2000000000003</v>
      </c>
      <c r="J7" s="10">
        <v>33955</v>
      </c>
      <c r="K7" s="1">
        <v>89</v>
      </c>
      <c r="L7" s="4">
        <v>0.69916</v>
      </c>
      <c r="M7" s="4">
        <v>6.8989999999999996E-2</v>
      </c>
      <c r="N7" s="4">
        <v>0.24912999999999999</v>
      </c>
      <c r="O7" s="4">
        <v>0.16172</v>
      </c>
      <c r="P7" s="4">
        <v>0.18785428863488524</v>
      </c>
    </row>
    <row r="8" spans="1:16">
      <c r="A8">
        <v>1993</v>
      </c>
      <c r="B8" s="1" t="s">
        <v>23</v>
      </c>
      <c r="C8" s="1">
        <v>12</v>
      </c>
      <c r="D8" s="1">
        <v>0</v>
      </c>
      <c r="E8" s="3">
        <v>7.87</v>
      </c>
      <c r="F8" s="3">
        <v>1.1200000000000001</v>
      </c>
      <c r="G8" s="3">
        <v>1.1200000000000001</v>
      </c>
      <c r="H8" s="3">
        <v>0.56000000000000005</v>
      </c>
      <c r="I8" s="4">
        <f t="shared" si="0"/>
        <v>10.67</v>
      </c>
      <c r="J8" s="10">
        <v>34040</v>
      </c>
      <c r="K8" s="1">
        <v>0</v>
      </c>
      <c r="L8" s="9">
        <v>0.21529999999999999</v>
      </c>
      <c r="M8" s="9">
        <v>2.273E-2</v>
      </c>
      <c r="N8" s="9">
        <v>9.0190000000000006E-2</v>
      </c>
      <c r="O8" s="4">
        <v>3.6490000000000002E-2</v>
      </c>
      <c r="P8" s="4">
        <f t="shared" ref="P8:P11" si="1">O8/(L8+O8)</f>
        <v>0.14492235593153024</v>
      </c>
    </row>
    <row r="9" spans="1:16">
      <c r="A9">
        <v>1993</v>
      </c>
      <c r="B9" s="1" t="s">
        <v>23</v>
      </c>
      <c r="C9" s="1">
        <v>12</v>
      </c>
      <c r="D9" s="1">
        <v>50</v>
      </c>
      <c r="E9" s="3">
        <v>22.04</v>
      </c>
      <c r="F9" s="3">
        <v>1.42</v>
      </c>
      <c r="G9" s="3">
        <v>4.9800000000000004</v>
      </c>
      <c r="H9" s="3">
        <v>9.24</v>
      </c>
      <c r="I9" s="4">
        <f t="shared" si="0"/>
        <v>37.68</v>
      </c>
      <c r="J9" s="10">
        <v>34040</v>
      </c>
      <c r="K9" s="1">
        <v>47</v>
      </c>
      <c r="L9" s="9">
        <v>0.17423</v>
      </c>
      <c r="M9" s="9">
        <v>1.619E-2</v>
      </c>
      <c r="N9" s="9">
        <v>7.6139999999999999E-2</v>
      </c>
      <c r="O9" s="4">
        <v>2.256E-2</v>
      </c>
      <c r="P9" s="4">
        <f t="shared" si="1"/>
        <v>0.11463997154326948</v>
      </c>
    </row>
    <row r="10" spans="1:16">
      <c r="A10">
        <v>1993</v>
      </c>
      <c r="B10" s="1" t="s">
        <v>23</v>
      </c>
      <c r="C10" s="1">
        <v>12</v>
      </c>
      <c r="D10" s="1">
        <v>100</v>
      </c>
      <c r="E10" s="3">
        <v>73.37</v>
      </c>
      <c r="F10" s="3">
        <v>6.38</v>
      </c>
      <c r="G10" s="3">
        <v>6.38</v>
      </c>
      <c r="H10" s="3">
        <v>1.22</v>
      </c>
      <c r="I10" s="4">
        <f t="shared" si="0"/>
        <v>87.35</v>
      </c>
      <c r="J10" s="10">
        <v>34040</v>
      </c>
      <c r="K10" s="1">
        <v>95</v>
      </c>
      <c r="L10" s="9">
        <v>0.18570999999999999</v>
      </c>
      <c r="M10" s="9">
        <v>2.8250000000000001E-2</v>
      </c>
      <c r="N10" s="9">
        <v>7.9630000000000006E-2</v>
      </c>
      <c r="O10" s="4">
        <v>4.471E-2</v>
      </c>
      <c r="P10" s="4">
        <f t="shared" si="1"/>
        <v>0.19403697595694819</v>
      </c>
    </row>
    <row r="11" spans="1:16">
      <c r="A11">
        <v>1993</v>
      </c>
      <c r="B11" s="1" t="s">
        <v>24</v>
      </c>
      <c r="C11" s="1">
        <v>6</v>
      </c>
      <c r="D11" s="1">
        <v>0</v>
      </c>
      <c r="E11" s="3">
        <v>36.72</v>
      </c>
      <c r="F11" s="3">
        <v>3.52</v>
      </c>
      <c r="G11" s="3">
        <v>2.0099999999999998</v>
      </c>
      <c r="H11" s="3">
        <v>16.600000000000001</v>
      </c>
      <c r="I11" s="4">
        <f t="shared" si="0"/>
        <v>58.85</v>
      </c>
      <c r="J11" s="10">
        <v>34065</v>
      </c>
      <c r="K11" s="1">
        <v>0</v>
      </c>
      <c r="L11" s="9">
        <v>9.2740000000000003E-2</v>
      </c>
      <c r="M11" s="9">
        <v>1.3860000000000001E-2</v>
      </c>
      <c r="N11" s="9">
        <v>4.7829999999999998E-2</v>
      </c>
      <c r="O11" s="4">
        <v>2.477E-2</v>
      </c>
      <c r="P11" s="4">
        <f t="shared" si="1"/>
        <v>0.21079057101523274</v>
      </c>
    </row>
    <row r="12" spans="1:16">
      <c r="A12">
        <v>1993</v>
      </c>
      <c r="B12" s="1" t="s">
        <v>24</v>
      </c>
      <c r="C12" s="1">
        <v>6</v>
      </c>
      <c r="D12" s="1">
        <v>50</v>
      </c>
      <c r="E12" s="3">
        <v>92</v>
      </c>
      <c r="F12" s="3">
        <v>6.07</v>
      </c>
      <c r="G12" s="3">
        <v>4.67</v>
      </c>
      <c r="H12" s="3">
        <v>7.01</v>
      </c>
      <c r="I12" s="4">
        <f t="shared" si="0"/>
        <v>109.75</v>
      </c>
      <c r="J12" s="10">
        <v>34065</v>
      </c>
      <c r="K12" s="1">
        <v>50</v>
      </c>
      <c r="L12" s="9">
        <v>0.18396999999999999</v>
      </c>
      <c r="M12" s="9">
        <v>1.5389999999999999E-2</v>
      </c>
      <c r="N12" s="9">
        <v>7.2599999999999998E-2</v>
      </c>
      <c r="O12" s="4">
        <v>1.6039999999999999E-2</v>
      </c>
      <c r="P12" s="4">
        <v>8.0195990200489967E-2</v>
      </c>
    </row>
    <row r="13" spans="1:16">
      <c r="A13">
        <v>1993</v>
      </c>
      <c r="B13" s="1" t="s">
        <v>24</v>
      </c>
      <c r="C13" s="1">
        <v>6</v>
      </c>
      <c r="D13" s="1">
        <v>100</v>
      </c>
      <c r="E13" s="3">
        <v>86.8</v>
      </c>
      <c r="F13" s="3">
        <v>15</v>
      </c>
      <c r="G13" s="3">
        <v>8.68</v>
      </c>
      <c r="H13" s="3">
        <v>0.78900000000000003</v>
      </c>
      <c r="I13" s="4">
        <f t="shared" si="0"/>
        <v>111.26899999999999</v>
      </c>
      <c r="J13" s="10">
        <v>34065</v>
      </c>
      <c r="K13" s="1">
        <v>100</v>
      </c>
      <c r="L13" s="9">
        <v>0.24196999999999999</v>
      </c>
      <c r="M13" s="9">
        <v>2.0750000000000001E-2</v>
      </c>
      <c r="N13" s="9">
        <v>7.9920000000000005E-2</v>
      </c>
      <c r="O13" s="4">
        <v>4.0410000000000001E-2</v>
      </c>
      <c r="P13" s="4">
        <v>0.14310503576740566</v>
      </c>
    </row>
    <row r="14" spans="1:16">
      <c r="A14">
        <v>1993</v>
      </c>
      <c r="B14" s="1" t="s">
        <v>25</v>
      </c>
      <c r="C14" s="1">
        <v>15</v>
      </c>
      <c r="D14" s="1">
        <v>0</v>
      </c>
      <c r="E14" s="3">
        <v>44.19</v>
      </c>
      <c r="F14" s="3">
        <v>4.4189999999999996</v>
      </c>
      <c r="G14" s="3">
        <v>3.44</v>
      </c>
      <c r="H14" s="3">
        <v>0</v>
      </c>
      <c r="I14" s="4">
        <f t="shared" si="0"/>
        <v>52.048999999999992</v>
      </c>
      <c r="J14" s="10">
        <v>34104</v>
      </c>
      <c r="K14" s="1">
        <v>1</v>
      </c>
      <c r="L14" s="9">
        <v>0.15121000000000001</v>
      </c>
      <c r="M14" s="9">
        <v>2.281E-2</v>
      </c>
      <c r="N14" s="9">
        <v>6.2109999999999999E-2</v>
      </c>
      <c r="O14" s="4">
        <v>1.512E-2</v>
      </c>
      <c r="P14" s="4">
        <f t="shared" ref="P14:P17" si="2">O14/(L14+O14)</f>
        <v>9.090362532315277E-2</v>
      </c>
    </row>
    <row r="15" spans="1:16">
      <c r="A15">
        <v>1993</v>
      </c>
      <c r="B15" s="1" t="s">
        <v>25</v>
      </c>
      <c r="C15" s="1">
        <v>15</v>
      </c>
      <c r="D15" s="1">
        <v>50</v>
      </c>
      <c r="E15" s="3">
        <v>62.76</v>
      </c>
      <c r="F15" s="3">
        <v>7.03</v>
      </c>
      <c r="G15" s="3">
        <v>1.62</v>
      </c>
      <c r="H15" s="3">
        <v>0</v>
      </c>
      <c r="I15" s="4">
        <f t="shared" si="0"/>
        <v>71.41</v>
      </c>
      <c r="J15" s="10">
        <v>34104</v>
      </c>
      <c r="K15" s="1">
        <v>48</v>
      </c>
      <c r="L15" s="9">
        <v>0.19355</v>
      </c>
      <c r="M15" s="9">
        <v>3.1060000000000001E-2</v>
      </c>
      <c r="N15" s="9">
        <v>7.3950000000000002E-2</v>
      </c>
      <c r="O15" s="4">
        <v>2.1000000000000001E-2</v>
      </c>
      <c r="P15" s="4">
        <f t="shared" si="2"/>
        <v>9.7879282218597069E-2</v>
      </c>
    </row>
    <row r="16" spans="1:16">
      <c r="A16">
        <v>1993</v>
      </c>
      <c r="B16" s="1" t="s">
        <v>25</v>
      </c>
      <c r="C16" s="1">
        <v>15</v>
      </c>
      <c r="D16" s="1">
        <v>100</v>
      </c>
      <c r="E16" s="3">
        <v>112.31</v>
      </c>
      <c r="F16" s="3">
        <v>6.3</v>
      </c>
      <c r="G16" s="3">
        <v>2.29</v>
      </c>
      <c r="H16" s="3">
        <v>0</v>
      </c>
      <c r="I16" s="4">
        <f t="shared" si="0"/>
        <v>120.9</v>
      </c>
      <c r="J16" s="10">
        <v>34104</v>
      </c>
      <c r="K16" s="1">
        <v>95</v>
      </c>
      <c r="L16" s="9">
        <v>0.19722999999999999</v>
      </c>
      <c r="M16" s="9">
        <v>3.0630000000000001E-2</v>
      </c>
      <c r="N16" s="9">
        <v>7.2789999999999994E-2</v>
      </c>
      <c r="O16" s="4">
        <v>3.0179999999999998E-2</v>
      </c>
      <c r="P16" s="4">
        <f t="shared" si="2"/>
        <v>0.13271184204740336</v>
      </c>
    </row>
    <row r="17" spans="1:16">
      <c r="A17">
        <v>1993</v>
      </c>
      <c r="B17" s="1" t="s">
        <v>26</v>
      </c>
      <c r="C17" s="1">
        <v>10</v>
      </c>
      <c r="D17" s="1">
        <v>0</v>
      </c>
      <c r="E17" s="5">
        <v>12.48</v>
      </c>
      <c r="F17" s="5">
        <v>2.88</v>
      </c>
      <c r="G17" s="5">
        <v>1.92</v>
      </c>
      <c r="H17" s="5">
        <v>1.92</v>
      </c>
      <c r="I17" s="4">
        <f t="shared" si="0"/>
        <v>19.200000000000003</v>
      </c>
      <c r="J17" s="10">
        <v>34130</v>
      </c>
      <c r="K17" s="1">
        <v>1</v>
      </c>
      <c r="L17" s="9">
        <v>0.14748</v>
      </c>
      <c r="M17" s="9">
        <v>2.4899999999999999E-2</v>
      </c>
      <c r="N17" s="9">
        <v>6.3409999999999994E-2</v>
      </c>
      <c r="O17" s="4">
        <v>2.896E-2</v>
      </c>
      <c r="P17" s="4">
        <f t="shared" si="2"/>
        <v>0.16413511675357062</v>
      </c>
    </row>
    <row r="18" spans="1:16">
      <c r="A18">
        <v>1993</v>
      </c>
      <c r="B18" s="1" t="s">
        <v>26</v>
      </c>
      <c r="C18" s="1">
        <v>10</v>
      </c>
      <c r="D18" s="1">
        <v>50</v>
      </c>
      <c r="E18" s="3">
        <v>35.85</v>
      </c>
      <c r="F18" s="3">
        <v>3.14</v>
      </c>
      <c r="G18" s="3">
        <v>7.54</v>
      </c>
      <c r="H18" s="3"/>
      <c r="I18" s="4">
        <f t="shared" si="0"/>
        <v>46.53</v>
      </c>
      <c r="J18" s="10">
        <v>34130</v>
      </c>
      <c r="K18" s="1">
        <v>51</v>
      </c>
      <c r="L18" s="9">
        <v>0.15375</v>
      </c>
      <c r="M18" s="9">
        <v>2.7709999999999999E-2</v>
      </c>
      <c r="N18" s="9">
        <v>6.454E-2</v>
      </c>
      <c r="O18" s="4">
        <v>3.2669999999999998E-2</v>
      </c>
      <c r="P18" s="4">
        <v>0.17524943675571289</v>
      </c>
    </row>
    <row r="19" spans="1:16">
      <c r="A19">
        <v>1993</v>
      </c>
      <c r="B19" s="1" t="s">
        <v>26</v>
      </c>
      <c r="C19" s="1">
        <v>10</v>
      </c>
      <c r="D19" s="1">
        <v>100</v>
      </c>
      <c r="E19" s="3">
        <v>15.22</v>
      </c>
      <c r="F19" s="3">
        <v>1.96</v>
      </c>
      <c r="G19" s="3">
        <v>0.98</v>
      </c>
      <c r="H19" s="3">
        <v>0.49</v>
      </c>
      <c r="I19" s="4">
        <f t="shared" si="0"/>
        <v>18.649999999999999</v>
      </c>
      <c r="J19" s="10">
        <v>34130</v>
      </c>
      <c r="K19" s="1">
        <v>100</v>
      </c>
      <c r="L19" s="9">
        <v>7.9589999999999994E-2</v>
      </c>
      <c r="M19" s="9">
        <v>1.155E-2</v>
      </c>
      <c r="N19" s="9">
        <v>3.1739999999999997E-2</v>
      </c>
      <c r="O19" s="4">
        <v>2.2530000000000001E-2</v>
      </c>
      <c r="P19" s="4">
        <v>0.22062279670975327</v>
      </c>
    </row>
    <row r="20" spans="1:16">
      <c r="A20">
        <v>1993</v>
      </c>
      <c r="B20" s="1" t="s">
        <v>27</v>
      </c>
      <c r="C20" s="1">
        <v>16</v>
      </c>
      <c r="D20" s="1">
        <v>0</v>
      </c>
      <c r="E20" s="3">
        <v>11.95</v>
      </c>
      <c r="F20" s="3">
        <v>5.944</v>
      </c>
      <c r="G20" s="3">
        <v>5.7359999999999998</v>
      </c>
      <c r="H20" s="3"/>
      <c r="I20" s="4">
        <f t="shared" si="0"/>
        <v>23.63</v>
      </c>
      <c r="J20" s="10">
        <v>34166</v>
      </c>
      <c r="K20" s="1">
        <v>0</v>
      </c>
      <c r="L20" s="9">
        <v>0.19256999999999999</v>
      </c>
      <c r="M20" s="9">
        <v>3.3640000000000003E-2</v>
      </c>
      <c r="N20" s="9">
        <v>5.8650000000000001E-2</v>
      </c>
      <c r="O20" s="4">
        <v>2.7089999999999999E-2</v>
      </c>
      <c r="P20" s="4">
        <v>0.12332695984703633</v>
      </c>
    </row>
    <row r="21" spans="1:16">
      <c r="A21">
        <v>1993</v>
      </c>
      <c r="B21" s="1" t="s">
        <v>27</v>
      </c>
      <c r="C21" s="1">
        <v>16</v>
      </c>
      <c r="D21" s="1">
        <v>30</v>
      </c>
      <c r="E21" s="3">
        <v>10.98</v>
      </c>
      <c r="F21" s="3">
        <v>2.35</v>
      </c>
      <c r="G21" s="3">
        <v>0.78</v>
      </c>
      <c r="H21" s="3">
        <v>1.57</v>
      </c>
      <c r="I21" s="4">
        <f t="shared" si="0"/>
        <v>15.68</v>
      </c>
      <c r="J21" s="10">
        <v>34166</v>
      </c>
      <c r="K21" s="1">
        <v>31</v>
      </c>
      <c r="L21" s="9">
        <v>0.17427000000000001</v>
      </c>
      <c r="M21" s="9">
        <v>3.4250000000000003E-2</v>
      </c>
      <c r="N21" s="9">
        <v>5.953E-2</v>
      </c>
      <c r="O21" s="4">
        <v>4.6010000000000002E-2</v>
      </c>
      <c r="P21" s="4">
        <v>0.20887052841837661</v>
      </c>
    </row>
    <row r="22" spans="1:16">
      <c r="B22" s="1"/>
      <c r="C22" s="1"/>
      <c r="D22" s="1"/>
      <c r="E22" s="3"/>
      <c r="F22" s="3"/>
      <c r="G22" s="3"/>
      <c r="H22" s="3"/>
      <c r="I22" s="4"/>
      <c r="J22" s="10">
        <v>34166</v>
      </c>
      <c r="K22" s="1">
        <v>81</v>
      </c>
      <c r="L22" s="9">
        <v>0.18398999999999999</v>
      </c>
      <c r="M22" s="9">
        <v>3.32E-2</v>
      </c>
      <c r="N22" s="9">
        <v>5.7579999999999999E-2</v>
      </c>
      <c r="O22" s="4">
        <v>3.6819999999999999E-2</v>
      </c>
      <c r="P22" s="4">
        <v>0.16674969430732306</v>
      </c>
    </row>
    <row r="23" spans="1:16">
      <c r="A23">
        <v>1993</v>
      </c>
      <c r="B23" s="1" t="s">
        <v>27</v>
      </c>
      <c r="C23" s="1">
        <v>16</v>
      </c>
      <c r="D23" s="1">
        <v>100</v>
      </c>
      <c r="E23" s="3">
        <v>10.18</v>
      </c>
      <c r="F23" s="3"/>
      <c r="G23" s="3">
        <v>6.1079999999999997</v>
      </c>
      <c r="H23" s="3">
        <v>0.50900000000000001</v>
      </c>
      <c r="I23" s="4">
        <f>E23+F23+G23+H23</f>
        <v>16.797000000000001</v>
      </c>
      <c r="J23" s="10">
        <v>34166</v>
      </c>
      <c r="K23" s="23">
        <f>AVERAGE(K22,K24)</f>
        <v>101.5</v>
      </c>
      <c r="L23" s="2">
        <f t="shared" ref="L23:P23" si="3">AVERAGE(L22,L24)</f>
        <v>0.19161499999999998</v>
      </c>
      <c r="M23" s="2">
        <f t="shared" si="3"/>
        <v>3.4134999999999999E-2</v>
      </c>
      <c r="N23" s="2">
        <f t="shared" si="3"/>
        <v>5.9719999999999995E-2</v>
      </c>
      <c r="O23" s="2">
        <f t="shared" si="3"/>
        <v>3.6735000000000004E-2</v>
      </c>
      <c r="P23" s="2">
        <f t="shared" si="3"/>
        <v>0.16105936112203662</v>
      </c>
    </row>
    <row r="24" spans="1:16">
      <c r="B24" s="1"/>
      <c r="C24" s="1"/>
      <c r="D24" s="1"/>
      <c r="E24" s="3"/>
      <c r="F24" s="3"/>
      <c r="G24" s="3"/>
      <c r="H24" s="3"/>
      <c r="I24" s="4"/>
      <c r="J24" s="10">
        <v>34166</v>
      </c>
      <c r="K24" s="1">
        <v>122</v>
      </c>
      <c r="L24" s="9">
        <v>0.19924</v>
      </c>
      <c r="M24" s="9">
        <v>3.5069999999999997E-2</v>
      </c>
      <c r="N24" s="9">
        <v>6.1859999999999998E-2</v>
      </c>
      <c r="O24" s="4">
        <v>3.6650000000000002E-2</v>
      </c>
      <c r="P24" s="4">
        <v>0.1553690279367502</v>
      </c>
    </row>
    <row r="25" spans="1:16">
      <c r="A25">
        <v>1993</v>
      </c>
      <c r="B25" s="1" t="s">
        <v>28</v>
      </c>
      <c r="C25" s="1">
        <v>17</v>
      </c>
      <c r="D25" s="1">
        <v>0</v>
      </c>
      <c r="E25" s="3">
        <v>40.4</v>
      </c>
      <c r="F25" s="3">
        <v>5.24</v>
      </c>
      <c r="G25" s="3">
        <v>4.49</v>
      </c>
      <c r="H25" s="3">
        <v>3</v>
      </c>
      <c r="I25" s="4">
        <f>E25+F25+G25+H25</f>
        <v>53.13</v>
      </c>
      <c r="J25" s="10">
        <v>34198</v>
      </c>
      <c r="K25" s="1">
        <v>0</v>
      </c>
      <c r="L25" s="9">
        <v>0.28711999999999999</v>
      </c>
      <c r="M25" s="9">
        <v>4.333E-2</v>
      </c>
      <c r="N25" s="9">
        <v>7.6139999999999999E-2</v>
      </c>
      <c r="O25" s="4">
        <v>4.0169999999999997E-2</v>
      </c>
      <c r="P25" s="4">
        <v>0.12273518897613737</v>
      </c>
    </row>
    <row r="26" spans="1:16">
      <c r="A26">
        <v>1993</v>
      </c>
      <c r="B26" s="1" t="s">
        <v>28</v>
      </c>
      <c r="C26" s="1">
        <v>17</v>
      </c>
      <c r="D26" s="1">
        <v>50</v>
      </c>
      <c r="E26" s="3">
        <v>16.39</v>
      </c>
      <c r="F26" s="3"/>
      <c r="G26" s="3">
        <v>2.89</v>
      </c>
      <c r="H26" s="3"/>
      <c r="I26" s="4">
        <f>E26+F26+G26+H26</f>
        <v>19.28</v>
      </c>
      <c r="J26" s="10">
        <v>34198</v>
      </c>
      <c r="K26" s="1">
        <v>43</v>
      </c>
      <c r="L26" s="9">
        <v>0.26443</v>
      </c>
      <c r="M26" s="9">
        <v>4.3360000000000003E-2</v>
      </c>
      <c r="N26" s="9">
        <v>6.8029999999999993E-2</v>
      </c>
      <c r="O26" s="4">
        <v>3.993E-2</v>
      </c>
      <c r="P26" s="4">
        <v>0.13119332369562359</v>
      </c>
    </row>
    <row r="27" spans="1:16">
      <c r="B27" s="1"/>
      <c r="C27" s="1"/>
      <c r="D27" s="1"/>
      <c r="E27" s="3"/>
      <c r="F27" s="3"/>
      <c r="G27" s="3"/>
      <c r="H27" s="3"/>
      <c r="I27" s="4"/>
      <c r="J27" s="10">
        <v>34198</v>
      </c>
      <c r="K27" s="1">
        <v>87</v>
      </c>
      <c r="L27" s="9">
        <v>0.24529000000000001</v>
      </c>
      <c r="M27" s="9">
        <v>4.4540000000000003E-2</v>
      </c>
      <c r="N27" s="9">
        <v>6.6049999999999998E-2</v>
      </c>
      <c r="O27" s="4">
        <v>3.7530000000000001E-2</v>
      </c>
      <c r="P27" s="4">
        <f t="shared" ref="P27" si="4">O27/(L27+O27)</f>
        <v>0.13269924333498337</v>
      </c>
    </row>
    <row r="28" spans="1:16">
      <c r="A28">
        <v>1993</v>
      </c>
      <c r="B28" s="1" t="s">
        <v>28</v>
      </c>
      <c r="C28" s="1">
        <v>17</v>
      </c>
      <c r="D28" s="1">
        <v>100</v>
      </c>
      <c r="E28" s="3">
        <v>13.47</v>
      </c>
      <c r="F28" s="3">
        <v>3.11</v>
      </c>
      <c r="G28" s="3">
        <v>1.04</v>
      </c>
      <c r="H28" s="3"/>
      <c r="I28" s="4">
        <f>E28+F28+G28+H28</f>
        <v>17.62</v>
      </c>
      <c r="J28" s="10">
        <v>34198</v>
      </c>
      <c r="K28" s="1">
        <f>AVERAGE(K27,K29)</f>
        <v>109</v>
      </c>
      <c r="L28" s="9">
        <f t="shared" ref="L28:P28" si="5">AVERAGE(L27,L29)</f>
        <v>0.23163</v>
      </c>
      <c r="M28" s="9">
        <f t="shared" si="5"/>
        <v>4.2544999999999999E-2</v>
      </c>
      <c r="N28" s="9">
        <f t="shared" si="5"/>
        <v>6.3104999999999994E-2</v>
      </c>
      <c r="O28" s="9">
        <f t="shared" si="5"/>
        <v>3.3579999999999999E-2</v>
      </c>
      <c r="P28" s="9">
        <f t="shared" si="5"/>
        <v>0.12618403200674855</v>
      </c>
    </row>
    <row r="29" spans="1:16">
      <c r="B29" s="1"/>
      <c r="C29" s="1"/>
      <c r="D29" s="1"/>
      <c r="E29" s="3"/>
      <c r="F29" s="3"/>
      <c r="G29" s="3"/>
      <c r="H29" s="3"/>
      <c r="I29" s="4"/>
      <c r="J29" s="10">
        <v>34198</v>
      </c>
      <c r="K29" s="1">
        <v>131</v>
      </c>
      <c r="L29" s="9">
        <v>0.21797</v>
      </c>
      <c r="M29" s="9">
        <v>4.0550000000000003E-2</v>
      </c>
      <c r="N29" s="9">
        <v>6.0159999999999998E-2</v>
      </c>
      <c r="O29" s="4">
        <v>2.963E-2</v>
      </c>
      <c r="P29" s="4">
        <v>0.11966882067851374</v>
      </c>
    </row>
    <row r="30" spans="1:16">
      <c r="A30">
        <v>1993</v>
      </c>
      <c r="B30" s="1" t="s">
        <v>29</v>
      </c>
      <c r="C30" s="1">
        <v>16</v>
      </c>
      <c r="D30" s="1">
        <v>0</v>
      </c>
      <c r="E30" s="3">
        <v>20.94</v>
      </c>
      <c r="F30" s="3">
        <v>5.24</v>
      </c>
      <c r="G30" s="3">
        <v>6.73</v>
      </c>
      <c r="H30" s="3">
        <v>2.2400000000000002</v>
      </c>
      <c r="I30" s="4">
        <f t="shared" ref="I30:I61" si="6">E30+F30+G30+H30</f>
        <v>35.15</v>
      </c>
      <c r="J30" s="10">
        <v>34228</v>
      </c>
      <c r="K30" s="1">
        <v>0</v>
      </c>
      <c r="L30" s="9">
        <v>0.28438000000000002</v>
      </c>
      <c r="M30" s="9">
        <v>4.4479999999999999E-2</v>
      </c>
      <c r="N30" s="9">
        <v>7.0300000000000001E-2</v>
      </c>
      <c r="O30" s="4">
        <v>4.054E-2</v>
      </c>
      <c r="P30" s="4">
        <v>0.12476917395051088</v>
      </c>
    </row>
    <row r="31" spans="1:16">
      <c r="A31">
        <v>1993</v>
      </c>
      <c r="B31" s="1" t="s">
        <v>29</v>
      </c>
      <c r="C31" s="1">
        <v>16</v>
      </c>
      <c r="D31" s="1">
        <v>50</v>
      </c>
      <c r="E31" s="3">
        <v>19.22</v>
      </c>
      <c r="F31" s="3">
        <v>1.42</v>
      </c>
      <c r="G31" s="3">
        <v>3.56</v>
      </c>
      <c r="H31" s="3"/>
      <c r="I31" s="4">
        <f t="shared" si="6"/>
        <v>24.2</v>
      </c>
      <c r="J31" s="10">
        <v>34228</v>
      </c>
      <c r="K31" s="1">
        <v>47</v>
      </c>
      <c r="L31" s="9">
        <v>0.24001</v>
      </c>
      <c r="M31" s="9">
        <v>3.78E-2</v>
      </c>
      <c r="N31" s="9">
        <v>6.3490000000000005E-2</v>
      </c>
      <c r="O31" s="4">
        <v>3.952E-2</v>
      </c>
      <c r="P31" s="4">
        <v>0.14138017386327048</v>
      </c>
    </row>
    <row r="32" spans="1:16">
      <c r="A32">
        <v>1993</v>
      </c>
      <c r="B32" s="1" t="s">
        <v>29</v>
      </c>
      <c r="C32" s="1">
        <v>16</v>
      </c>
      <c r="D32" s="1">
        <v>100</v>
      </c>
      <c r="E32" s="3">
        <v>20.079999999999998</v>
      </c>
      <c r="F32" s="3">
        <v>1.6060000000000001</v>
      </c>
      <c r="G32" s="3">
        <v>0.80300000000000005</v>
      </c>
      <c r="H32" s="3"/>
      <c r="I32" s="4">
        <f t="shared" si="6"/>
        <v>22.489000000000001</v>
      </c>
      <c r="J32" s="10">
        <v>34228</v>
      </c>
      <c r="K32" s="1">
        <v>94</v>
      </c>
      <c r="L32" s="9">
        <v>0.26783000000000001</v>
      </c>
      <c r="M32" s="9">
        <v>3.9899999999999998E-2</v>
      </c>
      <c r="N32" s="9">
        <v>6.7830000000000001E-2</v>
      </c>
      <c r="O32" s="4">
        <v>3.9129999999999998E-2</v>
      </c>
      <c r="P32" s="4">
        <v>0.12747589262444617</v>
      </c>
    </row>
    <row r="33" spans="1:16">
      <c r="A33">
        <v>1993</v>
      </c>
      <c r="B33" s="1" t="s">
        <v>30</v>
      </c>
      <c r="C33" s="1">
        <v>27</v>
      </c>
      <c r="D33" s="1">
        <v>0</v>
      </c>
      <c r="E33" s="3">
        <v>64.33</v>
      </c>
      <c r="F33" s="3">
        <v>2.2000000000000002</v>
      </c>
      <c r="G33" s="3">
        <v>8.98</v>
      </c>
      <c r="H33" s="3">
        <v>15.71</v>
      </c>
      <c r="I33" s="4">
        <f t="shared" si="6"/>
        <v>91.22</v>
      </c>
      <c r="J33" s="10">
        <v>34269</v>
      </c>
      <c r="K33" s="1">
        <v>0</v>
      </c>
      <c r="L33" s="9">
        <v>0.40525</v>
      </c>
      <c r="M33" s="9">
        <v>5.0270000000000002E-2</v>
      </c>
      <c r="N33" s="9">
        <v>0.10705000000000001</v>
      </c>
      <c r="O33" s="4">
        <v>6.2E-2</v>
      </c>
      <c r="P33" s="4">
        <v>0.13269127875869449</v>
      </c>
    </row>
    <row r="34" spans="1:16">
      <c r="A34">
        <v>1993</v>
      </c>
      <c r="B34" s="1" t="s">
        <v>30</v>
      </c>
      <c r="C34" s="1">
        <v>27</v>
      </c>
      <c r="D34" s="1">
        <v>50</v>
      </c>
      <c r="E34" s="3">
        <v>22.04</v>
      </c>
      <c r="F34" s="3">
        <v>1.42</v>
      </c>
      <c r="G34" s="3">
        <v>4.9800000000000004</v>
      </c>
      <c r="H34" s="3">
        <v>9.25</v>
      </c>
      <c r="I34" s="4">
        <f t="shared" si="6"/>
        <v>37.69</v>
      </c>
      <c r="J34" s="10">
        <v>34269</v>
      </c>
      <c r="K34" s="1">
        <v>50</v>
      </c>
      <c r="L34" s="9">
        <v>0.50929999999999997</v>
      </c>
      <c r="M34" s="9">
        <v>4.9820000000000003E-2</v>
      </c>
      <c r="N34" s="9">
        <v>0.14413000000000001</v>
      </c>
      <c r="O34" s="4">
        <v>8.1689999999999999E-2</v>
      </c>
      <c r="P34" s="4">
        <v>0.13822568909795427</v>
      </c>
    </row>
    <row r="35" spans="1:16">
      <c r="A35">
        <v>1993</v>
      </c>
      <c r="B35" s="1" t="s">
        <v>30</v>
      </c>
      <c r="C35" s="1">
        <v>27</v>
      </c>
      <c r="D35" s="1">
        <v>100</v>
      </c>
      <c r="E35" s="3">
        <v>23.28</v>
      </c>
      <c r="F35" s="3">
        <v>8.9600000000000009</v>
      </c>
      <c r="G35" s="3">
        <v>2.99</v>
      </c>
      <c r="H35" s="3">
        <v>20.9</v>
      </c>
      <c r="I35" s="4">
        <f t="shared" si="6"/>
        <v>56.13</v>
      </c>
      <c r="J35" s="10">
        <v>34269</v>
      </c>
      <c r="K35" s="1">
        <v>99</v>
      </c>
      <c r="L35" s="9">
        <v>0.47639999999999999</v>
      </c>
      <c r="M35" s="9">
        <v>4.3810000000000002E-2</v>
      </c>
      <c r="N35" s="9">
        <v>0.12573000000000001</v>
      </c>
      <c r="O35" s="4">
        <v>4.4609999999999997E-2</v>
      </c>
      <c r="P35" s="4">
        <v>8.5622156964357682E-2</v>
      </c>
    </row>
    <row r="36" spans="1:16">
      <c r="A36">
        <v>1993</v>
      </c>
      <c r="B36" s="1" t="s">
        <v>19</v>
      </c>
      <c r="C36" s="1">
        <v>28</v>
      </c>
      <c r="D36" s="1">
        <v>0</v>
      </c>
      <c r="E36" s="3">
        <v>57.9</v>
      </c>
      <c r="F36" s="3">
        <v>16.54</v>
      </c>
      <c r="G36" s="3">
        <v>5.26</v>
      </c>
      <c r="H36" s="3">
        <v>12.03</v>
      </c>
      <c r="I36" s="4">
        <f t="shared" si="6"/>
        <v>91.73</v>
      </c>
      <c r="J36" s="10">
        <v>34301</v>
      </c>
      <c r="K36" s="1">
        <v>0</v>
      </c>
      <c r="L36" s="9">
        <v>0.57464000000000004</v>
      </c>
      <c r="M36" s="9">
        <v>5.6439999999999997E-2</v>
      </c>
      <c r="N36" s="9">
        <v>0.1772</v>
      </c>
      <c r="O36" s="4">
        <v>5.9650000000000002E-2</v>
      </c>
      <c r="P36" s="4">
        <v>9.4042157372810548E-2</v>
      </c>
    </row>
    <row r="37" spans="1:16">
      <c r="A37">
        <v>1993</v>
      </c>
      <c r="B37" s="1" t="s">
        <v>19</v>
      </c>
      <c r="C37" s="1">
        <v>28</v>
      </c>
      <c r="D37" s="1">
        <v>20</v>
      </c>
      <c r="E37" s="3">
        <v>47.05</v>
      </c>
      <c r="F37" s="3">
        <v>1.94</v>
      </c>
      <c r="G37" s="3">
        <v>5.34</v>
      </c>
      <c r="H37" s="3">
        <v>12.61</v>
      </c>
      <c r="I37" s="4">
        <f t="shared" si="6"/>
        <v>66.94</v>
      </c>
      <c r="J37" s="10">
        <v>34301</v>
      </c>
      <c r="K37" s="1">
        <v>18</v>
      </c>
      <c r="L37" s="9">
        <v>0.77163999999999999</v>
      </c>
      <c r="M37" s="9">
        <v>5.2330000000000002E-2</v>
      </c>
      <c r="N37" s="9">
        <v>0.23818</v>
      </c>
      <c r="O37" s="4">
        <v>9.5949999999999994E-2</v>
      </c>
      <c r="P37" s="4">
        <v>0.11059371362048893</v>
      </c>
    </row>
    <row r="38" spans="1:16">
      <c r="A38">
        <v>1993</v>
      </c>
      <c r="B38" s="1" t="s">
        <v>19</v>
      </c>
      <c r="C38" s="1">
        <v>28</v>
      </c>
      <c r="D38" s="1">
        <v>100</v>
      </c>
      <c r="E38" s="3">
        <v>13.36</v>
      </c>
      <c r="F38" s="3">
        <v>7.73</v>
      </c>
      <c r="G38" s="3">
        <v>5.62</v>
      </c>
      <c r="H38" s="3"/>
      <c r="I38" s="4">
        <f t="shared" si="6"/>
        <v>26.71</v>
      </c>
      <c r="J38" s="10">
        <v>34301</v>
      </c>
      <c r="K38" s="1">
        <v>93</v>
      </c>
      <c r="L38" s="9">
        <v>0.31891999999999998</v>
      </c>
      <c r="M38" s="9">
        <v>4.3709999999999999E-2</v>
      </c>
      <c r="N38" s="9">
        <v>9.2520000000000005E-2</v>
      </c>
      <c r="O38" s="4">
        <v>3.5220000000000001E-2</v>
      </c>
      <c r="P38" s="4">
        <v>9.9452194047551817E-2</v>
      </c>
    </row>
    <row r="39" spans="1:16">
      <c r="A39">
        <v>1993</v>
      </c>
      <c r="B39" s="1" t="s">
        <v>21</v>
      </c>
      <c r="C39" s="1">
        <v>27</v>
      </c>
      <c r="D39" s="1">
        <v>0</v>
      </c>
      <c r="E39" s="3">
        <v>41.76</v>
      </c>
      <c r="F39" s="3">
        <v>6.24</v>
      </c>
      <c r="G39" s="3">
        <v>7.2</v>
      </c>
      <c r="H39" s="3">
        <v>9.1199999999999992</v>
      </c>
      <c r="I39" s="4">
        <f t="shared" si="6"/>
        <v>64.320000000000007</v>
      </c>
      <c r="J39" s="10">
        <v>34330</v>
      </c>
      <c r="K39" s="1">
        <v>0</v>
      </c>
      <c r="L39" s="12">
        <v>0.51524999999999999</v>
      </c>
      <c r="M39" s="9">
        <v>2.5940000000000001E-2</v>
      </c>
      <c r="N39" s="9">
        <v>0.17777000000000001</v>
      </c>
      <c r="O39" s="4">
        <v>2.9760000000000002E-2</v>
      </c>
      <c r="P39" s="4">
        <v>5.4604502669675786E-2</v>
      </c>
    </row>
    <row r="40" spans="1:16">
      <c r="A40">
        <v>1993</v>
      </c>
      <c r="B40" s="1" t="s">
        <v>21</v>
      </c>
      <c r="C40" s="1">
        <v>27</v>
      </c>
      <c r="D40" s="1">
        <v>50</v>
      </c>
      <c r="E40" s="3">
        <v>21.46</v>
      </c>
      <c r="F40" s="3">
        <v>19.96</v>
      </c>
      <c r="G40" s="3">
        <v>1.99</v>
      </c>
      <c r="H40" s="3">
        <v>1.5</v>
      </c>
      <c r="I40" s="4">
        <f t="shared" si="6"/>
        <v>44.910000000000004</v>
      </c>
      <c r="J40" s="10">
        <v>34330</v>
      </c>
      <c r="K40" s="1">
        <v>48</v>
      </c>
      <c r="L40" s="9">
        <v>0.51146999999999998</v>
      </c>
      <c r="M40" s="9">
        <v>3.3890000000000003E-2</v>
      </c>
      <c r="N40" s="9">
        <v>0.18675</v>
      </c>
      <c r="O40" s="4">
        <v>5.0430000000000003E-2</v>
      </c>
      <c r="P40" s="4">
        <v>8.9749065670048062E-2</v>
      </c>
    </row>
    <row r="41" spans="1:16">
      <c r="A41">
        <v>1993</v>
      </c>
      <c r="B41" s="1" t="s">
        <v>21</v>
      </c>
      <c r="C41" s="1">
        <v>27</v>
      </c>
      <c r="D41" s="1">
        <v>100</v>
      </c>
      <c r="E41" s="3">
        <v>42.8</v>
      </c>
      <c r="F41" s="3">
        <v>13.05</v>
      </c>
      <c r="G41" s="3">
        <v>7.3</v>
      </c>
      <c r="H41" s="3">
        <v>0.52</v>
      </c>
      <c r="I41" s="4">
        <f t="shared" si="6"/>
        <v>63.669999999999995</v>
      </c>
      <c r="J41" s="10">
        <v>34330</v>
      </c>
      <c r="K41" s="1">
        <v>96</v>
      </c>
      <c r="L41" s="9">
        <v>0.51261000000000001</v>
      </c>
      <c r="M41" s="9">
        <v>2.8920000000000001E-2</v>
      </c>
      <c r="N41" s="9">
        <v>0.17524999999999999</v>
      </c>
      <c r="O41" s="4">
        <v>0.13572000000000001</v>
      </c>
      <c r="P41" s="4">
        <v>0.20933783721253063</v>
      </c>
    </row>
    <row r="42" spans="1:16">
      <c r="A42">
        <v>1994</v>
      </c>
      <c r="B42" s="1" t="s">
        <v>31</v>
      </c>
      <c r="C42" s="6">
        <v>17</v>
      </c>
      <c r="D42" s="1">
        <v>0</v>
      </c>
      <c r="E42" s="3">
        <v>133.05000000000001</v>
      </c>
      <c r="F42" s="3">
        <v>34.78</v>
      </c>
      <c r="G42" s="3">
        <v>40.82</v>
      </c>
      <c r="H42" s="3">
        <v>19.66</v>
      </c>
      <c r="I42" s="4">
        <f t="shared" si="6"/>
        <v>228.31</v>
      </c>
      <c r="J42" s="10">
        <v>34351</v>
      </c>
      <c r="K42" s="1">
        <v>0</v>
      </c>
      <c r="L42" s="4">
        <v>0.22306999999999999</v>
      </c>
      <c r="M42" s="4">
        <v>1.9990000000000001E-2</v>
      </c>
      <c r="N42" s="4">
        <v>9.4769999999999993E-2</v>
      </c>
      <c r="O42" s="4">
        <v>2.3910000000000001E-2</v>
      </c>
      <c r="P42" s="4">
        <v>9.6809458255729217E-2</v>
      </c>
    </row>
    <row r="43" spans="1:16">
      <c r="A43">
        <v>1994</v>
      </c>
      <c r="B43" s="1" t="s">
        <v>31</v>
      </c>
      <c r="C43" s="6">
        <v>17</v>
      </c>
      <c r="D43" s="1">
        <v>30</v>
      </c>
      <c r="E43" s="3">
        <v>66.95</v>
      </c>
      <c r="F43" s="3">
        <v>65.92</v>
      </c>
      <c r="G43" s="3">
        <v>17.510000000000002</v>
      </c>
      <c r="H43" s="3">
        <v>42.23</v>
      </c>
      <c r="I43" s="4">
        <f t="shared" si="6"/>
        <v>192.60999999999999</v>
      </c>
      <c r="J43" s="10">
        <v>34351</v>
      </c>
      <c r="K43" s="1">
        <v>30</v>
      </c>
      <c r="L43" s="4">
        <v>0.32606000000000002</v>
      </c>
      <c r="M43" s="4">
        <v>1.8509999999999999E-2</v>
      </c>
      <c r="N43" s="4">
        <v>0.12876000000000001</v>
      </c>
      <c r="O43" s="4">
        <v>2.8709999999999999E-2</v>
      </c>
      <c r="P43" s="4">
        <v>8.0925670152493162E-2</v>
      </c>
    </row>
    <row r="44" spans="1:16">
      <c r="A44">
        <v>1994</v>
      </c>
      <c r="B44" s="1" t="s">
        <v>31</v>
      </c>
      <c r="C44" s="6">
        <v>17</v>
      </c>
      <c r="D44" s="1">
        <v>100</v>
      </c>
      <c r="E44" s="3">
        <v>119.55</v>
      </c>
      <c r="F44" s="3">
        <v>98.89</v>
      </c>
      <c r="G44" s="3">
        <v>14.8</v>
      </c>
      <c r="H44" s="3">
        <v>11.84</v>
      </c>
      <c r="I44" s="4">
        <f t="shared" si="6"/>
        <v>245.08</v>
      </c>
      <c r="J44" s="10">
        <v>34351</v>
      </c>
      <c r="K44" s="1">
        <v>100</v>
      </c>
      <c r="L44" s="4">
        <v>0.35980000000000001</v>
      </c>
      <c r="M44" s="4">
        <v>2.3199999999999998E-2</v>
      </c>
      <c r="N44" s="4">
        <v>0.14627000000000001</v>
      </c>
      <c r="O44" s="4">
        <v>4.1619999999999997E-2</v>
      </c>
      <c r="P44" s="4">
        <v>0.10368192915151213</v>
      </c>
    </row>
    <row r="45" spans="1:16">
      <c r="A45">
        <v>1994</v>
      </c>
      <c r="B45" s="1" t="s">
        <v>32</v>
      </c>
      <c r="C45" s="6">
        <v>6</v>
      </c>
      <c r="D45" s="1">
        <v>0</v>
      </c>
      <c r="E45" s="3">
        <v>96.8</v>
      </c>
      <c r="F45" s="3">
        <v>108.72</v>
      </c>
      <c r="G45" s="3">
        <v>28.3</v>
      </c>
      <c r="H45" s="3">
        <v>11.914999999999999</v>
      </c>
      <c r="I45" s="4">
        <f t="shared" si="6"/>
        <v>245.73499999999999</v>
      </c>
      <c r="J45" s="10">
        <v>34371</v>
      </c>
      <c r="K45" s="1">
        <v>0</v>
      </c>
      <c r="L45" s="4">
        <v>0.40562999999999999</v>
      </c>
      <c r="M45" s="4">
        <v>2.7189999999999999E-2</v>
      </c>
      <c r="N45" s="4">
        <v>0.15492</v>
      </c>
      <c r="O45" s="4">
        <v>4.1619999999999997E-2</v>
      </c>
      <c r="P45" s="4">
        <v>9.3057574063722753E-2</v>
      </c>
    </row>
    <row r="46" spans="1:16">
      <c r="A46">
        <v>1994</v>
      </c>
      <c r="B46" s="1" t="s">
        <v>32</v>
      </c>
      <c r="C46" s="6">
        <v>6</v>
      </c>
      <c r="D46" s="1">
        <v>75</v>
      </c>
      <c r="E46" s="3">
        <v>59.63</v>
      </c>
      <c r="F46" s="3">
        <v>63.65</v>
      </c>
      <c r="G46" s="3">
        <v>6.03</v>
      </c>
      <c r="H46" s="3">
        <v>2.0099999999999998</v>
      </c>
      <c r="I46" s="4">
        <f t="shared" si="6"/>
        <v>131.32</v>
      </c>
      <c r="J46" s="10">
        <v>34371</v>
      </c>
      <c r="K46" s="1">
        <v>75</v>
      </c>
      <c r="L46" s="4">
        <v>0.35582999999999998</v>
      </c>
      <c r="M46" s="4">
        <v>2.383E-2</v>
      </c>
      <c r="N46" s="4">
        <v>0.14002000000000001</v>
      </c>
      <c r="O46" s="4">
        <v>3.9309999999999998E-2</v>
      </c>
      <c r="P46" s="4">
        <v>9.9483727286531348E-2</v>
      </c>
    </row>
    <row r="47" spans="1:16">
      <c r="A47">
        <v>1994</v>
      </c>
      <c r="B47" s="1" t="s">
        <v>32</v>
      </c>
      <c r="C47" s="6">
        <v>6</v>
      </c>
      <c r="D47" s="1">
        <v>100</v>
      </c>
      <c r="E47" s="3">
        <v>80.150000000000006</v>
      </c>
      <c r="F47" s="3">
        <v>42.05</v>
      </c>
      <c r="G47" s="3">
        <v>23.65</v>
      </c>
      <c r="H47" s="3">
        <v>63.07</v>
      </c>
      <c r="I47" s="4">
        <f t="shared" si="6"/>
        <v>208.92</v>
      </c>
      <c r="J47" s="10">
        <v>34371</v>
      </c>
      <c r="K47" s="1">
        <v>100</v>
      </c>
      <c r="L47" s="4">
        <v>0.33723999999999998</v>
      </c>
      <c r="M47" s="4">
        <v>1.8929999999999999E-2</v>
      </c>
      <c r="N47" s="4">
        <v>0.13089000000000001</v>
      </c>
      <c r="O47" s="4">
        <v>5.074E-2</v>
      </c>
      <c r="P47" s="4">
        <v>0.13077993711016031</v>
      </c>
    </row>
    <row r="48" spans="1:16">
      <c r="A48">
        <v>1994</v>
      </c>
      <c r="B48" s="1" t="s">
        <v>23</v>
      </c>
      <c r="C48" s="6">
        <v>14</v>
      </c>
      <c r="D48" s="1">
        <v>0</v>
      </c>
      <c r="E48" s="3">
        <v>158.38</v>
      </c>
      <c r="F48" s="3">
        <v>30.77</v>
      </c>
      <c r="G48" s="3">
        <v>25.34</v>
      </c>
      <c r="H48" s="3">
        <v>20.82</v>
      </c>
      <c r="I48" s="4">
        <f t="shared" si="6"/>
        <v>235.31</v>
      </c>
      <c r="J48" s="10">
        <v>34407</v>
      </c>
      <c r="K48" s="1">
        <v>0</v>
      </c>
      <c r="L48" s="4">
        <v>0.29136000000000001</v>
      </c>
      <c r="M48" s="4">
        <v>2.0400000000000001E-2</v>
      </c>
      <c r="N48" s="4">
        <v>0.10392</v>
      </c>
      <c r="O48" s="4">
        <v>3.4099999999999998E-3</v>
      </c>
      <c r="P48" s="4">
        <v>1.1568341418733247E-2</v>
      </c>
    </row>
    <row r="49" spans="1:16">
      <c r="A49">
        <v>1994</v>
      </c>
      <c r="B49" s="1" t="s">
        <v>23</v>
      </c>
      <c r="C49" s="6">
        <v>14</v>
      </c>
      <c r="D49" s="1">
        <v>50</v>
      </c>
      <c r="E49" s="3">
        <v>68.2</v>
      </c>
      <c r="F49" s="3">
        <v>11.63</v>
      </c>
      <c r="G49" s="3">
        <v>8.5299999999999994</v>
      </c>
      <c r="H49" s="3">
        <v>3.88</v>
      </c>
      <c r="I49" s="4">
        <f t="shared" si="6"/>
        <v>92.24</v>
      </c>
      <c r="J49" s="10">
        <v>34407</v>
      </c>
      <c r="K49" s="1">
        <v>50</v>
      </c>
      <c r="L49" s="4">
        <v>0.28139999999999998</v>
      </c>
      <c r="M49" s="4">
        <v>3.3459999999999997E-2</v>
      </c>
      <c r="N49" s="4">
        <v>9.7040000000000001E-2</v>
      </c>
      <c r="O49" s="4">
        <v>1.2290000000000001E-2</v>
      </c>
      <c r="P49" s="4">
        <v>4.1846845313085225E-2</v>
      </c>
    </row>
    <row r="50" spans="1:16">
      <c r="A50">
        <v>1994</v>
      </c>
      <c r="B50" s="1" t="s">
        <v>23</v>
      </c>
      <c r="C50" s="6">
        <v>14</v>
      </c>
      <c r="D50" s="1">
        <v>100</v>
      </c>
      <c r="E50" s="3">
        <v>36</v>
      </c>
      <c r="F50" s="3">
        <v>9</v>
      </c>
      <c r="G50" s="3">
        <v>1.5</v>
      </c>
      <c r="H50" s="3"/>
      <c r="I50" s="4">
        <f t="shared" si="6"/>
        <v>46.5</v>
      </c>
      <c r="J50" s="10">
        <v>34407</v>
      </c>
      <c r="K50" s="1">
        <v>100</v>
      </c>
      <c r="L50" s="4">
        <v>0.14421</v>
      </c>
      <c r="M50" s="4">
        <v>1.6549999999999999E-2</v>
      </c>
      <c r="N50" s="4">
        <v>4.65E-2</v>
      </c>
      <c r="O50" s="4">
        <v>1.7059999999999999E-2</v>
      </c>
      <c r="P50" s="4">
        <v>0.10578532895144788</v>
      </c>
    </row>
    <row r="51" spans="1:16">
      <c r="A51">
        <v>1994</v>
      </c>
      <c r="B51" s="1" t="s">
        <v>24</v>
      </c>
      <c r="C51" s="6">
        <v>17</v>
      </c>
      <c r="D51" s="1">
        <v>0</v>
      </c>
      <c r="E51" s="3">
        <v>321.3</v>
      </c>
      <c r="F51" s="3">
        <v>16.2</v>
      </c>
      <c r="G51" s="3">
        <v>22.95</v>
      </c>
      <c r="H51" s="3">
        <v>36.450000000000003</v>
      </c>
      <c r="I51" s="4">
        <f t="shared" si="6"/>
        <v>396.9</v>
      </c>
      <c r="J51" s="10">
        <v>34441</v>
      </c>
      <c r="K51" s="1">
        <v>0</v>
      </c>
      <c r="L51" s="4">
        <v>0.19222</v>
      </c>
      <c r="M51" s="4">
        <v>1.7100000000000001E-2</v>
      </c>
      <c r="N51" s="4">
        <v>6.8959999999999994E-2</v>
      </c>
      <c r="O51" s="4">
        <v>2.383E-2</v>
      </c>
      <c r="P51" s="4">
        <v>0.11029854200416571</v>
      </c>
    </row>
    <row r="52" spans="1:16">
      <c r="A52">
        <v>1994</v>
      </c>
      <c r="B52" s="1" t="s">
        <v>24</v>
      </c>
      <c r="C52" s="6">
        <v>17</v>
      </c>
      <c r="D52" s="1">
        <v>75</v>
      </c>
      <c r="E52" s="3">
        <v>55.54</v>
      </c>
      <c r="F52" s="3">
        <v>11.22</v>
      </c>
      <c r="G52" s="3">
        <v>6.73</v>
      </c>
      <c r="H52" s="3">
        <v>3.93</v>
      </c>
      <c r="I52" s="4">
        <f t="shared" si="6"/>
        <v>77.420000000000016</v>
      </c>
      <c r="J52" s="10">
        <v>34441</v>
      </c>
      <c r="K52" s="1">
        <v>75</v>
      </c>
      <c r="L52" s="4">
        <v>0.19409999999999999</v>
      </c>
      <c r="M52" s="4">
        <v>1.085E-2</v>
      </c>
      <c r="N52" s="4">
        <v>7.3639999999999997E-2</v>
      </c>
      <c r="O52" s="4">
        <v>3.024E-2</v>
      </c>
      <c r="P52" s="4">
        <v>0.13479539983952929</v>
      </c>
    </row>
    <row r="53" spans="1:16">
      <c r="A53">
        <v>1994</v>
      </c>
      <c r="B53" s="1" t="s">
        <v>24</v>
      </c>
      <c r="C53" s="6">
        <v>17</v>
      </c>
      <c r="D53" s="1">
        <v>100</v>
      </c>
      <c r="E53" s="3">
        <v>30.67</v>
      </c>
      <c r="F53" s="3">
        <v>6.31</v>
      </c>
      <c r="G53" s="3">
        <v>17.14</v>
      </c>
      <c r="H53" s="3">
        <v>4.51</v>
      </c>
      <c r="I53" s="4">
        <f t="shared" si="6"/>
        <v>58.63</v>
      </c>
      <c r="J53" s="10">
        <v>34441</v>
      </c>
      <c r="K53" s="1">
        <v>100</v>
      </c>
      <c r="L53" s="4">
        <v>0.21224999999999999</v>
      </c>
      <c r="M53" s="4">
        <v>1.8929999999999999E-2</v>
      </c>
      <c r="N53" s="4">
        <v>7.3209999999999997E-2</v>
      </c>
      <c r="O53" s="4">
        <v>2.93E-2</v>
      </c>
      <c r="P53" s="4">
        <v>0.12129993790105568</v>
      </c>
    </row>
    <row r="54" spans="1:16">
      <c r="A54">
        <v>1994</v>
      </c>
      <c r="B54" s="1" t="s">
        <v>25</v>
      </c>
      <c r="C54" s="6">
        <v>12</v>
      </c>
      <c r="D54" s="1">
        <v>0</v>
      </c>
      <c r="E54" s="3">
        <v>65.69</v>
      </c>
      <c r="F54" s="3">
        <v>8.1069999999999993</v>
      </c>
      <c r="G54" s="3">
        <v>2.2109999999999999</v>
      </c>
      <c r="H54" s="3">
        <v>5.8959999999999999</v>
      </c>
      <c r="I54" s="4">
        <f t="shared" si="6"/>
        <v>81.903999999999996</v>
      </c>
      <c r="J54" s="10">
        <v>34466</v>
      </c>
      <c r="K54" s="1">
        <v>0</v>
      </c>
      <c r="L54" s="4">
        <v>0.1867</v>
      </c>
      <c r="M54" s="4">
        <v>1.3520000000000001E-2</v>
      </c>
      <c r="N54" s="4">
        <v>6.5079999999999999E-2</v>
      </c>
      <c r="O54" s="4">
        <v>3.1719999999999998E-2</v>
      </c>
      <c r="P54" s="4">
        <v>0.14522479626407836</v>
      </c>
    </row>
    <row r="55" spans="1:16">
      <c r="A55">
        <v>1994</v>
      </c>
      <c r="B55" s="1" t="s">
        <v>25</v>
      </c>
      <c r="C55" s="6">
        <v>12</v>
      </c>
      <c r="D55" s="1">
        <v>30</v>
      </c>
      <c r="E55" s="3">
        <v>54.6</v>
      </c>
      <c r="F55" s="3">
        <v>7</v>
      </c>
      <c r="G55" s="3">
        <v>6.3</v>
      </c>
      <c r="H55" s="3">
        <v>0.7</v>
      </c>
      <c r="I55" s="4">
        <f t="shared" si="6"/>
        <v>68.600000000000009</v>
      </c>
      <c r="J55" s="10">
        <v>34466</v>
      </c>
      <c r="K55" s="1">
        <v>30</v>
      </c>
      <c r="L55" s="4">
        <v>0.17388000000000001</v>
      </c>
      <c r="M55" s="4">
        <v>1.5100000000000001E-2</v>
      </c>
      <c r="N55" s="4">
        <v>6.1060000000000003E-2</v>
      </c>
      <c r="O55" s="4">
        <v>2.9749999999999999E-2</v>
      </c>
      <c r="P55" s="4">
        <v>0.14609831557236164</v>
      </c>
    </row>
    <row r="56" spans="1:16">
      <c r="A56">
        <v>1994</v>
      </c>
      <c r="B56" s="1" t="s">
        <v>25</v>
      </c>
      <c r="C56" s="6">
        <v>12</v>
      </c>
      <c r="D56" s="1">
        <v>100</v>
      </c>
      <c r="E56" s="3">
        <v>60.06</v>
      </c>
      <c r="F56" s="3">
        <v>4.62</v>
      </c>
      <c r="G56" s="3">
        <v>1.54</v>
      </c>
      <c r="H56" s="3"/>
      <c r="I56" s="4">
        <f t="shared" si="6"/>
        <v>66.220000000000013</v>
      </c>
      <c r="J56" s="10">
        <v>34466</v>
      </c>
      <c r="K56" s="1">
        <v>100</v>
      </c>
      <c r="L56" s="4">
        <v>0.16016</v>
      </c>
      <c r="M56" s="4">
        <v>1.4930000000000001E-2</v>
      </c>
      <c r="N56" s="4">
        <v>5.8310000000000001E-2</v>
      </c>
      <c r="O56" s="4">
        <v>2.4240000000000001E-2</v>
      </c>
      <c r="P56" s="4">
        <v>0.13145336225596529</v>
      </c>
    </row>
    <row r="57" spans="1:16">
      <c r="A57">
        <v>1994</v>
      </c>
      <c r="B57" s="1" t="s">
        <v>26</v>
      </c>
      <c r="C57" s="6">
        <v>13</v>
      </c>
      <c r="D57" s="1">
        <v>0</v>
      </c>
      <c r="E57" s="3">
        <v>117.25</v>
      </c>
      <c r="F57" s="3">
        <v>5.36</v>
      </c>
      <c r="G57" s="3">
        <v>4.0199999999999996</v>
      </c>
      <c r="H57" s="3">
        <v>0.67</v>
      </c>
      <c r="I57" s="4">
        <f t="shared" si="6"/>
        <v>127.3</v>
      </c>
      <c r="J57" s="10">
        <v>34498</v>
      </c>
      <c r="K57" s="1">
        <v>0</v>
      </c>
      <c r="L57" s="4">
        <v>0.16022</v>
      </c>
      <c r="M57" s="4">
        <v>1.618E-2</v>
      </c>
      <c r="N57" s="4">
        <v>5.9279999999999999E-2</v>
      </c>
      <c r="O57" s="4">
        <v>2.7830000000000001E-2</v>
      </c>
      <c r="P57" s="4">
        <v>0.14799255517149695</v>
      </c>
    </row>
    <row r="58" spans="1:16">
      <c r="A58">
        <v>1994</v>
      </c>
      <c r="B58" s="1" t="s">
        <v>26</v>
      </c>
      <c r="C58" s="6">
        <v>13</v>
      </c>
      <c r="D58" s="1">
        <v>100</v>
      </c>
      <c r="E58" s="3">
        <v>30.23</v>
      </c>
      <c r="F58" s="3">
        <v>3.52</v>
      </c>
      <c r="G58" s="3">
        <v>1.41</v>
      </c>
      <c r="H58" s="3"/>
      <c r="I58" s="4">
        <f t="shared" si="6"/>
        <v>35.159999999999997</v>
      </c>
      <c r="J58" s="10">
        <v>34498</v>
      </c>
      <c r="K58" s="1">
        <v>100</v>
      </c>
      <c r="L58" s="4">
        <v>0.14366000000000001</v>
      </c>
      <c r="M58" s="4">
        <v>1.635E-2</v>
      </c>
      <c r="N58" s="4">
        <v>5.296E-2</v>
      </c>
      <c r="O58" s="4">
        <v>2.5520000000000001E-2</v>
      </c>
      <c r="P58" s="4">
        <v>0.15084525357607284</v>
      </c>
    </row>
    <row r="59" spans="1:16">
      <c r="A59">
        <v>1994</v>
      </c>
      <c r="B59" s="1" t="s">
        <v>27</v>
      </c>
      <c r="C59" s="6">
        <v>9</v>
      </c>
      <c r="D59" s="1">
        <v>0</v>
      </c>
      <c r="E59" s="3">
        <v>220.52</v>
      </c>
      <c r="F59" s="3">
        <v>8.94</v>
      </c>
      <c r="G59" s="3">
        <v>5.96</v>
      </c>
      <c r="H59" s="3">
        <v>2.98</v>
      </c>
      <c r="I59" s="4">
        <f t="shared" si="6"/>
        <v>238.4</v>
      </c>
      <c r="J59" s="10">
        <v>34524</v>
      </c>
      <c r="K59" s="1">
        <v>0</v>
      </c>
      <c r="L59" s="4">
        <v>0.21554999999999999</v>
      </c>
      <c r="M59" s="4">
        <v>4.7070000000000001E-2</v>
      </c>
      <c r="N59" s="4">
        <v>6.1100000000000002E-2</v>
      </c>
      <c r="O59" s="4">
        <v>3.7139999999999999E-2</v>
      </c>
      <c r="P59" s="4">
        <v>0.14697851121928054</v>
      </c>
    </row>
    <row r="60" spans="1:16">
      <c r="A60">
        <v>1994</v>
      </c>
      <c r="B60" s="1" t="s">
        <v>27</v>
      </c>
      <c r="C60" s="6">
        <v>9</v>
      </c>
      <c r="D60" s="1">
        <v>50</v>
      </c>
      <c r="E60" s="3">
        <v>30.8</v>
      </c>
      <c r="F60" s="3">
        <v>2.09</v>
      </c>
      <c r="G60" s="3">
        <v>4.7</v>
      </c>
      <c r="H60" s="3">
        <v>2.61</v>
      </c>
      <c r="I60" s="4">
        <f t="shared" si="6"/>
        <v>40.200000000000003</v>
      </c>
      <c r="J60" s="10">
        <v>34524</v>
      </c>
      <c r="K60" s="1">
        <v>50</v>
      </c>
      <c r="L60" s="4">
        <v>0.21581</v>
      </c>
      <c r="M60" s="4">
        <v>4.9509999999999998E-2</v>
      </c>
      <c r="N60" s="4">
        <v>6.1039999999999997E-2</v>
      </c>
      <c r="O60" s="4">
        <v>3.6749999999999998E-2</v>
      </c>
      <c r="P60" s="4">
        <v>0.145509977827051</v>
      </c>
    </row>
    <row r="61" spans="1:16">
      <c r="A61">
        <v>1994</v>
      </c>
      <c r="B61" s="1" t="s">
        <v>27</v>
      </c>
      <c r="C61" s="6">
        <v>9</v>
      </c>
      <c r="D61" s="1">
        <v>100</v>
      </c>
      <c r="E61" s="3">
        <v>40.43</v>
      </c>
      <c r="F61" s="3">
        <v>8.1</v>
      </c>
      <c r="G61" s="3">
        <v>3.7</v>
      </c>
      <c r="H61" s="3">
        <v>0.74</v>
      </c>
      <c r="I61" s="4">
        <f t="shared" si="6"/>
        <v>52.970000000000006</v>
      </c>
      <c r="J61" s="10">
        <v>34524</v>
      </c>
      <c r="K61" s="1">
        <v>100</v>
      </c>
      <c r="L61" s="4">
        <v>0.21722</v>
      </c>
      <c r="M61" s="4">
        <v>4.4450000000000003E-2</v>
      </c>
      <c r="N61" s="4">
        <v>6.3380000000000006E-2</v>
      </c>
      <c r="O61" s="4">
        <v>3.1320000000000001E-2</v>
      </c>
      <c r="P61" s="4">
        <v>0.12601593304900621</v>
      </c>
    </row>
    <row r="62" spans="1:16">
      <c r="A62">
        <v>1994</v>
      </c>
      <c r="B62" s="1" t="s">
        <v>28</v>
      </c>
      <c r="C62" s="6">
        <v>10</v>
      </c>
      <c r="D62" s="1">
        <v>0</v>
      </c>
      <c r="E62" s="3">
        <v>84.57</v>
      </c>
      <c r="F62" s="3">
        <v>2.73</v>
      </c>
      <c r="G62" s="3">
        <v>0.68</v>
      </c>
      <c r="H62" s="3">
        <v>1.4</v>
      </c>
      <c r="I62" s="4">
        <f t="shared" ref="I62:I93" si="7">E62+F62+G62+H62</f>
        <v>89.38000000000001</v>
      </c>
      <c r="J62" s="10">
        <v>34556</v>
      </c>
      <c r="K62" s="1">
        <v>0</v>
      </c>
      <c r="L62" s="4">
        <v>0.22489000000000001</v>
      </c>
      <c r="M62" s="4">
        <v>3.5020000000000003E-2</v>
      </c>
      <c r="N62" s="4">
        <v>5.919E-2</v>
      </c>
      <c r="O62" s="4">
        <v>4.2169999999999999E-2</v>
      </c>
      <c r="P62" s="4">
        <v>0.15790459072867519</v>
      </c>
    </row>
    <row r="63" spans="1:16">
      <c r="A63">
        <v>1994</v>
      </c>
      <c r="B63" s="1" t="s">
        <v>28</v>
      </c>
      <c r="C63" s="6">
        <v>10</v>
      </c>
      <c r="D63" s="1">
        <v>75</v>
      </c>
      <c r="E63" s="3">
        <v>130.5</v>
      </c>
      <c r="F63" s="3">
        <v>14.8</v>
      </c>
      <c r="G63" s="3">
        <v>6.09</v>
      </c>
      <c r="H63" s="3">
        <v>3.48</v>
      </c>
      <c r="I63" s="4">
        <f t="shared" si="7"/>
        <v>154.87</v>
      </c>
      <c r="J63" s="10">
        <v>34556</v>
      </c>
      <c r="K63" s="1">
        <v>75</v>
      </c>
      <c r="L63" s="4">
        <v>0.24779999999999999</v>
      </c>
      <c r="M63" s="4">
        <v>4.138E-2</v>
      </c>
      <c r="N63" s="4">
        <v>6.2729999999999994E-2</v>
      </c>
      <c r="O63" s="4">
        <v>4.4110000000000003E-2</v>
      </c>
      <c r="P63" s="4">
        <v>0.15110821828645815</v>
      </c>
    </row>
    <row r="64" spans="1:16">
      <c r="A64">
        <v>1994</v>
      </c>
      <c r="B64" s="1" t="s">
        <v>28</v>
      </c>
      <c r="C64" s="6">
        <v>10</v>
      </c>
      <c r="D64" s="1">
        <v>100</v>
      </c>
      <c r="E64" s="3">
        <v>74.97</v>
      </c>
      <c r="F64" s="3">
        <v>16.170000000000002</v>
      </c>
      <c r="G64" s="3">
        <v>8.82</v>
      </c>
      <c r="H64" s="3"/>
      <c r="I64" s="4">
        <f t="shared" si="7"/>
        <v>99.960000000000008</v>
      </c>
      <c r="J64" s="10">
        <v>34556</v>
      </c>
      <c r="K64" s="1">
        <v>100</v>
      </c>
      <c r="L64" s="4">
        <v>0.18944</v>
      </c>
      <c r="M64" s="4">
        <v>2.8340000000000001E-2</v>
      </c>
      <c r="N64" s="4">
        <v>5.0040000000000001E-2</v>
      </c>
      <c r="O64" s="4">
        <v>3.0339999999999999E-2</v>
      </c>
      <c r="P64" s="4">
        <v>0.13804713804713803</v>
      </c>
    </row>
    <row r="65" spans="1:16">
      <c r="A65">
        <v>1994</v>
      </c>
      <c r="B65" s="1" t="s">
        <v>30</v>
      </c>
      <c r="C65" s="6">
        <v>17</v>
      </c>
      <c r="D65" s="1">
        <v>0</v>
      </c>
      <c r="E65" s="3">
        <v>38.869999999999997</v>
      </c>
      <c r="F65" s="3"/>
      <c r="G65" s="3">
        <v>0.6</v>
      </c>
      <c r="H65" s="3">
        <v>5.38</v>
      </c>
      <c r="I65" s="4">
        <f t="shared" si="7"/>
        <v>44.85</v>
      </c>
      <c r="J65" s="10">
        <v>34624</v>
      </c>
      <c r="K65" s="1">
        <v>0</v>
      </c>
      <c r="L65" s="4">
        <v>0.24168000000000001</v>
      </c>
      <c r="M65" s="4">
        <v>4.3389999999999998E-2</v>
      </c>
      <c r="N65" s="4">
        <v>5.3990000000000003E-2</v>
      </c>
      <c r="O65" s="4">
        <v>5.135E-2</v>
      </c>
      <c r="P65" s="4">
        <v>0.17523803023581203</v>
      </c>
    </row>
    <row r="66" spans="1:16">
      <c r="A66">
        <v>1994</v>
      </c>
      <c r="B66" s="1" t="s">
        <v>30</v>
      </c>
      <c r="C66" s="6">
        <v>17</v>
      </c>
      <c r="D66" s="1">
        <v>50</v>
      </c>
      <c r="E66" s="3">
        <v>25.26</v>
      </c>
      <c r="F66" s="3">
        <v>1.72</v>
      </c>
      <c r="G66" s="3">
        <v>1.72</v>
      </c>
      <c r="H66" s="3">
        <v>4.0199999999999996</v>
      </c>
      <c r="I66" s="4">
        <f t="shared" si="7"/>
        <v>32.72</v>
      </c>
      <c r="J66" s="10">
        <v>34624</v>
      </c>
      <c r="K66" s="1">
        <v>50</v>
      </c>
      <c r="L66" s="4">
        <v>0.24287</v>
      </c>
      <c r="M66" s="4">
        <v>4.3459999999999999E-2</v>
      </c>
      <c r="N66" s="4">
        <v>5.1970000000000002E-2</v>
      </c>
      <c r="O66" s="4">
        <v>5.5710000000000003E-2</v>
      </c>
      <c r="P66" s="4">
        <v>0.18658316029204902</v>
      </c>
    </row>
    <row r="67" spans="1:16">
      <c r="A67">
        <v>1994</v>
      </c>
      <c r="B67" s="1" t="s">
        <v>30</v>
      </c>
      <c r="C67" s="6">
        <v>17</v>
      </c>
      <c r="D67" s="1">
        <v>100</v>
      </c>
      <c r="E67" s="3">
        <v>50.68</v>
      </c>
      <c r="F67" s="3">
        <v>3.62</v>
      </c>
      <c r="G67" s="3"/>
      <c r="H67" s="3">
        <v>3.62</v>
      </c>
      <c r="I67" s="4">
        <f t="shared" si="7"/>
        <v>57.919999999999995</v>
      </c>
      <c r="J67" s="10">
        <v>34624</v>
      </c>
      <c r="K67" s="1">
        <v>100</v>
      </c>
      <c r="L67" s="4">
        <v>0.25208000000000003</v>
      </c>
      <c r="M67" s="4">
        <v>4.3650000000000001E-2</v>
      </c>
      <c r="N67" s="4">
        <v>5.3460000000000001E-2</v>
      </c>
      <c r="O67" s="4">
        <v>5.9819999999999998E-2</v>
      </c>
      <c r="P67" s="4">
        <v>0.19179224110291759</v>
      </c>
    </row>
    <row r="68" spans="1:16">
      <c r="A68">
        <v>1994</v>
      </c>
      <c r="B68" s="1" t="s">
        <v>19</v>
      </c>
      <c r="C68" s="6">
        <v>7</v>
      </c>
      <c r="D68" s="1">
        <v>0</v>
      </c>
      <c r="E68" s="3">
        <v>80.03</v>
      </c>
      <c r="F68" s="3">
        <v>11.81</v>
      </c>
      <c r="G68" s="3">
        <v>6.56</v>
      </c>
      <c r="H68" s="3">
        <v>18.37</v>
      </c>
      <c r="I68" s="4">
        <f t="shared" si="7"/>
        <v>116.77000000000001</v>
      </c>
      <c r="J68" s="10">
        <v>34645</v>
      </c>
      <c r="K68" s="1">
        <v>0</v>
      </c>
      <c r="L68" s="4">
        <v>0.47566999999999998</v>
      </c>
      <c r="M68" s="4">
        <v>4.4380000000000003E-2</v>
      </c>
      <c r="N68" s="4">
        <v>0.11926</v>
      </c>
      <c r="O68" s="4">
        <v>7.6020000000000004E-2</v>
      </c>
      <c r="P68" s="4">
        <v>0.13779477605176821</v>
      </c>
    </row>
    <row r="69" spans="1:16">
      <c r="A69">
        <v>1994</v>
      </c>
      <c r="B69" s="1" t="s">
        <v>19</v>
      </c>
      <c r="C69" s="6">
        <v>7</v>
      </c>
      <c r="D69" s="1">
        <v>75</v>
      </c>
      <c r="E69" s="3">
        <v>82.6</v>
      </c>
      <c r="F69" s="3">
        <v>17.54</v>
      </c>
      <c r="G69" s="3">
        <v>13.16</v>
      </c>
      <c r="H69" s="3">
        <v>14.62</v>
      </c>
      <c r="I69" s="4">
        <f t="shared" si="7"/>
        <v>127.91999999999999</v>
      </c>
      <c r="J69" s="10">
        <v>34645</v>
      </c>
      <c r="K69" s="1">
        <v>75</v>
      </c>
      <c r="L69" s="4">
        <v>0.59218000000000004</v>
      </c>
      <c r="M69" s="4">
        <v>6.6059999999999994E-2</v>
      </c>
      <c r="N69" s="4">
        <v>0.14817</v>
      </c>
      <c r="O69" s="4">
        <v>0.12164999999999999</v>
      </c>
      <c r="P69" s="4">
        <v>0.17041872714792033</v>
      </c>
    </row>
    <row r="70" spans="1:16">
      <c r="A70">
        <v>1994</v>
      </c>
      <c r="B70" s="1" t="s">
        <v>19</v>
      </c>
      <c r="C70" s="6">
        <v>7</v>
      </c>
      <c r="D70" s="1">
        <v>100</v>
      </c>
      <c r="E70" s="3">
        <v>53.51</v>
      </c>
      <c r="F70" s="3">
        <v>3.82</v>
      </c>
      <c r="G70" s="3">
        <v>5.73</v>
      </c>
      <c r="H70" s="3">
        <v>8.92</v>
      </c>
      <c r="I70" s="4">
        <f t="shared" si="7"/>
        <v>71.98</v>
      </c>
      <c r="J70" s="10">
        <v>34645</v>
      </c>
      <c r="K70" s="1">
        <v>100</v>
      </c>
      <c r="L70" s="4">
        <v>0.52729000000000004</v>
      </c>
      <c r="M70" s="4">
        <v>5.6809999999999999E-2</v>
      </c>
      <c r="N70" s="4">
        <v>0.13006000000000001</v>
      </c>
      <c r="O70" s="4">
        <v>0.10829</v>
      </c>
      <c r="P70" s="4">
        <v>0.17037981056672644</v>
      </c>
    </row>
    <row r="71" spans="1:16">
      <c r="A71">
        <v>1994</v>
      </c>
      <c r="B71" s="1" t="s">
        <v>21</v>
      </c>
      <c r="C71" s="6">
        <v>8</v>
      </c>
      <c r="D71" s="1">
        <v>0</v>
      </c>
      <c r="E71" s="3">
        <v>13.7</v>
      </c>
      <c r="F71" s="3">
        <v>24.463000000000001</v>
      </c>
      <c r="G71" s="3">
        <v>11.742000000000001</v>
      </c>
      <c r="H71" s="3">
        <v>12.231</v>
      </c>
      <c r="I71" s="4">
        <f t="shared" si="7"/>
        <v>62.136000000000003</v>
      </c>
      <c r="J71" s="10">
        <v>34676</v>
      </c>
      <c r="K71" s="1">
        <v>0</v>
      </c>
      <c r="L71" s="4">
        <v>0.73684000000000005</v>
      </c>
      <c r="M71" s="4">
        <v>5.271E-2</v>
      </c>
      <c r="N71" s="4">
        <v>0.25947999999999999</v>
      </c>
      <c r="O71" s="4">
        <v>0.124</v>
      </c>
      <c r="P71" s="4">
        <v>0.14404535105246039</v>
      </c>
    </row>
    <row r="72" spans="1:16">
      <c r="A72">
        <v>1994</v>
      </c>
      <c r="B72" s="1" t="s">
        <v>21</v>
      </c>
      <c r="C72" s="6">
        <v>8</v>
      </c>
      <c r="D72" s="1">
        <v>50</v>
      </c>
      <c r="E72" s="3">
        <v>194.6</v>
      </c>
      <c r="F72" s="3">
        <v>116.06</v>
      </c>
      <c r="G72" s="3">
        <v>29.02</v>
      </c>
      <c r="H72" s="3">
        <v>124.61</v>
      </c>
      <c r="I72" s="4">
        <f t="shared" si="7"/>
        <v>464.28999999999996</v>
      </c>
      <c r="J72" s="10">
        <v>34676</v>
      </c>
      <c r="K72" s="1">
        <v>50</v>
      </c>
      <c r="L72" s="4">
        <v>1.0328999999999999</v>
      </c>
      <c r="M72" s="4">
        <v>5.6980000000000003E-2</v>
      </c>
      <c r="N72" s="4">
        <v>0.35353000000000001</v>
      </c>
      <c r="O72" s="4">
        <v>0.20627999999999999</v>
      </c>
      <c r="P72" s="4">
        <v>0.16646492035055441</v>
      </c>
    </row>
    <row r="73" spans="1:16">
      <c r="A73">
        <v>1994</v>
      </c>
      <c r="B73" s="1" t="s">
        <v>21</v>
      </c>
      <c r="C73" s="6">
        <v>8</v>
      </c>
      <c r="D73" s="1">
        <v>100</v>
      </c>
      <c r="E73" s="3">
        <v>170</v>
      </c>
      <c r="F73" s="3">
        <v>40</v>
      </c>
      <c r="G73" s="3">
        <v>13.64</v>
      </c>
      <c r="H73" s="3">
        <v>5.5</v>
      </c>
      <c r="I73" s="4">
        <f t="shared" si="7"/>
        <v>229.14</v>
      </c>
      <c r="J73" s="10">
        <v>34676</v>
      </c>
      <c r="K73" s="1">
        <v>100</v>
      </c>
      <c r="L73" s="4">
        <v>0.40316000000000002</v>
      </c>
      <c r="M73" s="4">
        <v>2.6329999999999999E-2</v>
      </c>
      <c r="N73" s="4">
        <v>0.11928</v>
      </c>
      <c r="O73" s="4">
        <v>0.13775999999999999</v>
      </c>
      <c r="P73" s="4">
        <v>0.25467721659395098</v>
      </c>
    </row>
    <row r="74" spans="1:16">
      <c r="A74">
        <v>1995</v>
      </c>
      <c r="B74" s="1" t="s">
        <v>31</v>
      </c>
      <c r="C74" s="6">
        <v>8</v>
      </c>
      <c r="D74" s="1">
        <v>0</v>
      </c>
      <c r="E74" s="3">
        <v>146.34</v>
      </c>
      <c r="F74" s="3">
        <v>15.44</v>
      </c>
      <c r="G74" s="3">
        <v>12.01</v>
      </c>
      <c r="H74" s="3">
        <v>14.3</v>
      </c>
      <c r="I74" s="4">
        <f t="shared" si="7"/>
        <v>188.09</v>
      </c>
      <c r="J74" s="10">
        <v>34707</v>
      </c>
      <c r="K74" s="1">
        <v>0</v>
      </c>
      <c r="L74" s="4">
        <v>0.48512</v>
      </c>
      <c r="M74" s="4">
        <v>2.7060000000000001E-2</v>
      </c>
      <c r="N74" s="4">
        <v>0.16714000000000001</v>
      </c>
      <c r="O74" s="4">
        <v>6.9529999999999995E-2</v>
      </c>
      <c r="P74" s="4">
        <v>0.12535833408455782</v>
      </c>
    </row>
    <row r="75" spans="1:16">
      <c r="A75">
        <v>1995</v>
      </c>
      <c r="B75" s="1" t="s">
        <v>31</v>
      </c>
      <c r="C75" s="6">
        <v>8</v>
      </c>
      <c r="D75" s="1">
        <v>50</v>
      </c>
      <c r="E75" s="3">
        <v>229.3</v>
      </c>
      <c r="F75" s="3">
        <v>52.2</v>
      </c>
      <c r="G75" s="3">
        <v>10.98</v>
      </c>
      <c r="H75" s="3">
        <v>1.37</v>
      </c>
      <c r="I75" s="4">
        <f t="shared" si="7"/>
        <v>293.85000000000002</v>
      </c>
      <c r="J75" s="10">
        <v>34707</v>
      </c>
      <c r="K75" s="1">
        <v>50</v>
      </c>
      <c r="L75" s="4">
        <v>0.49329000000000001</v>
      </c>
      <c r="M75" s="4">
        <v>2.724E-2</v>
      </c>
      <c r="N75" s="4">
        <v>0.16789000000000001</v>
      </c>
      <c r="O75" s="4">
        <v>7.3349999999999999E-2</v>
      </c>
      <c r="P75" s="4">
        <v>0.12944726810673443</v>
      </c>
    </row>
    <row r="76" spans="1:16">
      <c r="A76">
        <v>1995</v>
      </c>
      <c r="B76" s="1" t="s">
        <v>31</v>
      </c>
      <c r="C76" s="6">
        <v>8</v>
      </c>
      <c r="D76" s="1">
        <v>100</v>
      </c>
      <c r="E76" s="3">
        <v>290</v>
      </c>
      <c r="F76" s="3">
        <v>20.62</v>
      </c>
      <c r="G76" s="3">
        <v>15.5</v>
      </c>
      <c r="H76" s="3">
        <v>10.3</v>
      </c>
      <c r="I76" s="4">
        <f t="shared" si="7"/>
        <v>336.42</v>
      </c>
      <c r="J76" s="10">
        <v>34707</v>
      </c>
      <c r="K76" s="1">
        <v>100</v>
      </c>
      <c r="L76" s="4">
        <v>0.52566000000000002</v>
      </c>
      <c r="M76" s="4">
        <v>4.0939999999999997E-2</v>
      </c>
      <c r="N76" s="4">
        <v>0.17965999999999999</v>
      </c>
      <c r="O76" s="4">
        <v>0.13783999999999999</v>
      </c>
      <c r="P76" s="4">
        <v>0.20774679728711379</v>
      </c>
    </row>
    <row r="77" spans="1:16">
      <c r="A77">
        <v>1995</v>
      </c>
      <c r="B77" s="1" t="s">
        <v>32</v>
      </c>
      <c r="C77" s="6">
        <v>27</v>
      </c>
      <c r="D77" s="1">
        <v>0</v>
      </c>
      <c r="E77" s="3">
        <v>304.72000000000003</v>
      </c>
      <c r="F77" s="3">
        <v>54.21</v>
      </c>
      <c r="G77" s="3">
        <v>20.51</v>
      </c>
      <c r="H77" s="3">
        <v>16.120999999999999</v>
      </c>
      <c r="I77" s="4">
        <f t="shared" si="7"/>
        <v>395.56099999999998</v>
      </c>
      <c r="J77" s="10">
        <v>34757</v>
      </c>
      <c r="K77" s="1">
        <v>0</v>
      </c>
      <c r="L77" s="4">
        <v>0.29271999999999998</v>
      </c>
      <c r="M77" s="4">
        <v>1.9369999999999998E-2</v>
      </c>
      <c r="N77" s="4">
        <v>9.9510000000000001E-2</v>
      </c>
      <c r="O77" s="4">
        <v>2.409E-2</v>
      </c>
      <c r="P77" s="4">
        <v>7.6039266437296804E-2</v>
      </c>
    </row>
    <row r="78" spans="1:16">
      <c r="A78">
        <v>1995</v>
      </c>
      <c r="B78" s="1" t="s">
        <v>32</v>
      </c>
      <c r="C78" s="6">
        <v>27</v>
      </c>
      <c r="D78" s="1">
        <v>20</v>
      </c>
      <c r="E78" s="3">
        <v>166.46</v>
      </c>
      <c r="F78" s="3">
        <v>33.520000000000003</v>
      </c>
      <c r="G78" s="3">
        <v>25.43</v>
      </c>
      <c r="H78" s="3"/>
      <c r="I78" s="4">
        <f t="shared" si="7"/>
        <v>225.41000000000003</v>
      </c>
      <c r="J78" s="10">
        <v>34757</v>
      </c>
      <c r="K78" s="1">
        <v>20</v>
      </c>
      <c r="L78" s="4">
        <v>0.27494000000000002</v>
      </c>
      <c r="M78" s="4">
        <v>1.695E-2</v>
      </c>
      <c r="N78" s="4">
        <v>9.3670000000000003E-2</v>
      </c>
      <c r="O78" s="4">
        <v>2.4649999999999998E-2</v>
      </c>
      <c r="P78" s="4">
        <v>8.2279114790213284E-2</v>
      </c>
    </row>
    <row r="79" spans="1:16">
      <c r="A79">
        <v>1995</v>
      </c>
      <c r="B79" s="1" t="s">
        <v>32</v>
      </c>
      <c r="C79" s="6">
        <v>27</v>
      </c>
      <c r="D79" s="1">
        <v>100</v>
      </c>
      <c r="E79" s="3">
        <v>492</v>
      </c>
      <c r="F79" s="3">
        <v>105</v>
      </c>
      <c r="G79" s="3">
        <v>10</v>
      </c>
      <c r="H79" s="3">
        <v>14</v>
      </c>
      <c r="I79" s="4">
        <f t="shared" si="7"/>
        <v>621</v>
      </c>
      <c r="J79" s="10">
        <v>34757</v>
      </c>
      <c r="K79" s="1">
        <v>100</v>
      </c>
      <c r="L79" s="4">
        <v>0.24981</v>
      </c>
      <c r="M79" s="4">
        <v>1.567E-2</v>
      </c>
      <c r="N79" s="4">
        <v>8.8190000000000004E-2</v>
      </c>
      <c r="O79" s="4">
        <v>2.111E-2</v>
      </c>
      <c r="P79" s="4">
        <v>7.791968108666765E-2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33500-622F-9449-B27A-2933C38D2E24}">
  <dimension ref="A1:P79"/>
  <sheetViews>
    <sheetView zoomScale="140" zoomScaleNormal="140" workbookViewId="0">
      <pane ySplit="1" topLeftCell="A2" activePane="bottomLeft" state="frozen"/>
      <selection pane="bottomLeft" sqref="A1:C1048576"/>
    </sheetView>
  </sheetViews>
  <sheetFormatPr baseColWidth="10" defaultRowHeight="16"/>
  <cols>
    <col min="2" max="2" width="10.83203125" style="3"/>
    <col min="7" max="7" width="17.33203125" bestFit="1" customWidth="1"/>
    <col min="8" max="8" width="23.1640625" bestFit="1" customWidth="1"/>
    <col min="9" max="9" width="20.1640625" bestFit="1" customWidth="1"/>
    <col min="10" max="10" width="15.1640625" bestFit="1" customWidth="1"/>
    <col min="11" max="11" width="12.33203125" bestFit="1" customWidth="1"/>
  </cols>
  <sheetData>
    <row r="1" spans="1:16" s="7" customFormat="1">
      <c r="A1" s="7" t="s">
        <v>0</v>
      </c>
      <c r="B1" s="11" t="s">
        <v>1</v>
      </c>
      <c r="C1" s="7" t="s">
        <v>2</v>
      </c>
      <c r="D1" s="7" t="s">
        <v>3</v>
      </c>
      <c r="E1" s="7" t="s">
        <v>16</v>
      </c>
      <c r="F1" s="7" t="s">
        <v>14</v>
      </c>
      <c r="G1" s="7" t="s">
        <v>17</v>
      </c>
      <c r="H1" s="7" t="s">
        <v>15</v>
      </c>
      <c r="I1" s="7" t="s">
        <v>18</v>
      </c>
      <c r="J1" s="1" t="s">
        <v>33</v>
      </c>
      <c r="K1" s="1" t="s">
        <v>22</v>
      </c>
      <c r="L1" s="8" t="s">
        <v>34</v>
      </c>
      <c r="M1" s="8" t="s">
        <v>35</v>
      </c>
      <c r="N1" s="8" t="s">
        <v>36</v>
      </c>
      <c r="O1" s="2" t="s">
        <v>37</v>
      </c>
      <c r="P1" s="2" t="s">
        <v>38</v>
      </c>
    </row>
    <row r="2" spans="1:16">
      <c r="A2">
        <v>1992</v>
      </c>
      <c r="B2" s="1" t="s">
        <v>19</v>
      </c>
      <c r="C2" s="1">
        <v>24</v>
      </c>
      <c r="D2" s="1">
        <v>0</v>
      </c>
      <c r="E2" s="3" t="s">
        <v>20</v>
      </c>
      <c r="F2" s="3" t="s">
        <v>20</v>
      </c>
      <c r="G2" s="3" t="s">
        <v>20</v>
      </c>
      <c r="H2" s="3" t="s">
        <v>20</v>
      </c>
      <c r="I2" s="3" t="s">
        <v>20</v>
      </c>
      <c r="J2" s="10">
        <v>33932</v>
      </c>
    </row>
    <row r="3" spans="1:16">
      <c r="A3">
        <v>1992</v>
      </c>
      <c r="B3" s="1" t="s">
        <v>19</v>
      </c>
      <c r="C3" s="1">
        <v>24</v>
      </c>
      <c r="D3" s="1">
        <v>50</v>
      </c>
      <c r="E3" s="4">
        <v>205.416</v>
      </c>
      <c r="F3" s="4">
        <v>95.1</v>
      </c>
      <c r="G3" s="4">
        <v>19.02</v>
      </c>
      <c r="H3" s="4">
        <v>5.7060000000000004</v>
      </c>
      <c r="I3" s="4">
        <f t="shared" ref="I3:I21" si="0">E3+F3+G3+H3</f>
        <v>325.24199999999996</v>
      </c>
      <c r="J3" s="10">
        <v>33932</v>
      </c>
    </row>
    <row r="4" spans="1:16">
      <c r="A4">
        <v>1992</v>
      </c>
      <c r="B4" s="1" t="s">
        <v>19</v>
      </c>
      <c r="C4" s="1">
        <v>24</v>
      </c>
      <c r="D4" s="1">
        <v>100</v>
      </c>
      <c r="E4" s="3">
        <v>138.68</v>
      </c>
      <c r="F4" s="3">
        <v>65.58</v>
      </c>
      <c r="G4" s="3">
        <v>29.03</v>
      </c>
      <c r="H4" s="3">
        <v>34.4</v>
      </c>
      <c r="I4" s="4">
        <f t="shared" si="0"/>
        <v>267.69</v>
      </c>
      <c r="J4" s="10">
        <v>33932</v>
      </c>
    </row>
    <row r="5" spans="1:16">
      <c r="A5">
        <v>1992</v>
      </c>
      <c r="B5" s="1" t="s">
        <v>21</v>
      </c>
      <c r="C5" s="1">
        <v>17</v>
      </c>
      <c r="D5" s="1">
        <v>0</v>
      </c>
      <c r="E5" s="3">
        <v>124.74</v>
      </c>
      <c r="F5" s="3">
        <v>288.29000000000002</v>
      </c>
      <c r="G5" s="3">
        <v>27.72</v>
      </c>
      <c r="H5" s="3">
        <v>62.37</v>
      </c>
      <c r="I5" s="4">
        <f t="shared" si="0"/>
        <v>503.12</v>
      </c>
      <c r="J5" s="10">
        <v>33955</v>
      </c>
      <c r="K5" s="1">
        <v>0</v>
      </c>
      <c r="L5" s="4">
        <v>0.65269999999999995</v>
      </c>
      <c r="M5" s="4">
        <v>4.3619999999999999E-2</v>
      </c>
      <c r="N5" s="4">
        <v>0.24739</v>
      </c>
      <c r="O5" s="4">
        <v>7.6189999999999994E-2</v>
      </c>
      <c r="P5" s="4">
        <v>0.10452880407194501</v>
      </c>
    </row>
    <row r="6" spans="1:16">
      <c r="A6">
        <v>1992</v>
      </c>
      <c r="B6" s="1" t="s">
        <v>21</v>
      </c>
      <c r="C6" s="1">
        <v>17</v>
      </c>
      <c r="D6" s="1">
        <v>30</v>
      </c>
      <c r="E6" s="3">
        <v>190.82</v>
      </c>
      <c r="F6" s="3">
        <v>135.28</v>
      </c>
      <c r="G6" s="3">
        <v>34.18</v>
      </c>
      <c r="H6" s="3">
        <v>146.66999999999999</v>
      </c>
      <c r="I6" s="4">
        <f t="shared" si="0"/>
        <v>506.95000000000005</v>
      </c>
      <c r="J6" s="10">
        <v>33955</v>
      </c>
      <c r="K6" s="1">
        <v>32</v>
      </c>
      <c r="L6" s="4">
        <v>1.145</v>
      </c>
      <c r="M6" s="4">
        <v>0.10137</v>
      </c>
      <c r="N6" s="4">
        <v>0.41517999999999999</v>
      </c>
      <c r="O6" s="4">
        <v>0.19858000000000001</v>
      </c>
      <c r="P6" s="4">
        <v>0.14779916342904778</v>
      </c>
    </row>
    <row r="7" spans="1:16">
      <c r="A7">
        <v>1992</v>
      </c>
      <c r="B7" s="1" t="s">
        <v>21</v>
      </c>
      <c r="C7" s="1">
        <v>17</v>
      </c>
      <c r="D7" s="1">
        <v>100</v>
      </c>
      <c r="E7" s="3">
        <v>2941</v>
      </c>
      <c r="F7" s="3">
        <v>296</v>
      </c>
      <c r="G7" s="3">
        <v>104.4</v>
      </c>
      <c r="H7" s="3">
        <v>356.8</v>
      </c>
      <c r="I7" s="4">
        <f t="shared" si="0"/>
        <v>3698.2000000000003</v>
      </c>
      <c r="J7" s="10">
        <v>33955</v>
      </c>
      <c r="K7" s="1">
        <v>89</v>
      </c>
      <c r="L7" s="4">
        <v>0.69916</v>
      </c>
      <c r="M7" s="4">
        <v>6.8989999999999996E-2</v>
      </c>
      <c r="N7" s="4">
        <v>0.24912999999999999</v>
      </c>
      <c r="O7" s="4">
        <v>0.16172</v>
      </c>
      <c r="P7" s="4">
        <v>0.18785428863488524</v>
      </c>
    </row>
    <row r="8" spans="1:16">
      <c r="A8">
        <v>1993</v>
      </c>
      <c r="B8" s="1" t="s">
        <v>23</v>
      </c>
      <c r="C8" s="1">
        <v>12</v>
      </c>
      <c r="D8" s="1">
        <v>0</v>
      </c>
      <c r="E8" s="3">
        <v>7.87</v>
      </c>
      <c r="F8" s="3">
        <v>1.1200000000000001</v>
      </c>
      <c r="G8" s="3">
        <v>1.1200000000000001</v>
      </c>
      <c r="H8" s="3">
        <v>0.56000000000000005</v>
      </c>
      <c r="I8" s="4">
        <f t="shared" si="0"/>
        <v>10.67</v>
      </c>
      <c r="J8" s="10">
        <v>34040</v>
      </c>
      <c r="K8" s="1">
        <v>0</v>
      </c>
      <c r="L8" s="9">
        <v>0.21529999999999999</v>
      </c>
      <c r="M8" s="9">
        <v>2.273E-2</v>
      </c>
      <c r="N8" s="9">
        <v>9.0190000000000006E-2</v>
      </c>
      <c r="O8" s="4">
        <v>3.6490000000000002E-2</v>
      </c>
      <c r="P8" s="4">
        <f t="shared" ref="P8:P11" si="1">O8/(L8+O8)</f>
        <v>0.14492235593153024</v>
      </c>
    </row>
    <row r="9" spans="1:16">
      <c r="A9">
        <v>1993</v>
      </c>
      <c r="B9" s="1" t="s">
        <v>23</v>
      </c>
      <c r="C9" s="1">
        <v>12</v>
      </c>
      <c r="D9" s="1">
        <v>50</v>
      </c>
      <c r="E9" s="3">
        <v>22.04</v>
      </c>
      <c r="F9" s="3">
        <v>1.42</v>
      </c>
      <c r="G9" s="3">
        <v>4.9800000000000004</v>
      </c>
      <c r="H9" s="3">
        <v>9.24</v>
      </c>
      <c r="I9" s="4">
        <f t="shared" si="0"/>
        <v>37.68</v>
      </c>
      <c r="J9" s="10">
        <v>34040</v>
      </c>
      <c r="K9" s="1">
        <v>47</v>
      </c>
      <c r="L9" s="9">
        <v>0.17423</v>
      </c>
      <c r="M9" s="9">
        <v>1.619E-2</v>
      </c>
      <c r="N9" s="9">
        <v>7.6139999999999999E-2</v>
      </c>
      <c r="O9" s="4">
        <v>2.256E-2</v>
      </c>
      <c r="P9" s="4">
        <f t="shared" si="1"/>
        <v>0.11463997154326948</v>
      </c>
    </row>
    <row r="10" spans="1:16">
      <c r="A10">
        <v>1993</v>
      </c>
      <c r="B10" s="1" t="s">
        <v>23</v>
      </c>
      <c r="C10" s="1">
        <v>12</v>
      </c>
      <c r="D10" s="1">
        <v>100</v>
      </c>
      <c r="E10" s="3">
        <v>73.37</v>
      </c>
      <c r="F10" s="3">
        <v>6.38</v>
      </c>
      <c r="G10" s="3">
        <v>6.38</v>
      </c>
      <c r="H10" s="3">
        <v>1.22</v>
      </c>
      <c r="I10" s="4">
        <f t="shared" si="0"/>
        <v>87.35</v>
      </c>
      <c r="J10" s="10">
        <v>34040</v>
      </c>
      <c r="K10" s="1">
        <v>95</v>
      </c>
      <c r="L10" s="9">
        <v>0.18570999999999999</v>
      </c>
      <c r="M10" s="9">
        <v>2.8250000000000001E-2</v>
      </c>
      <c r="N10" s="9">
        <v>7.9630000000000006E-2</v>
      </c>
      <c r="O10" s="4">
        <v>4.471E-2</v>
      </c>
      <c r="P10" s="4">
        <f t="shared" si="1"/>
        <v>0.19403697595694819</v>
      </c>
    </row>
    <row r="11" spans="1:16">
      <c r="A11">
        <v>1993</v>
      </c>
      <c r="B11" s="1" t="s">
        <v>24</v>
      </c>
      <c r="C11" s="1">
        <v>6</v>
      </c>
      <c r="D11" s="1">
        <v>0</v>
      </c>
      <c r="E11" s="3">
        <v>36.72</v>
      </c>
      <c r="F11" s="3">
        <v>3.52</v>
      </c>
      <c r="G11" s="3">
        <v>2.0099999999999998</v>
      </c>
      <c r="H11" s="3">
        <v>16.600000000000001</v>
      </c>
      <c r="I11" s="4">
        <f t="shared" si="0"/>
        <v>58.85</v>
      </c>
      <c r="J11" s="10">
        <v>34065</v>
      </c>
      <c r="K11" s="1">
        <v>0</v>
      </c>
      <c r="L11" s="9">
        <v>9.2740000000000003E-2</v>
      </c>
      <c r="M11" s="9">
        <v>1.3860000000000001E-2</v>
      </c>
      <c r="N11" s="9">
        <v>4.7829999999999998E-2</v>
      </c>
      <c r="O11" s="4">
        <v>2.477E-2</v>
      </c>
      <c r="P11" s="4">
        <f t="shared" si="1"/>
        <v>0.21079057101523274</v>
      </c>
    </row>
    <row r="12" spans="1:16">
      <c r="A12">
        <v>1993</v>
      </c>
      <c r="B12" s="1" t="s">
        <v>24</v>
      </c>
      <c r="C12" s="1">
        <v>6</v>
      </c>
      <c r="D12" s="1">
        <v>50</v>
      </c>
      <c r="E12" s="3">
        <v>92</v>
      </c>
      <c r="F12" s="3">
        <v>6.07</v>
      </c>
      <c r="G12" s="3">
        <v>4.67</v>
      </c>
      <c r="H12" s="3">
        <v>7.01</v>
      </c>
      <c r="I12" s="4">
        <f t="shared" si="0"/>
        <v>109.75</v>
      </c>
      <c r="J12" s="10">
        <v>34065</v>
      </c>
      <c r="K12" s="1">
        <v>50</v>
      </c>
      <c r="L12" s="9">
        <v>0.18396999999999999</v>
      </c>
      <c r="M12" s="9">
        <v>1.5389999999999999E-2</v>
      </c>
      <c r="N12" s="9">
        <v>7.2599999999999998E-2</v>
      </c>
      <c r="O12" s="4">
        <v>1.6039999999999999E-2</v>
      </c>
      <c r="P12" s="4">
        <v>8.0195990200489967E-2</v>
      </c>
    </row>
    <row r="13" spans="1:16">
      <c r="A13">
        <v>1993</v>
      </c>
      <c r="B13" s="1" t="s">
        <v>24</v>
      </c>
      <c r="C13" s="1">
        <v>6</v>
      </c>
      <c r="D13" s="1">
        <v>100</v>
      </c>
      <c r="E13" s="3">
        <v>86.8</v>
      </c>
      <c r="F13" s="3">
        <v>15</v>
      </c>
      <c r="G13" s="3">
        <v>8.68</v>
      </c>
      <c r="H13" s="3">
        <v>0.78900000000000003</v>
      </c>
      <c r="I13" s="4">
        <f t="shared" si="0"/>
        <v>111.26899999999999</v>
      </c>
      <c r="J13" s="10">
        <v>34065</v>
      </c>
      <c r="K13" s="1">
        <v>100</v>
      </c>
      <c r="L13" s="9">
        <v>0.24196999999999999</v>
      </c>
      <c r="M13" s="9">
        <v>2.0750000000000001E-2</v>
      </c>
      <c r="N13" s="9">
        <v>7.9920000000000005E-2</v>
      </c>
      <c r="O13" s="4">
        <v>4.0410000000000001E-2</v>
      </c>
      <c r="P13" s="4">
        <v>0.14310503576740566</v>
      </c>
    </row>
    <row r="14" spans="1:16">
      <c r="A14">
        <v>1993</v>
      </c>
      <c r="B14" s="1" t="s">
        <v>25</v>
      </c>
      <c r="C14" s="1">
        <v>15</v>
      </c>
      <c r="D14" s="1">
        <v>0</v>
      </c>
      <c r="E14" s="3">
        <v>44.19</v>
      </c>
      <c r="F14" s="3">
        <v>4.4189999999999996</v>
      </c>
      <c r="G14" s="3">
        <v>3.44</v>
      </c>
      <c r="H14" s="3">
        <v>0</v>
      </c>
      <c r="I14" s="4">
        <f t="shared" si="0"/>
        <v>52.048999999999992</v>
      </c>
      <c r="J14" s="10">
        <v>34104</v>
      </c>
      <c r="K14" s="1">
        <v>1</v>
      </c>
      <c r="L14" s="9">
        <v>0.15121000000000001</v>
      </c>
      <c r="M14" s="9">
        <v>2.281E-2</v>
      </c>
      <c r="N14" s="9">
        <v>6.2109999999999999E-2</v>
      </c>
      <c r="O14" s="4">
        <v>1.512E-2</v>
      </c>
      <c r="P14" s="4">
        <f t="shared" ref="P14:P17" si="2">O14/(L14+O14)</f>
        <v>9.090362532315277E-2</v>
      </c>
    </row>
    <row r="15" spans="1:16">
      <c r="A15">
        <v>1993</v>
      </c>
      <c r="B15" s="1" t="s">
        <v>25</v>
      </c>
      <c r="C15" s="1">
        <v>15</v>
      </c>
      <c r="D15" s="1">
        <v>50</v>
      </c>
      <c r="E15" s="3">
        <v>62.76</v>
      </c>
      <c r="F15" s="3">
        <v>7.03</v>
      </c>
      <c r="G15" s="3">
        <v>1.62</v>
      </c>
      <c r="H15" s="3">
        <v>0</v>
      </c>
      <c r="I15" s="4">
        <f t="shared" si="0"/>
        <v>71.41</v>
      </c>
      <c r="J15" s="10">
        <v>34104</v>
      </c>
      <c r="K15" s="1">
        <v>48</v>
      </c>
      <c r="L15" s="9">
        <v>0.19355</v>
      </c>
      <c r="M15" s="9">
        <v>3.1060000000000001E-2</v>
      </c>
      <c r="N15" s="9">
        <v>7.3950000000000002E-2</v>
      </c>
      <c r="O15" s="4">
        <v>2.1000000000000001E-2</v>
      </c>
      <c r="P15" s="4">
        <f t="shared" si="2"/>
        <v>9.7879282218597069E-2</v>
      </c>
    </row>
    <row r="16" spans="1:16">
      <c r="A16">
        <v>1993</v>
      </c>
      <c r="B16" s="1" t="s">
        <v>25</v>
      </c>
      <c r="C16" s="1">
        <v>15</v>
      </c>
      <c r="D16" s="1">
        <v>100</v>
      </c>
      <c r="E16" s="3">
        <v>112.31</v>
      </c>
      <c r="F16" s="3">
        <v>6.3</v>
      </c>
      <c r="G16" s="3">
        <v>2.29</v>
      </c>
      <c r="H16" s="3">
        <v>0</v>
      </c>
      <c r="I16" s="4">
        <f t="shared" si="0"/>
        <v>120.9</v>
      </c>
      <c r="J16" s="10">
        <v>34104</v>
      </c>
      <c r="K16" s="1">
        <v>95</v>
      </c>
      <c r="L16" s="9">
        <v>0.19722999999999999</v>
      </c>
      <c r="M16" s="9">
        <v>3.0630000000000001E-2</v>
      </c>
      <c r="N16" s="9">
        <v>7.2789999999999994E-2</v>
      </c>
      <c r="O16" s="4">
        <v>3.0179999999999998E-2</v>
      </c>
      <c r="P16" s="4">
        <f t="shared" si="2"/>
        <v>0.13271184204740336</v>
      </c>
    </row>
    <row r="17" spans="1:16">
      <c r="A17">
        <v>1993</v>
      </c>
      <c r="B17" s="1" t="s">
        <v>26</v>
      </c>
      <c r="C17" s="1">
        <v>10</v>
      </c>
      <c r="D17" s="1">
        <v>0</v>
      </c>
      <c r="E17" s="5">
        <v>12.48</v>
      </c>
      <c r="F17" s="5">
        <v>2.88</v>
      </c>
      <c r="G17" s="5">
        <v>1.92</v>
      </c>
      <c r="H17" s="5">
        <v>1.92</v>
      </c>
      <c r="I17" s="4">
        <f t="shared" si="0"/>
        <v>19.200000000000003</v>
      </c>
      <c r="J17" s="10">
        <v>34130</v>
      </c>
      <c r="K17" s="1">
        <v>1</v>
      </c>
      <c r="L17" s="9">
        <v>0.14748</v>
      </c>
      <c r="M17" s="9">
        <v>2.4899999999999999E-2</v>
      </c>
      <c r="N17" s="9">
        <v>6.3409999999999994E-2</v>
      </c>
      <c r="O17" s="4">
        <v>2.896E-2</v>
      </c>
      <c r="P17" s="4">
        <f t="shared" si="2"/>
        <v>0.16413511675357062</v>
      </c>
    </row>
    <row r="18" spans="1:16">
      <c r="A18">
        <v>1993</v>
      </c>
      <c r="B18" s="1" t="s">
        <v>26</v>
      </c>
      <c r="C18" s="1">
        <v>10</v>
      </c>
      <c r="D18" s="1">
        <v>50</v>
      </c>
      <c r="E18" s="3">
        <v>35.85</v>
      </c>
      <c r="F18" s="3">
        <v>3.14</v>
      </c>
      <c r="G18" s="3">
        <v>7.54</v>
      </c>
      <c r="H18" s="3"/>
      <c r="I18" s="4">
        <f t="shared" si="0"/>
        <v>46.53</v>
      </c>
      <c r="J18" s="10">
        <v>34130</v>
      </c>
      <c r="K18" s="1">
        <v>51</v>
      </c>
      <c r="L18" s="9">
        <v>0.15375</v>
      </c>
      <c r="M18" s="9">
        <v>2.7709999999999999E-2</v>
      </c>
      <c r="N18" s="9">
        <v>6.454E-2</v>
      </c>
      <c r="O18" s="4">
        <v>3.2669999999999998E-2</v>
      </c>
      <c r="P18" s="4">
        <v>0.17524943675571289</v>
      </c>
    </row>
    <row r="19" spans="1:16">
      <c r="A19">
        <v>1993</v>
      </c>
      <c r="B19" s="1" t="s">
        <v>26</v>
      </c>
      <c r="C19" s="1">
        <v>10</v>
      </c>
      <c r="D19" s="1">
        <v>100</v>
      </c>
      <c r="E19" s="3">
        <v>15.22</v>
      </c>
      <c r="F19" s="3">
        <v>1.96</v>
      </c>
      <c r="G19" s="3">
        <v>0.98</v>
      </c>
      <c r="H19" s="3">
        <v>0.49</v>
      </c>
      <c r="I19" s="4">
        <f t="shared" si="0"/>
        <v>18.649999999999999</v>
      </c>
      <c r="J19" s="10">
        <v>34130</v>
      </c>
      <c r="K19" s="1">
        <v>100</v>
      </c>
      <c r="L19" s="9">
        <v>7.9589999999999994E-2</v>
      </c>
      <c r="M19" s="9">
        <v>1.155E-2</v>
      </c>
      <c r="N19" s="9">
        <v>3.1739999999999997E-2</v>
      </c>
      <c r="O19" s="4">
        <v>2.2530000000000001E-2</v>
      </c>
      <c r="P19" s="4">
        <v>0.22062279670975327</v>
      </c>
    </row>
    <row r="20" spans="1:16">
      <c r="A20">
        <v>1993</v>
      </c>
      <c r="B20" s="1" t="s">
        <v>27</v>
      </c>
      <c r="C20" s="1">
        <v>16</v>
      </c>
      <c r="D20" s="1">
        <v>0</v>
      </c>
      <c r="E20" s="3">
        <v>11.95</v>
      </c>
      <c r="F20" s="3">
        <v>5.944</v>
      </c>
      <c r="G20" s="3">
        <v>5.7359999999999998</v>
      </c>
      <c r="H20" s="3"/>
      <c r="I20" s="4">
        <f t="shared" si="0"/>
        <v>23.63</v>
      </c>
      <c r="J20" s="10">
        <v>34166</v>
      </c>
      <c r="K20" s="1">
        <v>0</v>
      </c>
      <c r="L20" s="9">
        <v>0.19256999999999999</v>
      </c>
      <c r="M20" s="9">
        <v>3.3640000000000003E-2</v>
      </c>
      <c r="N20" s="9">
        <v>5.8650000000000001E-2</v>
      </c>
      <c r="O20" s="4">
        <v>2.7089999999999999E-2</v>
      </c>
      <c r="P20" s="4">
        <v>0.12332695984703633</v>
      </c>
    </row>
    <row r="21" spans="1:16">
      <c r="A21">
        <v>1993</v>
      </c>
      <c r="B21" s="1" t="s">
        <v>27</v>
      </c>
      <c r="C21" s="1">
        <v>16</v>
      </c>
      <c r="D21" s="1">
        <v>30</v>
      </c>
      <c r="E21" s="3">
        <v>10.98</v>
      </c>
      <c r="F21" s="3">
        <v>2.35</v>
      </c>
      <c r="G21" s="3">
        <v>0.78</v>
      </c>
      <c r="H21" s="3">
        <v>1.57</v>
      </c>
      <c r="I21" s="4">
        <f t="shared" si="0"/>
        <v>15.68</v>
      </c>
      <c r="J21" s="10">
        <v>34166</v>
      </c>
      <c r="K21" s="1">
        <v>31</v>
      </c>
      <c r="L21" s="9">
        <v>0.17427000000000001</v>
      </c>
      <c r="M21" s="9">
        <v>3.4250000000000003E-2</v>
      </c>
      <c r="N21" s="9">
        <v>5.953E-2</v>
      </c>
      <c r="O21" s="4">
        <v>4.6010000000000002E-2</v>
      </c>
      <c r="P21" s="4">
        <v>0.20887052841837661</v>
      </c>
    </row>
    <row r="22" spans="1:16">
      <c r="B22" s="1"/>
      <c r="C22" s="1"/>
      <c r="D22" s="1"/>
      <c r="E22" s="3"/>
      <c r="F22" s="3"/>
      <c r="G22" s="3"/>
      <c r="H22" s="3"/>
      <c r="I22" s="4"/>
      <c r="J22" s="10">
        <v>34166</v>
      </c>
      <c r="K22" s="1">
        <v>81</v>
      </c>
      <c r="L22" s="9">
        <v>0.18398999999999999</v>
      </c>
      <c r="M22" s="9">
        <v>3.32E-2</v>
      </c>
      <c r="N22" s="9">
        <v>5.7579999999999999E-2</v>
      </c>
      <c r="O22" s="4">
        <v>3.6819999999999999E-2</v>
      </c>
      <c r="P22" s="4">
        <v>0.16674969430732306</v>
      </c>
    </row>
    <row r="23" spans="1:16">
      <c r="A23">
        <v>1993</v>
      </c>
      <c r="B23" s="1" t="s">
        <v>27</v>
      </c>
      <c r="C23" s="1">
        <v>16</v>
      </c>
      <c r="D23" s="1">
        <v>100</v>
      </c>
      <c r="E23" s="3">
        <v>10.18</v>
      </c>
      <c r="F23" s="3"/>
      <c r="G23" s="3">
        <v>6.1079999999999997</v>
      </c>
      <c r="H23" s="3">
        <v>0.50900000000000001</v>
      </c>
      <c r="I23" s="4">
        <f>E23+F23+G23+H23</f>
        <v>16.797000000000001</v>
      </c>
      <c r="J23" s="3"/>
      <c r="K23" s="1"/>
      <c r="L23" s="9"/>
      <c r="M23" s="9"/>
      <c r="N23" s="9"/>
      <c r="O23" s="4"/>
      <c r="P23" s="4"/>
    </row>
    <row r="24" spans="1:16">
      <c r="B24" s="1"/>
      <c r="C24" s="1"/>
      <c r="D24" s="1"/>
      <c r="E24" s="3"/>
      <c r="F24" s="3"/>
      <c r="G24" s="3"/>
      <c r="H24" s="3"/>
      <c r="I24" s="4"/>
      <c r="J24" s="10">
        <v>34166</v>
      </c>
      <c r="K24" s="1">
        <v>122</v>
      </c>
      <c r="L24" s="9">
        <v>0.19924</v>
      </c>
      <c r="M24" s="9">
        <v>3.5069999999999997E-2</v>
      </c>
      <c r="N24" s="9">
        <v>6.1859999999999998E-2</v>
      </c>
      <c r="O24" s="4">
        <v>3.6650000000000002E-2</v>
      </c>
      <c r="P24" s="4">
        <v>0.1553690279367502</v>
      </c>
    </row>
    <row r="25" spans="1:16">
      <c r="A25">
        <v>1993</v>
      </c>
      <c r="B25" s="1" t="s">
        <v>28</v>
      </c>
      <c r="C25" s="1">
        <v>17</v>
      </c>
      <c r="D25" s="1">
        <v>0</v>
      </c>
      <c r="E25" s="3">
        <v>40.4</v>
      </c>
      <c r="F25" s="3">
        <v>5.24</v>
      </c>
      <c r="G25" s="3">
        <v>4.49</v>
      </c>
      <c r="H25" s="3">
        <v>3</v>
      </c>
      <c r="I25" s="4">
        <f>E25+F25+G25+H25</f>
        <v>53.13</v>
      </c>
      <c r="J25" s="10">
        <v>34198</v>
      </c>
      <c r="K25" s="1">
        <v>0</v>
      </c>
      <c r="L25" s="9">
        <v>0.28711999999999999</v>
      </c>
      <c r="M25" s="9">
        <v>4.333E-2</v>
      </c>
      <c r="N25" s="9">
        <v>7.6139999999999999E-2</v>
      </c>
      <c r="O25" s="4">
        <v>4.0169999999999997E-2</v>
      </c>
      <c r="P25" s="4">
        <v>0.12273518897613737</v>
      </c>
    </row>
    <row r="26" spans="1:16">
      <c r="A26">
        <v>1993</v>
      </c>
      <c r="B26" s="1" t="s">
        <v>28</v>
      </c>
      <c r="C26" s="1">
        <v>17</v>
      </c>
      <c r="D26" s="1">
        <v>50</v>
      </c>
      <c r="E26" s="3">
        <v>16.39</v>
      </c>
      <c r="F26" s="3"/>
      <c r="G26" s="3">
        <v>2.89</v>
      </c>
      <c r="H26" s="3"/>
      <c r="I26" s="4">
        <f>E26+F26+G26+H26</f>
        <v>19.28</v>
      </c>
      <c r="J26" s="10">
        <v>34198</v>
      </c>
      <c r="K26" s="1">
        <v>43</v>
      </c>
      <c r="L26" s="9">
        <v>0.26443</v>
      </c>
      <c r="M26" s="9">
        <v>4.3360000000000003E-2</v>
      </c>
      <c r="N26" s="9">
        <v>6.8029999999999993E-2</v>
      </c>
      <c r="O26" s="4">
        <v>3.993E-2</v>
      </c>
      <c r="P26" s="4">
        <v>0.13119332369562359</v>
      </c>
    </row>
    <row r="27" spans="1:16">
      <c r="B27" s="1"/>
      <c r="C27" s="1"/>
      <c r="D27" s="1"/>
      <c r="E27" s="3"/>
      <c r="F27" s="3"/>
      <c r="G27" s="3"/>
      <c r="H27" s="3"/>
      <c r="I27" s="4"/>
      <c r="J27" s="10">
        <v>34198</v>
      </c>
      <c r="K27" s="1">
        <v>131</v>
      </c>
      <c r="L27" s="9">
        <v>0.21797</v>
      </c>
      <c r="M27" s="9">
        <v>4.0550000000000003E-2</v>
      </c>
      <c r="N27" s="9">
        <v>6.0159999999999998E-2</v>
      </c>
      <c r="O27" s="4">
        <v>2.963E-2</v>
      </c>
      <c r="P27" s="4">
        <v>0.11966882067851374</v>
      </c>
    </row>
    <row r="28" spans="1:16">
      <c r="A28">
        <v>1993</v>
      </c>
      <c r="B28" s="1" t="s">
        <v>28</v>
      </c>
      <c r="C28" s="1">
        <v>17</v>
      </c>
      <c r="D28" s="1">
        <v>100</v>
      </c>
      <c r="E28" s="3">
        <v>13.47</v>
      </c>
      <c r="F28" s="3">
        <v>3.11</v>
      </c>
      <c r="G28" s="3">
        <v>1.04</v>
      </c>
      <c r="H28" s="3"/>
      <c r="I28" s="4">
        <f>E28+F28+G28+H28</f>
        <v>17.62</v>
      </c>
      <c r="J28" s="10"/>
    </row>
    <row r="29" spans="1:16">
      <c r="B29" s="1"/>
      <c r="C29" s="1"/>
      <c r="D29" s="1"/>
      <c r="E29" s="3"/>
      <c r="F29" s="3"/>
      <c r="G29" s="3"/>
      <c r="H29" s="3"/>
      <c r="I29" s="4"/>
      <c r="J29" s="10">
        <v>34198</v>
      </c>
      <c r="K29" s="1">
        <v>175</v>
      </c>
      <c r="L29" s="9">
        <v>0.23891999999999999</v>
      </c>
      <c r="M29" s="9">
        <v>4.1399999999999999E-2</v>
      </c>
      <c r="N29" s="9">
        <v>6.2429999999999999E-2</v>
      </c>
      <c r="O29" s="4">
        <v>3.4810000000000001E-2</v>
      </c>
      <c r="P29" s="4">
        <v>0.12716910824535127</v>
      </c>
    </row>
    <row r="30" spans="1:16">
      <c r="A30">
        <v>1993</v>
      </c>
      <c r="B30" s="1" t="s">
        <v>29</v>
      </c>
      <c r="C30" s="1">
        <v>16</v>
      </c>
      <c r="D30" s="1">
        <v>0</v>
      </c>
      <c r="E30" s="3">
        <v>20.94</v>
      </c>
      <c r="F30" s="3">
        <v>5.24</v>
      </c>
      <c r="G30" s="3">
        <v>6.73</v>
      </c>
      <c r="H30" s="3">
        <v>2.2400000000000002</v>
      </c>
      <c r="I30" s="4">
        <f t="shared" ref="I30:I61" si="3">E30+F30+G30+H30</f>
        <v>35.15</v>
      </c>
      <c r="J30" s="10">
        <v>34228</v>
      </c>
      <c r="K30" s="1">
        <v>0</v>
      </c>
      <c r="L30" s="9">
        <v>0.28438000000000002</v>
      </c>
      <c r="M30" s="9">
        <v>4.4479999999999999E-2</v>
      </c>
      <c r="N30" s="9">
        <v>7.0300000000000001E-2</v>
      </c>
      <c r="O30" s="4">
        <v>4.054E-2</v>
      </c>
      <c r="P30" s="4">
        <v>0.12476917395051088</v>
      </c>
    </row>
    <row r="31" spans="1:16">
      <c r="A31">
        <v>1993</v>
      </c>
      <c r="B31" s="1" t="s">
        <v>29</v>
      </c>
      <c r="C31" s="1">
        <v>16</v>
      </c>
      <c r="D31" s="1">
        <v>50</v>
      </c>
      <c r="E31" s="3">
        <v>19.22</v>
      </c>
      <c r="F31" s="3">
        <v>1.42</v>
      </c>
      <c r="G31" s="3">
        <v>3.56</v>
      </c>
      <c r="H31" s="3"/>
      <c r="I31" s="4">
        <f t="shared" si="3"/>
        <v>24.2</v>
      </c>
      <c r="J31" s="10">
        <v>34228</v>
      </c>
      <c r="K31" s="1">
        <v>47</v>
      </c>
      <c r="L31" s="9">
        <v>0.24001</v>
      </c>
      <c r="M31" s="9">
        <v>3.78E-2</v>
      </c>
      <c r="N31" s="9">
        <v>6.3490000000000005E-2</v>
      </c>
      <c r="O31" s="4">
        <v>3.952E-2</v>
      </c>
      <c r="P31" s="4">
        <v>0.14138017386327048</v>
      </c>
    </row>
    <row r="32" spans="1:16">
      <c r="A32">
        <v>1993</v>
      </c>
      <c r="B32" s="1" t="s">
        <v>29</v>
      </c>
      <c r="C32" s="1">
        <v>16</v>
      </c>
      <c r="D32" s="1">
        <v>100</v>
      </c>
      <c r="E32" s="3">
        <v>20.079999999999998</v>
      </c>
      <c r="F32" s="3">
        <v>1.6060000000000001</v>
      </c>
      <c r="G32" s="3">
        <v>0.80300000000000005</v>
      </c>
      <c r="H32" s="3"/>
      <c r="I32" s="4">
        <f t="shared" si="3"/>
        <v>22.489000000000001</v>
      </c>
      <c r="J32" s="10">
        <v>34228</v>
      </c>
      <c r="K32" s="1">
        <v>94</v>
      </c>
      <c r="L32" s="9">
        <v>0.26783000000000001</v>
      </c>
      <c r="M32" s="9">
        <v>3.9899999999999998E-2</v>
      </c>
      <c r="N32" s="9">
        <v>6.7830000000000001E-2</v>
      </c>
      <c r="O32" s="4">
        <v>3.9129999999999998E-2</v>
      </c>
      <c r="P32" s="4">
        <v>0.12747589262444617</v>
      </c>
    </row>
    <row r="33" spans="1:16">
      <c r="A33">
        <v>1993</v>
      </c>
      <c r="B33" s="1" t="s">
        <v>30</v>
      </c>
      <c r="C33" s="1">
        <v>27</v>
      </c>
      <c r="D33" s="1">
        <v>0</v>
      </c>
      <c r="E33" s="3">
        <v>64.33</v>
      </c>
      <c r="F33" s="3">
        <v>2.2000000000000002</v>
      </c>
      <c r="G33" s="3">
        <v>8.98</v>
      </c>
      <c r="H33" s="3">
        <v>15.71</v>
      </c>
      <c r="I33" s="4">
        <f t="shared" si="3"/>
        <v>91.22</v>
      </c>
      <c r="J33" s="10">
        <v>34269</v>
      </c>
      <c r="K33" s="1">
        <v>0</v>
      </c>
      <c r="L33" s="9">
        <v>0.40525</v>
      </c>
      <c r="M33" s="9">
        <v>5.0270000000000002E-2</v>
      </c>
      <c r="N33" s="9">
        <v>0.10705000000000001</v>
      </c>
      <c r="O33" s="4">
        <v>6.2E-2</v>
      </c>
      <c r="P33" s="4">
        <v>0.13269127875869449</v>
      </c>
    </row>
    <row r="34" spans="1:16">
      <c r="A34">
        <v>1993</v>
      </c>
      <c r="B34" s="1" t="s">
        <v>30</v>
      </c>
      <c r="C34" s="1">
        <v>27</v>
      </c>
      <c r="D34" s="1">
        <v>50</v>
      </c>
      <c r="E34" s="3">
        <v>22.04</v>
      </c>
      <c r="F34" s="3">
        <v>1.42</v>
      </c>
      <c r="G34" s="3">
        <v>4.9800000000000004</v>
      </c>
      <c r="H34" s="3">
        <v>9.25</v>
      </c>
      <c r="I34" s="4">
        <f t="shared" si="3"/>
        <v>37.69</v>
      </c>
      <c r="J34" s="10">
        <v>34269</v>
      </c>
      <c r="K34" s="1">
        <v>50</v>
      </c>
      <c r="L34" s="9">
        <v>0.50929999999999997</v>
      </c>
      <c r="M34" s="9">
        <v>4.9820000000000003E-2</v>
      </c>
      <c r="N34" s="9">
        <v>0.14413000000000001</v>
      </c>
      <c r="O34" s="4">
        <v>8.1689999999999999E-2</v>
      </c>
      <c r="P34" s="4">
        <v>0.13822568909795427</v>
      </c>
    </row>
    <row r="35" spans="1:16">
      <c r="A35">
        <v>1993</v>
      </c>
      <c r="B35" s="1" t="s">
        <v>30</v>
      </c>
      <c r="C35" s="1">
        <v>27</v>
      </c>
      <c r="D35" s="1">
        <v>100</v>
      </c>
      <c r="E35" s="3">
        <v>23.28</v>
      </c>
      <c r="F35" s="3">
        <v>8.9600000000000009</v>
      </c>
      <c r="G35" s="3">
        <v>2.99</v>
      </c>
      <c r="H35" s="3">
        <v>20.9</v>
      </c>
      <c r="I35" s="4">
        <f t="shared" si="3"/>
        <v>56.13</v>
      </c>
      <c r="J35" s="10">
        <v>34269</v>
      </c>
      <c r="K35" s="1">
        <v>99</v>
      </c>
      <c r="L35" s="9">
        <v>0.47639999999999999</v>
      </c>
      <c r="M35" s="9">
        <v>4.3810000000000002E-2</v>
      </c>
      <c r="N35" s="9">
        <v>0.12573000000000001</v>
      </c>
      <c r="O35" s="4">
        <v>4.4609999999999997E-2</v>
      </c>
      <c r="P35" s="4">
        <v>8.5622156964357682E-2</v>
      </c>
    </row>
    <row r="36" spans="1:16">
      <c r="A36">
        <v>1993</v>
      </c>
      <c r="B36" s="1" t="s">
        <v>19</v>
      </c>
      <c r="C36" s="1">
        <v>28</v>
      </c>
      <c r="D36" s="1">
        <v>0</v>
      </c>
      <c r="E36" s="3">
        <v>57.9</v>
      </c>
      <c r="F36" s="3">
        <v>16.54</v>
      </c>
      <c r="G36" s="3">
        <v>5.26</v>
      </c>
      <c r="H36" s="3">
        <v>12.03</v>
      </c>
      <c r="I36" s="4">
        <f t="shared" si="3"/>
        <v>91.73</v>
      </c>
      <c r="J36" s="10">
        <v>34301</v>
      </c>
      <c r="K36" s="1">
        <v>0</v>
      </c>
      <c r="L36" s="9">
        <v>0.57464000000000004</v>
      </c>
      <c r="M36" s="9">
        <v>5.6439999999999997E-2</v>
      </c>
      <c r="N36" s="9">
        <v>0.1772</v>
      </c>
      <c r="O36" s="4">
        <v>5.9650000000000002E-2</v>
      </c>
      <c r="P36" s="4">
        <v>9.4042157372810548E-2</v>
      </c>
    </row>
    <row r="37" spans="1:16">
      <c r="A37">
        <v>1993</v>
      </c>
      <c r="B37" s="1" t="s">
        <v>19</v>
      </c>
      <c r="C37" s="1">
        <v>28</v>
      </c>
      <c r="D37" s="1">
        <v>20</v>
      </c>
      <c r="E37" s="3">
        <v>47.05</v>
      </c>
      <c r="F37" s="3">
        <v>1.94</v>
      </c>
      <c r="G37" s="3">
        <v>5.34</v>
      </c>
      <c r="H37" s="3">
        <v>12.61</v>
      </c>
      <c r="I37" s="4">
        <f t="shared" si="3"/>
        <v>66.94</v>
      </c>
      <c r="J37" s="10">
        <v>34301</v>
      </c>
      <c r="K37" s="1">
        <v>18</v>
      </c>
      <c r="L37" s="9">
        <v>0.77163999999999999</v>
      </c>
      <c r="M37" s="9">
        <v>5.2330000000000002E-2</v>
      </c>
      <c r="N37" s="9">
        <v>0.23818</v>
      </c>
      <c r="O37" s="4">
        <v>9.5949999999999994E-2</v>
      </c>
      <c r="P37" s="4">
        <v>0.11059371362048893</v>
      </c>
    </row>
    <row r="38" spans="1:16">
      <c r="A38">
        <v>1993</v>
      </c>
      <c r="B38" s="1" t="s">
        <v>19</v>
      </c>
      <c r="C38" s="1">
        <v>28</v>
      </c>
      <c r="D38" s="1">
        <v>100</v>
      </c>
      <c r="E38" s="3">
        <v>13.36</v>
      </c>
      <c r="F38" s="3">
        <v>7.73</v>
      </c>
      <c r="G38" s="3">
        <v>5.62</v>
      </c>
      <c r="H38" s="3"/>
      <c r="I38" s="4">
        <f t="shared" si="3"/>
        <v>26.71</v>
      </c>
      <c r="J38" s="10">
        <v>34301</v>
      </c>
      <c r="K38" s="1">
        <v>93</v>
      </c>
      <c r="L38" s="9">
        <v>0.31891999999999998</v>
      </c>
      <c r="M38" s="9">
        <v>4.3709999999999999E-2</v>
      </c>
      <c r="N38" s="9">
        <v>9.2520000000000005E-2</v>
      </c>
      <c r="O38" s="4">
        <v>3.5220000000000001E-2</v>
      </c>
      <c r="P38" s="4">
        <v>9.9452194047551817E-2</v>
      </c>
    </row>
    <row r="39" spans="1:16">
      <c r="A39">
        <v>1993</v>
      </c>
      <c r="B39" s="1" t="s">
        <v>21</v>
      </c>
      <c r="C39" s="1">
        <v>27</v>
      </c>
      <c r="D39" s="1">
        <v>0</v>
      </c>
      <c r="E39" s="3">
        <v>41.76</v>
      </c>
      <c r="F39" s="3">
        <v>6.24</v>
      </c>
      <c r="G39" s="3">
        <v>7.2</v>
      </c>
      <c r="H39" s="3">
        <v>9.1199999999999992</v>
      </c>
      <c r="I39" s="4">
        <f t="shared" si="3"/>
        <v>64.320000000000007</v>
      </c>
      <c r="J39" s="10">
        <v>34330</v>
      </c>
      <c r="K39" s="1">
        <v>0</v>
      </c>
      <c r="L39" s="12">
        <v>0.51524999999999999</v>
      </c>
      <c r="M39" s="9">
        <v>2.5940000000000001E-2</v>
      </c>
      <c r="N39" s="9">
        <v>0.17777000000000001</v>
      </c>
      <c r="O39" s="4">
        <v>2.9760000000000002E-2</v>
      </c>
      <c r="P39" s="4">
        <v>5.4604502669675786E-2</v>
      </c>
    </row>
    <row r="40" spans="1:16">
      <c r="A40">
        <v>1993</v>
      </c>
      <c r="B40" s="1" t="s">
        <v>21</v>
      </c>
      <c r="C40" s="1">
        <v>27</v>
      </c>
      <c r="D40" s="1">
        <v>50</v>
      </c>
      <c r="E40" s="3">
        <v>21.46</v>
      </c>
      <c r="F40" s="3">
        <v>19.96</v>
      </c>
      <c r="G40" s="3">
        <v>1.99</v>
      </c>
      <c r="H40" s="3">
        <v>1.5</v>
      </c>
      <c r="I40" s="4">
        <f t="shared" si="3"/>
        <v>44.910000000000004</v>
      </c>
      <c r="J40" s="10">
        <v>34330</v>
      </c>
      <c r="K40" s="1">
        <v>48</v>
      </c>
      <c r="L40" s="9">
        <v>0.51146999999999998</v>
      </c>
      <c r="M40" s="9">
        <v>3.3890000000000003E-2</v>
      </c>
      <c r="N40" s="9">
        <v>0.18675</v>
      </c>
      <c r="O40" s="4">
        <v>5.0430000000000003E-2</v>
      </c>
      <c r="P40" s="4">
        <v>8.9749065670048062E-2</v>
      </c>
    </row>
    <row r="41" spans="1:16">
      <c r="A41">
        <v>1993</v>
      </c>
      <c r="B41" s="1" t="s">
        <v>21</v>
      </c>
      <c r="C41" s="1">
        <v>27</v>
      </c>
      <c r="D41" s="1">
        <v>100</v>
      </c>
      <c r="E41" s="3">
        <v>42.8</v>
      </c>
      <c r="F41" s="3">
        <v>13.05</v>
      </c>
      <c r="G41" s="3">
        <v>7.3</v>
      </c>
      <c r="H41" s="3">
        <v>0.52</v>
      </c>
      <c r="I41" s="4">
        <f t="shared" si="3"/>
        <v>63.669999999999995</v>
      </c>
      <c r="J41" s="10">
        <v>34330</v>
      </c>
      <c r="K41" s="1">
        <v>96</v>
      </c>
      <c r="L41" s="9">
        <v>0.51261000000000001</v>
      </c>
      <c r="M41" s="9">
        <v>2.8920000000000001E-2</v>
      </c>
      <c r="N41" s="9">
        <v>0.17524999999999999</v>
      </c>
      <c r="O41" s="4">
        <v>0.13572000000000001</v>
      </c>
      <c r="P41" s="4">
        <v>0.20933783721253063</v>
      </c>
    </row>
    <row r="42" spans="1:16">
      <c r="A42">
        <v>1994</v>
      </c>
      <c r="B42" s="1" t="s">
        <v>31</v>
      </c>
      <c r="C42" s="6">
        <v>17</v>
      </c>
      <c r="D42" s="1">
        <v>0</v>
      </c>
      <c r="E42" s="3">
        <v>133.05000000000001</v>
      </c>
      <c r="F42" s="3">
        <v>34.78</v>
      </c>
      <c r="G42" s="3">
        <v>40.82</v>
      </c>
      <c r="H42" s="3">
        <v>19.66</v>
      </c>
      <c r="I42" s="4">
        <f t="shared" si="3"/>
        <v>228.31</v>
      </c>
      <c r="J42" s="10">
        <v>34351</v>
      </c>
      <c r="K42" s="1">
        <v>0</v>
      </c>
      <c r="L42" s="4">
        <v>0.22306999999999999</v>
      </c>
      <c r="M42" s="4">
        <v>1.9990000000000001E-2</v>
      </c>
      <c r="N42" s="4">
        <v>9.4769999999999993E-2</v>
      </c>
      <c r="O42" s="4">
        <v>2.3910000000000001E-2</v>
      </c>
      <c r="P42" s="4">
        <v>9.6809458255729217E-2</v>
      </c>
    </row>
    <row r="43" spans="1:16">
      <c r="A43">
        <v>1994</v>
      </c>
      <c r="B43" s="1" t="s">
        <v>31</v>
      </c>
      <c r="C43" s="6">
        <v>17</v>
      </c>
      <c r="D43" s="1">
        <v>30</v>
      </c>
      <c r="E43" s="3">
        <v>66.95</v>
      </c>
      <c r="F43" s="3">
        <v>65.92</v>
      </c>
      <c r="G43" s="3">
        <v>17.510000000000002</v>
      </c>
      <c r="H43" s="3">
        <v>42.23</v>
      </c>
      <c r="I43" s="4">
        <f t="shared" si="3"/>
        <v>192.60999999999999</v>
      </c>
      <c r="J43" s="10">
        <v>34351</v>
      </c>
      <c r="K43" s="1">
        <v>30</v>
      </c>
      <c r="L43" s="4">
        <v>0.32606000000000002</v>
      </c>
      <c r="M43" s="4">
        <v>1.8509999999999999E-2</v>
      </c>
      <c r="N43" s="4">
        <v>0.12876000000000001</v>
      </c>
      <c r="O43" s="4">
        <v>2.8709999999999999E-2</v>
      </c>
      <c r="P43" s="4">
        <v>8.0925670152493162E-2</v>
      </c>
    </row>
    <row r="44" spans="1:16">
      <c r="A44">
        <v>1994</v>
      </c>
      <c r="B44" s="1" t="s">
        <v>31</v>
      </c>
      <c r="C44" s="6">
        <v>17</v>
      </c>
      <c r="D44" s="1">
        <v>100</v>
      </c>
      <c r="E44" s="3">
        <v>119.55</v>
      </c>
      <c r="F44" s="3">
        <v>98.89</v>
      </c>
      <c r="G44" s="3">
        <v>14.8</v>
      </c>
      <c r="H44" s="3">
        <v>11.84</v>
      </c>
      <c r="I44" s="4">
        <f t="shared" si="3"/>
        <v>245.08</v>
      </c>
      <c r="J44" s="10">
        <v>34351</v>
      </c>
      <c r="K44" s="1">
        <v>100</v>
      </c>
      <c r="L44" s="4">
        <v>0.35980000000000001</v>
      </c>
      <c r="M44" s="4">
        <v>2.3199999999999998E-2</v>
      </c>
      <c r="N44" s="4">
        <v>0.14627000000000001</v>
      </c>
      <c r="O44" s="4">
        <v>4.1619999999999997E-2</v>
      </c>
      <c r="P44" s="4">
        <v>0.10368192915151213</v>
      </c>
    </row>
    <row r="45" spans="1:16">
      <c r="A45">
        <v>1994</v>
      </c>
      <c r="B45" s="1" t="s">
        <v>32</v>
      </c>
      <c r="C45" s="6">
        <v>6</v>
      </c>
      <c r="D45" s="1">
        <v>0</v>
      </c>
      <c r="E45" s="3">
        <v>96.8</v>
      </c>
      <c r="F45" s="3">
        <v>108.72</v>
      </c>
      <c r="G45" s="3">
        <v>28.3</v>
      </c>
      <c r="H45" s="3">
        <v>11.914999999999999</v>
      </c>
      <c r="I45" s="4">
        <f t="shared" si="3"/>
        <v>245.73499999999999</v>
      </c>
      <c r="J45" s="10">
        <v>34371</v>
      </c>
      <c r="K45" s="1">
        <v>0</v>
      </c>
      <c r="L45" s="4">
        <v>0.40562999999999999</v>
      </c>
      <c r="M45" s="4">
        <v>2.7189999999999999E-2</v>
      </c>
      <c r="N45" s="4">
        <v>0.15492</v>
      </c>
      <c r="O45" s="4">
        <v>4.1619999999999997E-2</v>
      </c>
      <c r="P45" s="4">
        <v>9.3057574063722753E-2</v>
      </c>
    </row>
    <row r="46" spans="1:16">
      <c r="A46">
        <v>1994</v>
      </c>
      <c r="B46" s="1" t="s">
        <v>32</v>
      </c>
      <c r="C46" s="6">
        <v>6</v>
      </c>
      <c r="D46" s="1">
        <v>75</v>
      </c>
      <c r="E46" s="3">
        <v>59.63</v>
      </c>
      <c r="F46" s="3">
        <v>63.65</v>
      </c>
      <c r="G46" s="3">
        <v>6.03</v>
      </c>
      <c r="H46" s="3">
        <v>2.0099999999999998</v>
      </c>
      <c r="I46" s="4">
        <f t="shared" si="3"/>
        <v>131.32</v>
      </c>
      <c r="J46" s="10">
        <v>34371</v>
      </c>
      <c r="K46" s="1">
        <v>75</v>
      </c>
      <c r="L46" s="4">
        <v>0.35582999999999998</v>
      </c>
      <c r="M46" s="4">
        <v>2.383E-2</v>
      </c>
      <c r="N46" s="4">
        <v>0.14002000000000001</v>
      </c>
      <c r="O46" s="4">
        <v>3.9309999999999998E-2</v>
      </c>
      <c r="P46" s="4">
        <v>9.9483727286531348E-2</v>
      </c>
    </row>
    <row r="47" spans="1:16">
      <c r="A47">
        <v>1994</v>
      </c>
      <c r="B47" s="1" t="s">
        <v>32</v>
      </c>
      <c r="C47" s="6">
        <v>6</v>
      </c>
      <c r="D47" s="1">
        <v>100</v>
      </c>
      <c r="E47" s="3">
        <v>80.150000000000006</v>
      </c>
      <c r="F47" s="3">
        <v>42.05</v>
      </c>
      <c r="G47" s="3">
        <v>23.65</v>
      </c>
      <c r="H47" s="3">
        <v>63.07</v>
      </c>
      <c r="I47" s="4">
        <f t="shared" si="3"/>
        <v>208.92</v>
      </c>
      <c r="J47" s="10">
        <v>34371</v>
      </c>
      <c r="K47" s="1">
        <v>100</v>
      </c>
      <c r="L47" s="4">
        <v>0.33723999999999998</v>
      </c>
      <c r="M47" s="4">
        <v>1.8929999999999999E-2</v>
      </c>
      <c r="N47" s="4">
        <v>0.13089000000000001</v>
      </c>
      <c r="O47" s="4">
        <v>5.074E-2</v>
      </c>
      <c r="P47" s="4">
        <v>0.13077993711016031</v>
      </c>
    </row>
    <row r="48" spans="1:16">
      <c r="A48">
        <v>1994</v>
      </c>
      <c r="B48" s="1" t="s">
        <v>23</v>
      </c>
      <c r="C48" s="6">
        <v>14</v>
      </c>
      <c r="D48" s="1">
        <v>0</v>
      </c>
      <c r="E48" s="3">
        <v>158.38</v>
      </c>
      <c r="F48" s="3">
        <v>30.77</v>
      </c>
      <c r="G48" s="3">
        <v>25.34</v>
      </c>
      <c r="H48" s="3">
        <v>20.82</v>
      </c>
      <c r="I48" s="4">
        <f t="shared" si="3"/>
        <v>235.31</v>
      </c>
      <c r="J48" s="10">
        <v>34407</v>
      </c>
      <c r="K48" s="1">
        <v>0</v>
      </c>
      <c r="L48" s="4">
        <v>0.29136000000000001</v>
      </c>
      <c r="M48" s="4">
        <v>2.0400000000000001E-2</v>
      </c>
      <c r="N48" s="4">
        <v>0.10392</v>
      </c>
      <c r="O48" s="4">
        <v>3.4099999999999998E-3</v>
      </c>
      <c r="P48" s="4">
        <v>1.1568341418733247E-2</v>
      </c>
    </row>
    <row r="49" spans="1:16">
      <c r="A49">
        <v>1994</v>
      </c>
      <c r="B49" s="1" t="s">
        <v>23</v>
      </c>
      <c r="C49" s="6">
        <v>14</v>
      </c>
      <c r="D49" s="1">
        <v>50</v>
      </c>
      <c r="E49" s="3">
        <v>68.2</v>
      </c>
      <c r="F49" s="3">
        <v>11.63</v>
      </c>
      <c r="G49" s="3">
        <v>8.5299999999999994</v>
      </c>
      <c r="H49" s="3">
        <v>3.88</v>
      </c>
      <c r="I49" s="4">
        <f t="shared" si="3"/>
        <v>92.24</v>
      </c>
      <c r="J49" s="10">
        <v>34407</v>
      </c>
      <c r="K49" s="1">
        <v>50</v>
      </c>
      <c r="L49" s="4">
        <v>0.28139999999999998</v>
      </c>
      <c r="M49" s="4">
        <v>3.3459999999999997E-2</v>
      </c>
      <c r="N49" s="4">
        <v>9.7040000000000001E-2</v>
      </c>
      <c r="O49" s="4">
        <v>1.2290000000000001E-2</v>
      </c>
      <c r="P49" s="4">
        <v>4.1846845313085225E-2</v>
      </c>
    </row>
    <row r="50" spans="1:16">
      <c r="A50">
        <v>1994</v>
      </c>
      <c r="B50" s="1" t="s">
        <v>23</v>
      </c>
      <c r="C50" s="6">
        <v>14</v>
      </c>
      <c r="D50" s="1">
        <v>100</v>
      </c>
      <c r="E50" s="3">
        <v>36</v>
      </c>
      <c r="F50" s="3">
        <v>9</v>
      </c>
      <c r="G50" s="3">
        <v>1.5</v>
      </c>
      <c r="H50" s="3"/>
      <c r="I50" s="4">
        <f t="shared" si="3"/>
        <v>46.5</v>
      </c>
      <c r="J50" s="10">
        <v>34407</v>
      </c>
      <c r="K50" s="1">
        <v>100</v>
      </c>
      <c r="L50" s="4">
        <v>0.14421</v>
      </c>
      <c r="M50" s="4">
        <v>1.6549999999999999E-2</v>
      </c>
      <c r="N50" s="4">
        <v>4.65E-2</v>
      </c>
      <c r="O50" s="4">
        <v>1.7059999999999999E-2</v>
      </c>
      <c r="P50" s="4">
        <v>0.10578532895144788</v>
      </c>
    </row>
    <row r="51" spans="1:16">
      <c r="A51">
        <v>1994</v>
      </c>
      <c r="B51" s="1" t="s">
        <v>24</v>
      </c>
      <c r="C51" s="6">
        <v>17</v>
      </c>
      <c r="D51" s="1">
        <v>0</v>
      </c>
      <c r="E51" s="3">
        <v>321.3</v>
      </c>
      <c r="F51" s="3">
        <v>16.2</v>
      </c>
      <c r="G51" s="3">
        <v>22.95</v>
      </c>
      <c r="H51" s="3">
        <v>36.450000000000003</v>
      </c>
      <c r="I51" s="4">
        <f t="shared" si="3"/>
        <v>396.9</v>
      </c>
      <c r="J51" s="10">
        <v>34441</v>
      </c>
      <c r="K51" s="1">
        <v>0</v>
      </c>
      <c r="L51" s="4">
        <v>0.19222</v>
      </c>
      <c r="M51" s="4">
        <v>1.7100000000000001E-2</v>
      </c>
      <c r="N51" s="4">
        <v>6.8959999999999994E-2</v>
      </c>
      <c r="O51" s="4">
        <v>2.383E-2</v>
      </c>
      <c r="P51" s="4">
        <v>0.11029854200416571</v>
      </c>
    </row>
    <row r="52" spans="1:16">
      <c r="A52">
        <v>1994</v>
      </c>
      <c r="B52" s="1" t="s">
        <v>24</v>
      </c>
      <c r="C52" s="6">
        <v>17</v>
      </c>
      <c r="D52" s="1">
        <v>75</v>
      </c>
      <c r="E52" s="3">
        <v>55.54</v>
      </c>
      <c r="F52" s="3">
        <v>11.22</v>
      </c>
      <c r="G52" s="3">
        <v>6.73</v>
      </c>
      <c r="H52" s="3">
        <v>3.93</v>
      </c>
      <c r="I52" s="4">
        <f t="shared" si="3"/>
        <v>77.420000000000016</v>
      </c>
      <c r="J52" s="10">
        <v>34441</v>
      </c>
      <c r="K52" s="1">
        <v>75</v>
      </c>
      <c r="L52" s="4">
        <v>0.19409999999999999</v>
      </c>
      <c r="M52" s="4">
        <v>1.085E-2</v>
      </c>
      <c r="N52" s="4">
        <v>7.3639999999999997E-2</v>
      </c>
      <c r="O52" s="4">
        <v>3.024E-2</v>
      </c>
      <c r="P52" s="4">
        <v>0.13479539983952929</v>
      </c>
    </row>
    <row r="53" spans="1:16">
      <c r="A53">
        <v>1994</v>
      </c>
      <c r="B53" s="1" t="s">
        <v>24</v>
      </c>
      <c r="C53" s="6">
        <v>17</v>
      </c>
      <c r="D53" s="1">
        <v>100</v>
      </c>
      <c r="E53" s="3">
        <v>30.67</v>
      </c>
      <c r="F53" s="3">
        <v>6.31</v>
      </c>
      <c r="G53" s="3">
        <v>17.14</v>
      </c>
      <c r="H53" s="3">
        <v>4.51</v>
      </c>
      <c r="I53" s="4">
        <f t="shared" si="3"/>
        <v>58.63</v>
      </c>
      <c r="J53" s="10">
        <v>34441</v>
      </c>
      <c r="K53" s="1">
        <v>100</v>
      </c>
      <c r="L53" s="4">
        <v>0.21224999999999999</v>
      </c>
      <c r="M53" s="4">
        <v>1.8929999999999999E-2</v>
      </c>
      <c r="N53" s="4">
        <v>7.3209999999999997E-2</v>
      </c>
      <c r="O53" s="4">
        <v>2.93E-2</v>
      </c>
      <c r="P53" s="4">
        <v>0.12129993790105568</v>
      </c>
    </row>
    <row r="54" spans="1:16">
      <c r="A54">
        <v>1994</v>
      </c>
      <c r="B54" s="1" t="s">
        <v>25</v>
      </c>
      <c r="C54" s="6">
        <v>12</v>
      </c>
      <c r="D54" s="1">
        <v>0</v>
      </c>
      <c r="E54" s="3">
        <v>65.69</v>
      </c>
      <c r="F54" s="3">
        <v>8.1069999999999993</v>
      </c>
      <c r="G54" s="3">
        <v>2.2109999999999999</v>
      </c>
      <c r="H54" s="3">
        <v>5.8959999999999999</v>
      </c>
      <c r="I54" s="4">
        <f t="shared" si="3"/>
        <v>81.903999999999996</v>
      </c>
      <c r="J54" s="10">
        <v>34466</v>
      </c>
      <c r="K54" s="1">
        <v>0</v>
      </c>
      <c r="L54" s="4">
        <v>0.1867</v>
      </c>
      <c r="M54" s="4">
        <v>1.3520000000000001E-2</v>
      </c>
      <c r="N54" s="4">
        <v>6.5079999999999999E-2</v>
      </c>
      <c r="O54" s="4">
        <v>3.1719999999999998E-2</v>
      </c>
      <c r="P54" s="4">
        <v>0.14522479626407836</v>
      </c>
    </row>
    <row r="55" spans="1:16">
      <c r="A55">
        <v>1994</v>
      </c>
      <c r="B55" s="1" t="s">
        <v>25</v>
      </c>
      <c r="C55" s="6">
        <v>12</v>
      </c>
      <c r="D55" s="1">
        <v>30</v>
      </c>
      <c r="E55" s="3">
        <v>54.6</v>
      </c>
      <c r="F55" s="3">
        <v>7</v>
      </c>
      <c r="G55" s="3">
        <v>6.3</v>
      </c>
      <c r="H55" s="3">
        <v>0.7</v>
      </c>
      <c r="I55" s="4">
        <f t="shared" si="3"/>
        <v>68.600000000000009</v>
      </c>
      <c r="J55" s="10">
        <v>34466</v>
      </c>
      <c r="K55" s="1">
        <v>30</v>
      </c>
      <c r="L55" s="4">
        <v>0.17388000000000001</v>
      </c>
      <c r="M55" s="4">
        <v>1.5100000000000001E-2</v>
      </c>
      <c r="N55" s="4">
        <v>6.1060000000000003E-2</v>
      </c>
      <c r="O55" s="4">
        <v>2.9749999999999999E-2</v>
      </c>
      <c r="P55" s="4">
        <v>0.14609831557236164</v>
      </c>
    </row>
    <row r="56" spans="1:16">
      <c r="A56">
        <v>1994</v>
      </c>
      <c r="B56" s="1" t="s">
        <v>25</v>
      </c>
      <c r="C56" s="6">
        <v>12</v>
      </c>
      <c r="D56" s="1">
        <v>100</v>
      </c>
      <c r="E56" s="3">
        <v>60.06</v>
      </c>
      <c r="F56" s="3">
        <v>4.62</v>
      </c>
      <c r="G56" s="3">
        <v>1.54</v>
      </c>
      <c r="H56" s="3"/>
      <c r="I56" s="4">
        <f t="shared" si="3"/>
        <v>66.220000000000013</v>
      </c>
      <c r="J56" s="10">
        <v>34466</v>
      </c>
      <c r="K56" s="1">
        <v>100</v>
      </c>
      <c r="L56" s="4">
        <v>0.16016</v>
      </c>
      <c r="M56" s="4">
        <v>1.4930000000000001E-2</v>
      </c>
      <c r="N56" s="4">
        <v>5.8310000000000001E-2</v>
      </c>
      <c r="O56" s="4">
        <v>2.4240000000000001E-2</v>
      </c>
      <c r="P56" s="4">
        <v>0.13145336225596529</v>
      </c>
    </row>
    <row r="57" spans="1:16">
      <c r="A57">
        <v>1994</v>
      </c>
      <c r="B57" s="1" t="s">
        <v>26</v>
      </c>
      <c r="C57" s="6">
        <v>13</v>
      </c>
      <c r="D57" s="1">
        <v>0</v>
      </c>
      <c r="E57" s="3">
        <v>117.25</v>
      </c>
      <c r="F57" s="3">
        <v>5.36</v>
      </c>
      <c r="G57" s="3">
        <v>4.0199999999999996</v>
      </c>
      <c r="H57" s="3">
        <v>0.67</v>
      </c>
      <c r="I57" s="4">
        <f t="shared" si="3"/>
        <v>127.3</v>
      </c>
      <c r="J57" s="10">
        <v>34498</v>
      </c>
      <c r="K57" s="1">
        <v>0</v>
      </c>
      <c r="L57" s="4">
        <v>0.16022</v>
      </c>
      <c r="M57" s="4">
        <v>1.618E-2</v>
      </c>
      <c r="N57" s="4">
        <v>5.9279999999999999E-2</v>
      </c>
      <c r="O57" s="4">
        <v>2.7830000000000001E-2</v>
      </c>
      <c r="P57" s="4">
        <v>0.14799255517149695</v>
      </c>
    </row>
    <row r="58" spans="1:16">
      <c r="A58">
        <v>1994</v>
      </c>
      <c r="B58" s="1" t="s">
        <v>26</v>
      </c>
      <c r="C58" s="6">
        <v>13</v>
      </c>
      <c r="D58" s="1">
        <v>100</v>
      </c>
      <c r="E58" s="3">
        <v>30.23</v>
      </c>
      <c r="F58" s="3">
        <v>3.52</v>
      </c>
      <c r="G58" s="3">
        <v>1.41</v>
      </c>
      <c r="H58" s="3"/>
      <c r="I58" s="4">
        <f t="shared" si="3"/>
        <v>35.159999999999997</v>
      </c>
      <c r="J58" s="10">
        <v>34498</v>
      </c>
      <c r="K58" s="1">
        <v>100</v>
      </c>
      <c r="L58" s="4">
        <v>0.14366000000000001</v>
      </c>
      <c r="M58" s="4">
        <v>1.635E-2</v>
      </c>
      <c r="N58" s="4">
        <v>5.296E-2</v>
      </c>
      <c r="O58" s="4">
        <v>2.5520000000000001E-2</v>
      </c>
      <c r="P58" s="4">
        <v>0.15084525357607284</v>
      </c>
    </row>
    <row r="59" spans="1:16">
      <c r="A59">
        <v>1994</v>
      </c>
      <c r="B59" s="1" t="s">
        <v>27</v>
      </c>
      <c r="C59" s="6">
        <v>9</v>
      </c>
      <c r="D59" s="1">
        <v>0</v>
      </c>
      <c r="E59" s="3">
        <v>220.52</v>
      </c>
      <c r="F59" s="3">
        <v>8.94</v>
      </c>
      <c r="G59" s="3">
        <v>5.96</v>
      </c>
      <c r="H59" s="3">
        <v>2.98</v>
      </c>
      <c r="I59" s="4">
        <f t="shared" si="3"/>
        <v>238.4</v>
      </c>
      <c r="J59" s="10">
        <v>34524</v>
      </c>
      <c r="K59" s="1">
        <v>0</v>
      </c>
      <c r="L59" s="4">
        <v>0.21554999999999999</v>
      </c>
      <c r="M59" s="4">
        <v>4.7070000000000001E-2</v>
      </c>
      <c r="N59" s="4">
        <v>6.1100000000000002E-2</v>
      </c>
      <c r="O59" s="4">
        <v>3.7139999999999999E-2</v>
      </c>
      <c r="P59" s="4">
        <v>0.14697851121928054</v>
      </c>
    </row>
    <row r="60" spans="1:16">
      <c r="A60">
        <v>1994</v>
      </c>
      <c r="B60" s="1" t="s">
        <v>27</v>
      </c>
      <c r="C60" s="6">
        <v>9</v>
      </c>
      <c r="D60" s="1">
        <v>50</v>
      </c>
      <c r="E60" s="3">
        <v>30.8</v>
      </c>
      <c r="F60" s="3">
        <v>2.09</v>
      </c>
      <c r="G60" s="3">
        <v>4.7</v>
      </c>
      <c r="H60" s="3">
        <v>2.61</v>
      </c>
      <c r="I60" s="4">
        <f t="shared" si="3"/>
        <v>40.200000000000003</v>
      </c>
      <c r="J60" s="10">
        <v>34524</v>
      </c>
      <c r="K60" s="1">
        <v>50</v>
      </c>
      <c r="L60" s="4">
        <v>0.21581</v>
      </c>
      <c r="M60" s="4">
        <v>4.9509999999999998E-2</v>
      </c>
      <c r="N60" s="4">
        <v>6.1039999999999997E-2</v>
      </c>
      <c r="O60" s="4">
        <v>3.6749999999999998E-2</v>
      </c>
      <c r="P60" s="4">
        <v>0.145509977827051</v>
      </c>
    </row>
    <row r="61" spans="1:16">
      <c r="A61">
        <v>1994</v>
      </c>
      <c r="B61" s="1" t="s">
        <v>27</v>
      </c>
      <c r="C61" s="6">
        <v>9</v>
      </c>
      <c r="D61" s="1">
        <v>100</v>
      </c>
      <c r="E61" s="3">
        <v>40.43</v>
      </c>
      <c r="F61" s="3">
        <v>8.1</v>
      </c>
      <c r="G61" s="3">
        <v>3.7</v>
      </c>
      <c r="H61" s="3">
        <v>0.74</v>
      </c>
      <c r="I61" s="4">
        <f t="shared" si="3"/>
        <v>52.970000000000006</v>
      </c>
      <c r="J61" s="10">
        <v>34524</v>
      </c>
      <c r="K61" s="1">
        <v>100</v>
      </c>
      <c r="L61" s="4">
        <v>0.21722</v>
      </c>
      <c r="M61" s="4">
        <v>4.4450000000000003E-2</v>
      </c>
      <c r="N61" s="4">
        <v>6.3380000000000006E-2</v>
      </c>
      <c r="O61" s="4">
        <v>3.1320000000000001E-2</v>
      </c>
      <c r="P61" s="4">
        <v>0.12601593304900621</v>
      </c>
    </row>
    <row r="62" spans="1:16">
      <c r="A62">
        <v>1994</v>
      </c>
      <c r="B62" s="1" t="s">
        <v>28</v>
      </c>
      <c r="C62" s="6">
        <v>10</v>
      </c>
      <c r="D62" s="1">
        <v>0</v>
      </c>
      <c r="E62" s="3">
        <v>84.57</v>
      </c>
      <c r="F62" s="3">
        <v>2.73</v>
      </c>
      <c r="G62" s="3">
        <v>0.68</v>
      </c>
      <c r="H62" s="3">
        <v>1.4</v>
      </c>
      <c r="I62" s="4">
        <f t="shared" ref="I62:I93" si="4">E62+F62+G62+H62</f>
        <v>89.38000000000001</v>
      </c>
      <c r="J62" s="10">
        <v>34556</v>
      </c>
      <c r="K62" s="1">
        <v>0</v>
      </c>
      <c r="L62" s="4">
        <v>0.22489000000000001</v>
      </c>
      <c r="M62" s="4">
        <v>3.5020000000000003E-2</v>
      </c>
      <c r="N62" s="4">
        <v>5.919E-2</v>
      </c>
      <c r="O62" s="4">
        <v>4.2169999999999999E-2</v>
      </c>
      <c r="P62" s="4">
        <v>0.15790459072867519</v>
      </c>
    </row>
    <row r="63" spans="1:16">
      <c r="A63">
        <v>1994</v>
      </c>
      <c r="B63" s="1" t="s">
        <v>28</v>
      </c>
      <c r="C63" s="6">
        <v>10</v>
      </c>
      <c r="D63" s="1">
        <v>75</v>
      </c>
      <c r="E63" s="3">
        <v>130.5</v>
      </c>
      <c r="F63" s="3">
        <v>14.8</v>
      </c>
      <c r="G63" s="3">
        <v>6.09</v>
      </c>
      <c r="H63" s="3">
        <v>3.48</v>
      </c>
      <c r="I63" s="4">
        <f t="shared" si="4"/>
        <v>154.87</v>
      </c>
      <c r="J63" s="10">
        <v>34556</v>
      </c>
      <c r="K63" s="1">
        <v>75</v>
      </c>
      <c r="L63" s="4">
        <v>0.24779999999999999</v>
      </c>
      <c r="M63" s="4">
        <v>4.138E-2</v>
      </c>
      <c r="N63" s="4">
        <v>6.2729999999999994E-2</v>
      </c>
      <c r="O63" s="4">
        <v>4.4110000000000003E-2</v>
      </c>
      <c r="P63" s="4">
        <v>0.15110821828645815</v>
      </c>
    </row>
    <row r="64" spans="1:16">
      <c r="A64">
        <v>1994</v>
      </c>
      <c r="B64" s="1" t="s">
        <v>28</v>
      </c>
      <c r="C64" s="6">
        <v>10</v>
      </c>
      <c r="D64" s="1">
        <v>100</v>
      </c>
      <c r="E64" s="3">
        <v>74.97</v>
      </c>
      <c r="F64" s="3">
        <v>16.170000000000002</v>
      </c>
      <c r="G64" s="3">
        <v>8.82</v>
      </c>
      <c r="H64" s="3"/>
      <c r="I64" s="4">
        <f t="shared" si="4"/>
        <v>99.960000000000008</v>
      </c>
      <c r="J64" s="10">
        <v>34556</v>
      </c>
      <c r="K64" s="1">
        <v>100</v>
      </c>
      <c r="L64" s="4">
        <v>0.18944</v>
      </c>
      <c r="M64" s="4">
        <v>2.8340000000000001E-2</v>
      </c>
      <c r="N64" s="4">
        <v>5.0040000000000001E-2</v>
      </c>
      <c r="O64" s="4">
        <v>3.0339999999999999E-2</v>
      </c>
      <c r="P64" s="4">
        <v>0.13804713804713803</v>
      </c>
    </row>
    <row r="65" spans="1:16">
      <c r="A65">
        <v>1994</v>
      </c>
      <c r="B65" s="1" t="s">
        <v>30</v>
      </c>
      <c r="C65" s="6">
        <v>17</v>
      </c>
      <c r="D65" s="1">
        <v>0</v>
      </c>
      <c r="E65" s="3">
        <v>38.869999999999997</v>
      </c>
      <c r="F65" s="3"/>
      <c r="G65" s="3">
        <v>0.6</v>
      </c>
      <c r="H65" s="3">
        <v>5.38</v>
      </c>
      <c r="I65" s="4">
        <f t="shared" si="4"/>
        <v>44.85</v>
      </c>
      <c r="J65" s="10">
        <v>34624</v>
      </c>
      <c r="K65" s="1">
        <v>0</v>
      </c>
      <c r="L65" s="4">
        <v>0.24168000000000001</v>
      </c>
      <c r="M65" s="4">
        <v>4.3389999999999998E-2</v>
      </c>
      <c r="N65" s="4">
        <v>5.3990000000000003E-2</v>
      </c>
      <c r="O65" s="4">
        <v>5.135E-2</v>
      </c>
      <c r="P65" s="4">
        <v>0.17523803023581203</v>
      </c>
    </row>
    <row r="66" spans="1:16">
      <c r="A66">
        <v>1994</v>
      </c>
      <c r="B66" s="1" t="s">
        <v>30</v>
      </c>
      <c r="C66" s="6">
        <v>17</v>
      </c>
      <c r="D66" s="1">
        <v>50</v>
      </c>
      <c r="E66" s="3">
        <v>25.26</v>
      </c>
      <c r="F66" s="3">
        <v>1.72</v>
      </c>
      <c r="G66" s="3">
        <v>1.72</v>
      </c>
      <c r="H66" s="3">
        <v>4.0199999999999996</v>
      </c>
      <c r="I66" s="4">
        <f t="shared" si="4"/>
        <v>32.72</v>
      </c>
      <c r="J66" s="10">
        <v>34624</v>
      </c>
      <c r="K66" s="1">
        <v>50</v>
      </c>
      <c r="L66" s="4">
        <v>0.24287</v>
      </c>
      <c r="M66" s="4">
        <v>4.3459999999999999E-2</v>
      </c>
      <c r="N66" s="4">
        <v>5.1970000000000002E-2</v>
      </c>
      <c r="O66" s="4">
        <v>5.5710000000000003E-2</v>
      </c>
      <c r="P66" s="4">
        <v>0.18658316029204902</v>
      </c>
    </row>
    <row r="67" spans="1:16">
      <c r="A67">
        <v>1994</v>
      </c>
      <c r="B67" s="1" t="s">
        <v>30</v>
      </c>
      <c r="C67" s="6">
        <v>17</v>
      </c>
      <c r="D67" s="1">
        <v>100</v>
      </c>
      <c r="E67" s="3">
        <v>50.68</v>
      </c>
      <c r="F67" s="3">
        <v>3.62</v>
      </c>
      <c r="G67" s="3"/>
      <c r="H67" s="3">
        <v>3.62</v>
      </c>
      <c r="I67" s="4">
        <f t="shared" si="4"/>
        <v>57.919999999999995</v>
      </c>
      <c r="J67" s="10">
        <v>34624</v>
      </c>
      <c r="K67" s="1">
        <v>100</v>
      </c>
      <c r="L67" s="4">
        <v>0.25208000000000003</v>
      </c>
      <c r="M67" s="4">
        <v>4.3650000000000001E-2</v>
      </c>
      <c r="N67" s="4">
        <v>5.3460000000000001E-2</v>
      </c>
      <c r="O67" s="4">
        <v>5.9819999999999998E-2</v>
      </c>
      <c r="P67" s="4">
        <v>0.19179224110291759</v>
      </c>
    </row>
    <row r="68" spans="1:16">
      <c r="A68">
        <v>1994</v>
      </c>
      <c r="B68" s="1" t="s">
        <v>19</v>
      </c>
      <c r="C68" s="6">
        <v>7</v>
      </c>
      <c r="D68" s="1">
        <v>0</v>
      </c>
      <c r="E68" s="3">
        <v>80.03</v>
      </c>
      <c r="F68" s="3">
        <v>11.81</v>
      </c>
      <c r="G68" s="3">
        <v>6.56</v>
      </c>
      <c r="H68" s="3">
        <v>18.37</v>
      </c>
      <c r="I68" s="4">
        <f t="shared" si="4"/>
        <v>116.77000000000001</v>
      </c>
      <c r="J68" s="10">
        <v>34645</v>
      </c>
      <c r="K68" s="1">
        <v>0</v>
      </c>
      <c r="L68" s="4">
        <v>0.47566999999999998</v>
      </c>
      <c r="M68" s="4">
        <v>4.4380000000000003E-2</v>
      </c>
      <c r="N68" s="4">
        <v>0.11926</v>
      </c>
      <c r="O68" s="4">
        <v>7.6020000000000004E-2</v>
      </c>
      <c r="P68" s="4">
        <v>0.13779477605176821</v>
      </c>
    </row>
    <row r="69" spans="1:16">
      <c r="A69">
        <v>1994</v>
      </c>
      <c r="B69" s="1" t="s">
        <v>19</v>
      </c>
      <c r="C69" s="6">
        <v>7</v>
      </c>
      <c r="D69" s="1">
        <v>75</v>
      </c>
      <c r="E69" s="3">
        <v>82.6</v>
      </c>
      <c r="F69" s="3">
        <v>17.54</v>
      </c>
      <c r="G69" s="3">
        <v>13.16</v>
      </c>
      <c r="H69" s="3">
        <v>14.62</v>
      </c>
      <c r="I69" s="4">
        <f t="shared" si="4"/>
        <v>127.91999999999999</v>
      </c>
      <c r="J69" s="10">
        <v>34645</v>
      </c>
      <c r="K69" s="1">
        <v>75</v>
      </c>
      <c r="L69" s="4">
        <v>0.59218000000000004</v>
      </c>
      <c r="M69" s="4">
        <v>6.6059999999999994E-2</v>
      </c>
      <c r="N69" s="4">
        <v>0.14817</v>
      </c>
      <c r="O69" s="4">
        <v>0.12164999999999999</v>
      </c>
      <c r="P69" s="4">
        <v>0.17041872714792033</v>
      </c>
    </row>
    <row r="70" spans="1:16">
      <c r="A70">
        <v>1994</v>
      </c>
      <c r="B70" s="1" t="s">
        <v>19</v>
      </c>
      <c r="C70" s="6">
        <v>7</v>
      </c>
      <c r="D70" s="1">
        <v>100</v>
      </c>
      <c r="E70" s="3">
        <v>53.51</v>
      </c>
      <c r="F70" s="3">
        <v>3.82</v>
      </c>
      <c r="G70" s="3">
        <v>5.73</v>
      </c>
      <c r="H70" s="3">
        <v>8.92</v>
      </c>
      <c r="I70" s="4">
        <f t="shared" si="4"/>
        <v>71.98</v>
      </c>
      <c r="J70" s="10">
        <v>34645</v>
      </c>
      <c r="K70" s="1">
        <v>100</v>
      </c>
      <c r="L70" s="4">
        <v>0.52729000000000004</v>
      </c>
      <c r="M70" s="4">
        <v>5.6809999999999999E-2</v>
      </c>
      <c r="N70" s="4">
        <v>0.13006000000000001</v>
      </c>
      <c r="O70" s="4">
        <v>0.10829</v>
      </c>
      <c r="P70" s="4">
        <v>0.17037981056672644</v>
      </c>
    </row>
    <row r="71" spans="1:16">
      <c r="A71">
        <v>1994</v>
      </c>
      <c r="B71" s="1" t="s">
        <v>21</v>
      </c>
      <c r="C71" s="6">
        <v>8</v>
      </c>
      <c r="D71" s="1">
        <v>0</v>
      </c>
      <c r="E71" s="3">
        <v>13.7</v>
      </c>
      <c r="F71" s="3">
        <v>24.463000000000001</v>
      </c>
      <c r="G71" s="3">
        <v>11.742000000000001</v>
      </c>
      <c r="H71" s="3">
        <v>12.231</v>
      </c>
      <c r="I71" s="4">
        <f t="shared" si="4"/>
        <v>62.136000000000003</v>
      </c>
      <c r="J71" s="10">
        <v>34676</v>
      </c>
      <c r="K71" s="1">
        <v>0</v>
      </c>
      <c r="L71" s="4">
        <v>0.73684000000000005</v>
      </c>
      <c r="M71" s="4">
        <v>5.271E-2</v>
      </c>
      <c r="N71" s="4">
        <v>0.25947999999999999</v>
      </c>
      <c r="O71" s="4">
        <v>0.124</v>
      </c>
      <c r="P71" s="4">
        <v>0.14404535105246039</v>
      </c>
    </row>
    <row r="72" spans="1:16">
      <c r="A72">
        <v>1994</v>
      </c>
      <c r="B72" s="1" t="s">
        <v>21</v>
      </c>
      <c r="C72" s="6">
        <v>8</v>
      </c>
      <c r="D72" s="1">
        <v>50</v>
      </c>
      <c r="E72" s="3">
        <v>194.6</v>
      </c>
      <c r="F72" s="3">
        <v>116.06</v>
      </c>
      <c r="G72" s="3">
        <v>29.02</v>
      </c>
      <c r="H72" s="3">
        <v>124.61</v>
      </c>
      <c r="I72" s="4">
        <f t="shared" si="4"/>
        <v>464.28999999999996</v>
      </c>
      <c r="J72" s="10">
        <v>34676</v>
      </c>
      <c r="K72" s="1">
        <v>50</v>
      </c>
      <c r="L72" s="4">
        <v>1.0328999999999999</v>
      </c>
      <c r="M72" s="4">
        <v>5.6980000000000003E-2</v>
      </c>
      <c r="N72" s="4">
        <v>0.35353000000000001</v>
      </c>
      <c r="O72" s="4">
        <v>0.20627999999999999</v>
      </c>
      <c r="P72" s="4">
        <v>0.16646492035055441</v>
      </c>
    </row>
    <row r="73" spans="1:16">
      <c r="A73">
        <v>1994</v>
      </c>
      <c r="B73" s="1" t="s">
        <v>21</v>
      </c>
      <c r="C73" s="6">
        <v>8</v>
      </c>
      <c r="D73" s="1">
        <v>100</v>
      </c>
      <c r="E73" s="3">
        <v>170</v>
      </c>
      <c r="F73" s="3">
        <v>40</v>
      </c>
      <c r="G73" s="3">
        <v>13.64</v>
      </c>
      <c r="H73" s="3">
        <v>5.5</v>
      </c>
      <c r="I73" s="4">
        <f t="shared" si="4"/>
        <v>229.14</v>
      </c>
      <c r="J73" s="10">
        <v>34676</v>
      </c>
      <c r="K73" s="1">
        <v>100</v>
      </c>
      <c r="L73" s="4">
        <v>0.40316000000000002</v>
      </c>
      <c r="M73" s="4">
        <v>2.6329999999999999E-2</v>
      </c>
      <c r="N73" s="4">
        <v>0.11928</v>
      </c>
      <c r="O73" s="4">
        <v>0.13775999999999999</v>
      </c>
      <c r="P73" s="4">
        <v>0.25467721659395098</v>
      </c>
    </row>
    <row r="74" spans="1:16">
      <c r="A74">
        <v>1995</v>
      </c>
      <c r="B74" s="1" t="s">
        <v>31</v>
      </c>
      <c r="C74" s="6">
        <v>8</v>
      </c>
      <c r="D74" s="1">
        <v>0</v>
      </c>
      <c r="E74" s="3">
        <v>146.34</v>
      </c>
      <c r="F74" s="3">
        <v>15.44</v>
      </c>
      <c r="G74" s="3">
        <v>12.01</v>
      </c>
      <c r="H74" s="3">
        <v>14.3</v>
      </c>
      <c r="I74" s="4">
        <f t="shared" si="4"/>
        <v>188.09</v>
      </c>
      <c r="J74" s="10">
        <v>34707</v>
      </c>
      <c r="K74" s="1">
        <v>0</v>
      </c>
      <c r="L74" s="4">
        <v>0.48512</v>
      </c>
      <c r="M74" s="4">
        <v>2.7060000000000001E-2</v>
      </c>
      <c r="N74" s="4">
        <v>0.16714000000000001</v>
      </c>
      <c r="O74" s="4">
        <v>6.9529999999999995E-2</v>
      </c>
      <c r="P74" s="4">
        <v>0.12535833408455782</v>
      </c>
    </row>
    <row r="75" spans="1:16">
      <c r="A75">
        <v>1995</v>
      </c>
      <c r="B75" s="1" t="s">
        <v>31</v>
      </c>
      <c r="C75" s="6">
        <v>8</v>
      </c>
      <c r="D75" s="1">
        <v>50</v>
      </c>
      <c r="E75" s="3">
        <v>229.3</v>
      </c>
      <c r="F75" s="3">
        <v>52.2</v>
      </c>
      <c r="G75" s="3">
        <v>10.98</v>
      </c>
      <c r="H75" s="3">
        <v>1.37</v>
      </c>
      <c r="I75" s="4">
        <f t="shared" si="4"/>
        <v>293.85000000000002</v>
      </c>
      <c r="J75" s="10">
        <v>34707</v>
      </c>
      <c r="K75" s="1">
        <v>50</v>
      </c>
      <c r="L75" s="4">
        <v>0.49329000000000001</v>
      </c>
      <c r="M75" s="4">
        <v>2.724E-2</v>
      </c>
      <c r="N75" s="4">
        <v>0.16789000000000001</v>
      </c>
      <c r="O75" s="4">
        <v>7.3349999999999999E-2</v>
      </c>
      <c r="P75" s="4">
        <v>0.12944726810673443</v>
      </c>
    </row>
    <row r="76" spans="1:16">
      <c r="A76">
        <v>1995</v>
      </c>
      <c r="B76" s="1" t="s">
        <v>31</v>
      </c>
      <c r="C76" s="6">
        <v>8</v>
      </c>
      <c r="D76" s="1">
        <v>100</v>
      </c>
      <c r="E76" s="3">
        <v>290</v>
      </c>
      <c r="F76" s="3">
        <v>20.62</v>
      </c>
      <c r="G76" s="3">
        <v>15.5</v>
      </c>
      <c r="H76" s="3">
        <v>10.3</v>
      </c>
      <c r="I76" s="4">
        <f t="shared" si="4"/>
        <v>336.42</v>
      </c>
      <c r="J76" s="10">
        <v>34707</v>
      </c>
      <c r="K76" s="1">
        <v>100</v>
      </c>
      <c r="L76" s="4">
        <v>0.52566000000000002</v>
      </c>
      <c r="M76" s="4">
        <v>4.0939999999999997E-2</v>
      </c>
      <c r="N76" s="4">
        <v>0.17965999999999999</v>
      </c>
      <c r="O76" s="4">
        <v>0.13783999999999999</v>
      </c>
      <c r="P76" s="4">
        <v>0.20774679728711379</v>
      </c>
    </row>
    <row r="77" spans="1:16">
      <c r="A77">
        <v>1995</v>
      </c>
      <c r="B77" s="1" t="s">
        <v>32</v>
      </c>
      <c r="C77" s="6">
        <v>27</v>
      </c>
      <c r="D77" s="1">
        <v>0</v>
      </c>
      <c r="E77" s="3">
        <v>304.72000000000003</v>
      </c>
      <c r="F77" s="3">
        <v>54.21</v>
      </c>
      <c r="G77" s="3">
        <v>20.51</v>
      </c>
      <c r="H77" s="3">
        <v>16.120999999999999</v>
      </c>
      <c r="I77" s="4">
        <f t="shared" si="4"/>
        <v>395.56099999999998</v>
      </c>
      <c r="J77" s="10">
        <v>34757</v>
      </c>
      <c r="K77" s="1">
        <v>0</v>
      </c>
      <c r="L77" s="4">
        <v>0.29271999999999998</v>
      </c>
      <c r="M77" s="4">
        <v>1.9369999999999998E-2</v>
      </c>
      <c r="N77" s="4">
        <v>9.9510000000000001E-2</v>
      </c>
      <c r="O77" s="4">
        <v>2.409E-2</v>
      </c>
      <c r="P77" s="4">
        <v>7.6039266437296804E-2</v>
      </c>
    </row>
    <row r="78" spans="1:16">
      <c r="A78">
        <v>1995</v>
      </c>
      <c r="B78" s="1" t="s">
        <v>32</v>
      </c>
      <c r="C78" s="6">
        <v>27</v>
      </c>
      <c r="D78" s="1">
        <v>20</v>
      </c>
      <c r="E78" s="3">
        <v>166.46</v>
      </c>
      <c r="F78" s="3">
        <v>33.520000000000003</v>
      </c>
      <c r="G78" s="3">
        <v>25.43</v>
      </c>
      <c r="H78" s="3"/>
      <c r="I78" s="4">
        <f t="shared" si="4"/>
        <v>225.41000000000003</v>
      </c>
      <c r="J78" s="10">
        <v>34757</v>
      </c>
      <c r="K78" s="1">
        <v>20</v>
      </c>
      <c r="L78" s="4">
        <v>0.27494000000000002</v>
      </c>
      <c r="M78" s="4">
        <v>1.695E-2</v>
      </c>
      <c r="N78" s="4">
        <v>9.3670000000000003E-2</v>
      </c>
      <c r="O78" s="4">
        <v>2.4649999999999998E-2</v>
      </c>
      <c r="P78" s="4">
        <v>8.2279114790213284E-2</v>
      </c>
    </row>
    <row r="79" spans="1:16">
      <c r="A79">
        <v>1995</v>
      </c>
      <c r="B79" s="1" t="s">
        <v>32</v>
      </c>
      <c r="C79" s="6">
        <v>27</v>
      </c>
      <c r="D79" s="1">
        <v>100</v>
      </c>
      <c r="E79" s="3">
        <v>492</v>
      </c>
      <c r="F79" s="3">
        <v>105</v>
      </c>
      <c r="G79" s="3">
        <v>10</v>
      </c>
      <c r="H79" s="3">
        <v>14</v>
      </c>
      <c r="I79" s="4">
        <f t="shared" si="4"/>
        <v>621</v>
      </c>
      <c r="J79" s="10">
        <v>34757</v>
      </c>
      <c r="K79" s="1">
        <v>100</v>
      </c>
      <c r="L79" s="4">
        <v>0.24981</v>
      </c>
      <c r="M79" s="4">
        <v>1.567E-2</v>
      </c>
      <c r="N79" s="4">
        <v>8.8190000000000004E-2</v>
      </c>
      <c r="O79" s="4">
        <v>2.111E-2</v>
      </c>
      <c r="P79" s="4">
        <v>7.791968108666765E-2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33CB-AABA-924C-943D-DD5518BCBF15}">
  <dimension ref="A1:AA82"/>
  <sheetViews>
    <sheetView zoomScale="140" zoomScaleNormal="140" workbookViewId="0">
      <pane ySplit="1" topLeftCell="A2" activePane="bottomLeft" state="frozen"/>
      <selection pane="bottomLeft" activeCell="K7" sqref="K7"/>
    </sheetView>
  </sheetViews>
  <sheetFormatPr baseColWidth="10" defaultRowHeight="16"/>
  <cols>
    <col min="2" max="2" width="10.83203125" style="3"/>
    <col min="7" max="7" width="17.33203125" bestFit="1" customWidth="1"/>
    <col min="8" max="8" width="23.1640625" bestFit="1" customWidth="1"/>
    <col min="9" max="9" width="20.1640625" bestFit="1" customWidth="1"/>
    <col min="10" max="10" width="15.1640625" bestFit="1" customWidth="1"/>
    <col min="11" max="11" width="12.33203125" bestFit="1" customWidth="1"/>
  </cols>
  <sheetData>
    <row r="1" spans="1:27" s="7" customFormat="1" ht="51">
      <c r="A1" s="7" t="s">
        <v>0</v>
      </c>
      <c r="B1" s="11" t="s">
        <v>1</v>
      </c>
      <c r="C1" s="7" t="s">
        <v>2</v>
      </c>
      <c r="D1" s="7" t="s">
        <v>3</v>
      </c>
      <c r="E1" s="7" t="s">
        <v>16</v>
      </c>
      <c r="F1" s="7" t="s">
        <v>14</v>
      </c>
      <c r="G1" s="7" t="s">
        <v>17</v>
      </c>
      <c r="H1" s="7" t="s">
        <v>15</v>
      </c>
      <c r="I1" s="7" t="s">
        <v>18</v>
      </c>
      <c r="J1" s="1" t="s">
        <v>33</v>
      </c>
      <c r="K1" s="1" t="s">
        <v>22</v>
      </c>
      <c r="L1" s="8" t="s">
        <v>34</v>
      </c>
      <c r="M1" s="8" t="s">
        <v>35</v>
      </c>
      <c r="N1" s="8" t="s">
        <v>36</v>
      </c>
      <c r="O1" s="2" t="s">
        <v>37</v>
      </c>
      <c r="P1" s="2" t="s">
        <v>38</v>
      </c>
      <c r="R1" s="15" t="s">
        <v>39</v>
      </c>
      <c r="S1" s="15" t="s">
        <v>40</v>
      </c>
      <c r="T1" s="15" t="s">
        <v>41</v>
      </c>
      <c r="U1" s="15" t="s">
        <v>42</v>
      </c>
      <c r="V1" s="15" t="s">
        <v>46</v>
      </c>
      <c r="W1" s="15" t="s">
        <v>43</v>
      </c>
      <c r="X1" s="15" t="s">
        <v>44</v>
      </c>
      <c r="Y1" s="15" t="s">
        <v>47</v>
      </c>
      <c r="Z1" s="15" t="s">
        <v>45</v>
      </c>
      <c r="AA1" s="15" t="s">
        <v>48</v>
      </c>
    </row>
    <row r="2" spans="1:27">
      <c r="A2">
        <v>1992</v>
      </c>
      <c r="B2" s="1" t="s">
        <v>19</v>
      </c>
      <c r="C2" s="1"/>
      <c r="D2" s="1">
        <v>0</v>
      </c>
      <c r="E2" s="3" t="s">
        <v>20</v>
      </c>
      <c r="F2" s="3" t="s">
        <v>20</v>
      </c>
      <c r="G2" s="3" t="s">
        <v>20</v>
      </c>
      <c r="H2" s="3" t="s">
        <v>20</v>
      </c>
      <c r="I2" s="3" t="s">
        <v>20</v>
      </c>
      <c r="R2" s="14">
        <v>33909</v>
      </c>
      <c r="S2">
        <v>2.73</v>
      </c>
      <c r="T2">
        <v>0.02</v>
      </c>
      <c r="U2" s="13">
        <v>33.843000000000004</v>
      </c>
      <c r="V2" s="13">
        <v>5.0000000000000001E-3</v>
      </c>
      <c r="W2">
        <v>80</v>
      </c>
      <c r="X2">
        <v>24.3</v>
      </c>
      <c r="Y2">
        <v>0.05</v>
      </c>
      <c r="Z2">
        <v>15.7</v>
      </c>
      <c r="AA2">
        <v>0.6</v>
      </c>
    </row>
    <row r="3" spans="1:27">
      <c r="A3">
        <v>1992</v>
      </c>
      <c r="B3" s="1" t="s">
        <v>19</v>
      </c>
      <c r="C3" s="1"/>
      <c r="D3" s="1">
        <v>50</v>
      </c>
      <c r="E3" s="4">
        <v>205.416</v>
      </c>
      <c r="F3" s="4">
        <v>95.1</v>
      </c>
      <c r="G3" s="4">
        <v>19.02</v>
      </c>
      <c r="H3" s="4">
        <v>5.7060000000000004</v>
      </c>
      <c r="I3" s="4">
        <f t="shared" ref="I3:I21" si="0">E3+F3+G3+H3</f>
        <v>325.24199999999996</v>
      </c>
    </row>
    <row r="4" spans="1:27">
      <c r="A4">
        <v>1992</v>
      </c>
      <c r="B4" s="1" t="s">
        <v>19</v>
      </c>
      <c r="C4" s="1"/>
      <c r="D4" s="1">
        <v>100</v>
      </c>
      <c r="E4" s="3">
        <v>138.68</v>
      </c>
      <c r="F4" s="3">
        <v>65.58</v>
      </c>
      <c r="G4" s="3">
        <v>29.03</v>
      </c>
      <c r="H4" s="3">
        <v>34.4</v>
      </c>
      <c r="I4" s="4">
        <f t="shared" si="0"/>
        <v>267.69</v>
      </c>
    </row>
    <row r="5" spans="1:27">
      <c r="A5">
        <v>1992</v>
      </c>
      <c r="B5" s="1" t="s">
        <v>21</v>
      </c>
      <c r="C5" s="1"/>
      <c r="D5" s="1">
        <v>0</v>
      </c>
      <c r="E5" s="3">
        <v>124.74</v>
      </c>
      <c r="F5" s="3">
        <v>288.29000000000002</v>
      </c>
      <c r="G5" s="3">
        <v>27.72</v>
      </c>
      <c r="H5" s="3">
        <v>62.37</v>
      </c>
      <c r="I5" s="4">
        <f t="shared" si="0"/>
        <v>503.12</v>
      </c>
      <c r="J5" s="10">
        <v>33955</v>
      </c>
      <c r="K5" s="1">
        <v>0</v>
      </c>
      <c r="L5" s="4">
        <v>0.65269999999999995</v>
      </c>
      <c r="M5" s="4">
        <v>4.3619999999999999E-2</v>
      </c>
      <c r="N5" s="4">
        <v>0.24739</v>
      </c>
      <c r="O5" s="4">
        <v>7.6189999999999994E-2</v>
      </c>
      <c r="P5" s="4">
        <v>0.10452880407194501</v>
      </c>
      <c r="R5" s="14">
        <v>33955</v>
      </c>
      <c r="S5">
        <v>2.92</v>
      </c>
      <c r="T5">
        <v>0.15</v>
      </c>
      <c r="U5">
        <v>33.85</v>
      </c>
      <c r="V5">
        <v>8.0000000000000002E-3</v>
      </c>
      <c r="W5">
        <v>90</v>
      </c>
      <c r="X5">
        <v>24</v>
      </c>
      <c r="Y5">
        <v>0.7</v>
      </c>
      <c r="Z5">
        <v>10.7</v>
      </c>
      <c r="AA5">
        <v>2.2999999999999998</v>
      </c>
    </row>
    <row r="6" spans="1:27">
      <c r="A6">
        <v>1992</v>
      </c>
      <c r="B6" s="1" t="s">
        <v>21</v>
      </c>
      <c r="C6" s="1"/>
      <c r="D6" s="1">
        <v>30</v>
      </c>
      <c r="E6" s="3">
        <v>190.82</v>
      </c>
      <c r="F6" s="3">
        <v>135.28</v>
      </c>
      <c r="G6" s="3">
        <v>34.18</v>
      </c>
      <c r="H6" s="3">
        <v>146.66999999999999</v>
      </c>
      <c r="I6" s="4">
        <f t="shared" si="0"/>
        <v>506.95000000000005</v>
      </c>
      <c r="J6" s="10">
        <v>33955</v>
      </c>
      <c r="K6" s="1">
        <v>32</v>
      </c>
      <c r="L6" s="4">
        <v>1.145</v>
      </c>
      <c r="M6" s="4">
        <v>0.10137</v>
      </c>
      <c r="N6" s="4">
        <v>0.41517999999999999</v>
      </c>
      <c r="O6" s="4">
        <v>0.19858000000000001</v>
      </c>
      <c r="P6" s="4">
        <v>0.14779916342904778</v>
      </c>
    </row>
    <row r="7" spans="1:27">
      <c r="A7">
        <v>1992</v>
      </c>
      <c r="B7" s="1" t="s">
        <v>21</v>
      </c>
      <c r="C7" s="1"/>
      <c r="D7" s="1">
        <v>100</v>
      </c>
      <c r="E7" s="3">
        <v>2941</v>
      </c>
      <c r="F7" s="3">
        <v>296</v>
      </c>
      <c r="G7" s="3">
        <v>104.4</v>
      </c>
      <c r="H7" s="3">
        <v>356.8</v>
      </c>
      <c r="I7" s="4">
        <f t="shared" si="0"/>
        <v>3698.2000000000003</v>
      </c>
      <c r="J7" s="10">
        <v>33955</v>
      </c>
      <c r="K7" s="1">
        <v>89</v>
      </c>
      <c r="L7" s="4">
        <v>0.69916</v>
      </c>
      <c r="M7" s="4">
        <v>6.8989999999999996E-2</v>
      </c>
      <c r="N7" s="4">
        <v>0.24912999999999999</v>
      </c>
      <c r="O7" s="4">
        <v>0.16172</v>
      </c>
      <c r="P7" s="4">
        <v>0.18785428863488524</v>
      </c>
    </row>
    <row r="8" spans="1:27">
      <c r="A8">
        <v>1993</v>
      </c>
      <c r="B8" s="1" t="s">
        <v>23</v>
      </c>
      <c r="C8" s="1"/>
      <c r="D8" s="1">
        <v>0</v>
      </c>
      <c r="E8" s="3">
        <v>7.87</v>
      </c>
      <c r="F8" s="3">
        <v>1.1200000000000001</v>
      </c>
      <c r="G8" s="3">
        <v>1.1200000000000001</v>
      </c>
      <c r="H8" s="3">
        <v>0.56000000000000005</v>
      </c>
      <c r="I8" s="4">
        <f t="shared" si="0"/>
        <v>10.67</v>
      </c>
      <c r="J8" s="10">
        <v>34040</v>
      </c>
      <c r="K8" s="1">
        <v>0</v>
      </c>
      <c r="L8" s="9">
        <v>0.21529999999999999</v>
      </c>
      <c r="M8" s="9">
        <v>2.273E-2</v>
      </c>
      <c r="N8" s="9">
        <v>9.0190000000000006E-2</v>
      </c>
      <c r="O8" s="4">
        <v>3.6490000000000002E-2</v>
      </c>
      <c r="P8" s="4">
        <f t="shared" ref="P8:P11" si="1">O8/(L8+O8)</f>
        <v>0.14492235593153024</v>
      </c>
      <c r="R8" s="14">
        <v>34040</v>
      </c>
      <c r="S8">
        <v>4.0999999999999996</v>
      </c>
      <c r="T8">
        <v>0.02</v>
      </c>
      <c r="U8">
        <v>33.843000000000004</v>
      </c>
      <c r="V8">
        <v>1E-3</v>
      </c>
      <c r="W8">
        <v>80</v>
      </c>
      <c r="X8">
        <v>25</v>
      </c>
      <c r="Y8">
        <v>1</v>
      </c>
      <c r="Z8" t="s">
        <v>49</v>
      </c>
      <c r="AA8" t="s">
        <v>20</v>
      </c>
    </row>
    <row r="9" spans="1:27">
      <c r="A9">
        <v>1993</v>
      </c>
      <c r="B9" s="1" t="s">
        <v>23</v>
      </c>
      <c r="C9" s="1"/>
      <c r="D9" s="1">
        <v>50</v>
      </c>
      <c r="E9" s="3">
        <v>22.04</v>
      </c>
      <c r="F9" s="3">
        <v>1.42</v>
      </c>
      <c r="G9" s="3">
        <v>4.9800000000000004</v>
      </c>
      <c r="H9" s="3">
        <v>9.24</v>
      </c>
      <c r="I9" s="4">
        <f t="shared" si="0"/>
        <v>37.68</v>
      </c>
      <c r="J9" s="10">
        <v>34040</v>
      </c>
      <c r="K9" s="1">
        <v>47</v>
      </c>
      <c r="L9" s="9">
        <v>0.17423</v>
      </c>
      <c r="M9" s="9">
        <v>1.619E-2</v>
      </c>
      <c r="N9" s="9">
        <v>7.6139999999999999E-2</v>
      </c>
      <c r="O9" s="4">
        <v>2.256E-2</v>
      </c>
      <c r="P9" s="4">
        <f t="shared" si="1"/>
        <v>0.11463997154326948</v>
      </c>
    </row>
    <row r="10" spans="1:27">
      <c r="A10">
        <v>1993</v>
      </c>
      <c r="B10" s="1" t="s">
        <v>23</v>
      </c>
      <c r="C10" s="1"/>
      <c r="D10" s="1">
        <v>100</v>
      </c>
      <c r="E10" s="3">
        <v>73.37</v>
      </c>
      <c r="F10" s="3">
        <v>6.38</v>
      </c>
      <c r="G10" s="3">
        <v>6.38</v>
      </c>
      <c r="H10" s="3">
        <v>1.22</v>
      </c>
      <c r="I10" s="4">
        <f t="shared" si="0"/>
        <v>87.35</v>
      </c>
      <c r="J10" s="10">
        <v>34040</v>
      </c>
      <c r="K10" s="1">
        <v>95</v>
      </c>
      <c r="L10" s="9">
        <v>0.18570999999999999</v>
      </c>
      <c r="M10" s="9">
        <v>2.8250000000000001E-2</v>
      </c>
      <c r="N10" s="9">
        <v>7.9630000000000006E-2</v>
      </c>
      <c r="O10" s="4">
        <v>4.471E-2</v>
      </c>
      <c r="P10" s="4">
        <f t="shared" si="1"/>
        <v>0.19403697595694819</v>
      </c>
    </row>
    <row r="11" spans="1:27">
      <c r="A11">
        <v>1993</v>
      </c>
      <c r="B11" s="1" t="s">
        <v>24</v>
      </c>
      <c r="C11" s="1"/>
      <c r="D11" s="1">
        <v>0</v>
      </c>
      <c r="E11" s="3">
        <v>36.72</v>
      </c>
      <c r="F11" s="3">
        <v>3.52</v>
      </c>
      <c r="G11" s="3">
        <v>2.0099999999999998</v>
      </c>
      <c r="H11" s="3">
        <v>16.600000000000001</v>
      </c>
      <c r="I11" s="4">
        <f t="shared" si="0"/>
        <v>58.85</v>
      </c>
      <c r="J11" s="10">
        <v>34065</v>
      </c>
      <c r="K11" s="1">
        <v>0</v>
      </c>
      <c r="L11" s="9">
        <v>9.2740000000000003E-2</v>
      </c>
      <c r="M11" s="9">
        <v>1.3860000000000001E-2</v>
      </c>
      <c r="N11" s="9">
        <v>4.7829999999999998E-2</v>
      </c>
      <c r="O11" s="4">
        <v>2.477E-2</v>
      </c>
      <c r="P11" s="4">
        <f t="shared" si="1"/>
        <v>0.21079057101523274</v>
      </c>
      <c r="R11" s="14">
        <v>34065</v>
      </c>
      <c r="S11">
        <v>3.98</v>
      </c>
      <c r="T11">
        <v>0.01</v>
      </c>
      <c r="U11">
        <v>33.828000000000003</v>
      </c>
      <c r="V11">
        <v>0.01</v>
      </c>
      <c r="W11">
        <v>100</v>
      </c>
      <c r="X11">
        <v>24.2</v>
      </c>
      <c r="Y11">
        <v>0.5</v>
      </c>
      <c r="Z11" t="s">
        <v>49</v>
      </c>
      <c r="AA11" t="s">
        <v>20</v>
      </c>
    </row>
    <row r="12" spans="1:27">
      <c r="A12">
        <v>1993</v>
      </c>
      <c r="B12" s="1" t="s">
        <v>24</v>
      </c>
      <c r="C12" s="1"/>
      <c r="D12" s="1">
        <v>50</v>
      </c>
      <c r="E12" s="3">
        <v>92</v>
      </c>
      <c r="F12" s="3">
        <v>6.07</v>
      </c>
      <c r="G12" s="3">
        <v>4.67</v>
      </c>
      <c r="H12" s="3">
        <v>7.01</v>
      </c>
      <c r="I12" s="4">
        <f t="shared" si="0"/>
        <v>109.75</v>
      </c>
      <c r="J12" s="10">
        <v>34065</v>
      </c>
      <c r="K12" s="1">
        <v>50</v>
      </c>
      <c r="L12" s="9">
        <v>0.18396999999999999</v>
      </c>
      <c r="M12" s="9">
        <v>1.5389999999999999E-2</v>
      </c>
      <c r="N12" s="9">
        <v>7.2599999999999998E-2</v>
      </c>
      <c r="O12" s="4">
        <v>1.6039999999999999E-2</v>
      </c>
      <c r="P12" s="4">
        <v>8.0195990200489967E-2</v>
      </c>
    </row>
    <row r="13" spans="1:27">
      <c r="A13">
        <v>1993</v>
      </c>
      <c r="B13" s="1" t="s">
        <v>24</v>
      </c>
      <c r="C13" s="1"/>
      <c r="D13" s="1">
        <v>100</v>
      </c>
      <c r="E13" s="3">
        <v>86.8</v>
      </c>
      <c r="F13" s="3">
        <v>15</v>
      </c>
      <c r="G13" s="3">
        <v>8.68</v>
      </c>
      <c r="H13" s="3">
        <v>0.78900000000000003</v>
      </c>
      <c r="I13" s="4">
        <f t="shared" si="0"/>
        <v>111.26899999999999</v>
      </c>
      <c r="J13" s="10">
        <v>34065</v>
      </c>
      <c r="K13" s="1">
        <v>100</v>
      </c>
      <c r="L13" s="9">
        <v>0.24196999999999999</v>
      </c>
      <c r="M13" s="9">
        <v>2.0750000000000001E-2</v>
      </c>
      <c r="N13" s="9">
        <v>7.9920000000000005E-2</v>
      </c>
      <c r="O13" s="4">
        <v>4.0410000000000001E-2</v>
      </c>
      <c r="P13" s="4">
        <v>0.14310503576740566</v>
      </c>
    </row>
    <row r="14" spans="1:27">
      <c r="A14">
        <v>1993</v>
      </c>
      <c r="B14" s="1" t="s">
        <v>25</v>
      </c>
      <c r="C14" s="1"/>
      <c r="D14" s="1">
        <v>0</v>
      </c>
      <c r="E14" s="3">
        <v>44.19</v>
      </c>
      <c r="F14" s="3">
        <v>4.4189999999999996</v>
      </c>
      <c r="G14" s="3">
        <v>3.44</v>
      </c>
      <c r="H14" s="3">
        <v>0</v>
      </c>
      <c r="I14" s="4">
        <f t="shared" si="0"/>
        <v>52.048999999999992</v>
      </c>
      <c r="J14" s="10">
        <v>34104</v>
      </c>
      <c r="K14" s="1">
        <v>1</v>
      </c>
      <c r="L14" s="9">
        <v>0.15121000000000001</v>
      </c>
      <c r="M14" s="9">
        <v>2.281E-2</v>
      </c>
      <c r="N14" s="9">
        <v>6.2109999999999999E-2</v>
      </c>
      <c r="O14" s="4">
        <v>1.512E-2</v>
      </c>
      <c r="P14" s="4">
        <f t="shared" ref="P14:P17" si="2">O14/(L14+O14)</f>
        <v>9.090362532315277E-2</v>
      </c>
      <c r="R14" s="14">
        <v>34104</v>
      </c>
      <c r="S14">
        <v>3.85</v>
      </c>
      <c r="T14">
        <v>0.01</v>
      </c>
      <c r="U14">
        <v>33.808999999999997</v>
      </c>
      <c r="V14">
        <v>3.0000000000000001E-3</v>
      </c>
      <c r="W14">
        <v>90</v>
      </c>
      <c r="X14">
        <v>25.1</v>
      </c>
      <c r="Y14">
        <v>0.1</v>
      </c>
      <c r="Z14">
        <v>7.2</v>
      </c>
      <c r="AA14">
        <v>0.6</v>
      </c>
    </row>
    <row r="15" spans="1:27">
      <c r="A15">
        <v>1993</v>
      </c>
      <c r="B15" s="1" t="s">
        <v>25</v>
      </c>
      <c r="C15" s="1"/>
      <c r="D15" s="1">
        <v>50</v>
      </c>
      <c r="E15" s="3">
        <v>62.76</v>
      </c>
      <c r="F15" s="3">
        <v>7.03</v>
      </c>
      <c r="G15" s="3">
        <v>1.62</v>
      </c>
      <c r="H15" s="3">
        <v>0</v>
      </c>
      <c r="I15" s="4">
        <f t="shared" si="0"/>
        <v>71.41</v>
      </c>
      <c r="J15" s="10">
        <v>34104</v>
      </c>
      <c r="K15" s="1">
        <v>48</v>
      </c>
      <c r="L15" s="9">
        <v>0.19355</v>
      </c>
      <c r="M15" s="9">
        <v>3.1060000000000001E-2</v>
      </c>
      <c r="N15" s="9">
        <v>7.3950000000000002E-2</v>
      </c>
      <c r="O15" s="4">
        <v>2.1000000000000001E-2</v>
      </c>
      <c r="P15" s="4">
        <f t="shared" si="2"/>
        <v>9.7879282218597069E-2</v>
      </c>
    </row>
    <row r="16" spans="1:27">
      <c r="A16">
        <v>1993</v>
      </c>
      <c r="B16" s="1" t="s">
        <v>25</v>
      </c>
      <c r="C16" s="1"/>
      <c r="D16" s="1">
        <v>100</v>
      </c>
      <c r="E16" s="3">
        <v>112.31</v>
      </c>
      <c r="F16" s="3">
        <v>6.3</v>
      </c>
      <c r="G16" s="3">
        <v>2.29</v>
      </c>
      <c r="H16" s="3">
        <v>0</v>
      </c>
      <c r="I16" s="4">
        <f t="shared" si="0"/>
        <v>120.9</v>
      </c>
      <c r="J16" s="10">
        <v>34104</v>
      </c>
      <c r="K16" s="1">
        <v>95</v>
      </c>
      <c r="L16" s="9">
        <v>0.19722999999999999</v>
      </c>
      <c r="M16" s="9">
        <v>3.0630000000000001E-2</v>
      </c>
      <c r="N16" s="9">
        <v>7.2789999999999994E-2</v>
      </c>
      <c r="O16" s="4">
        <v>3.0179999999999998E-2</v>
      </c>
      <c r="P16" s="4">
        <f t="shared" si="2"/>
        <v>0.13271184204740336</v>
      </c>
    </row>
    <row r="17" spans="1:27">
      <c r="A17">
        <v>1993</v>
      </c>
      <c r="B17" s="1" t="s">
        <v>26</v>
      </c>
      <c r="C17" s="1"/>
      <c r="D17" s="1">
        <v>0</v>
      </c>
      <c r="E17" s="5">
        <v>12.48</v>
      </c>
      <c r="F17" s="5">
        <v>2.88</v>
      </c>
      <c r="G17" s="5">
        <v>1.92</v>
      </c>
      <c r="H17" s="5">
        <v>1.92</v>
      </c>
      <c r="I17" s="4">
        <f t="shared" si="0"/>
        <v>19.200000000000003</v>
      </c>
      <c r="J17" s="10">
        <v>34130</v>
      </c>
      <c r="K17" s="1">
        <v>1</v>
      </c>
      <c r="L17" s="9">
        <v>0.14748</v>
      </c>
      <c r="M17" s="9">
        <v>2.4899999999999999E-2</v>
      </c>
      <c r="N17" s="9">
        <v>6.3409999999999994E-2</v>
      </c>
      <c r="O17" s="4">
        <v>2.896E-2</v>
      </c>
      <c r="P17" s="4">
        <f t="shared" si="2"/>
        <v>0.16413511675357062</v>
      </c>
      <c r="R17" s="14">
        <v>34130</v>
      </c>
      <c r="S17">
        <v>3.08</v>
      </c>
      <c r="T17">
        <v>0.04</v>
      </c>
      <c r="U17">
        <v>33.825000000000003</v>
      </c>
      <c r="V17">
        <v>3.0000000000000001E-3</v>
      </c>
      <c r="W17">
        <v>100</v>
      </c>
      <c r="X17">
        <v>25.3</v>
      </c>
      <c r="Y17">
        <v>0.1</v>
      </c>
      <c r="Z17">
        <v>13.4</v>
      </c>
      <c r="AA17">
        <v>0.3</v>
      </c>
    </row>
    <row r="18" spans="1:27">
      <c r="A18">
        <v>1993</v>
      </c>
      <c r="B18" s="1" t="s">
        <v>26</v>
      </c>
      <c r="C18" s="1"/>
      <c r="D18" s="1">
        <v>50</v>
      </c>
      <c r="E18" s="3">
        <v>35.85</v>
      </c>
      <c r="F18" s="3">
        <v>3.14</v>
      </c>
      <c r="G18" s="3">
        <v>7.54</v>
      </c>
      <c r="H18" s="3"/>
      <c r="I18" s="4">
        <f t="shared" si="0"/>
        <v>46.53</v>
      </c>
      <c r="J18" s="10">
        <v>34130</v>
      </c>
      <c r="K18" s="1">
        <v>51</v>
      </c>
      <c r="L18" s="9">
        <v>0.15375</v>
      </c>
      <c r="M18" s="9">
        <v>2.7709999999999999E-2</v>
      </c>
      <c r="N18" s="9">
        <v>6.454E-2</v>
      </c>
      <c r="O18" s="4">
        <v>3.2669999999999998E-2</v>
      </c>
      <c r="P18" s="4">
        <v>0.17524943675571289</v>
      </c>
    </row>
    <row r="19" spans="1:27">
      <c r="A19">
        <v>1993</v>
      </c>
      <c r="B19" s="1" t="s">
        <v>26</v>
      </c>
      <c r="C19" s="1"/>
      <c r="D19" s="1">
        <v>100</v>
      </c>
      <c r="E19" s="3">
        <v>15.22</v>
      </c>
      <c r="F19" s="3">
        <v>1.96</v>
      </c>
      <c r="G19" s="3">
        <v>0.98</v>
      </c>
      <c r="H19" s="3">
        <v>0.49</v>
      </c>
      <c r="I19" s="4">
        <f t="shared" si="0"/>
        <v>18.649999999999999</v>
      </c>
      <c r="J19" s="10">
        <v>34130</v>
      </c>
      <c r="K19" s="1">
        <v>100</v>
      </c>
      <c r="L19" s="9">
        <v>7.9589999999999994E-2</v>
      </c>
      <c r="M19" s="9">
        <v>1.155E-2</v>
      </c>
      <c r="N19" s="9">
        <v>3.1739999999999997E-2</v>
      </c>
      <c r="O19" s="4">
        <v>2.2530000000000001E-2</v>
      </c>
      <c r="P19" s="4">
        <v>0.22062279670975327</v>
      </c>
    </row>
    <row r="20" spans="1:27">
      <c r="A20">
        <v>1993</v>
      </c>
      <c r="B20" s="1" t="s">
        <v>27</v>
      </c>
      <c r="C20" s="1"/>
      <c r="D20" s="1">
        <v>0</v>
      </c>
      <c r="E20" s="3">
        <v>11.95</v>
      </c>
      <c r="F20" s="3">
        <v>5.944</v>
      </c>
      <c r="G20" s="3">
        <v>5.7359999999999998</v>
      </c>
      <c r="H20" s="3"/>
      <c r="I20" s="4">
        <f t="shared" si="0"/>
        <v>23.63</v>
      </c>
      <c r="J20" s="10">
        <v>34166</v>
      </c>
      <c r="K20" s="1">
        <v>0</v>
      </c>
      <c r="L20" s="9">
        <v>0.19256999999999999</v>
      </c>
      <c r="M20" s="9">
        <v>3.3640000000000003E-2</v>
      </c>
      <c r="N20" s="9">
        <v>5.8650000000000001E-2</v>
      </c>
      <c r="O20" s="4">
        <v>2.7089999999999999E-2</v>
      </c>
      <c r="P20" s="4">
        <v>0.12332695984703633</v>
      </c>
      <c r="R20" s="14">
        <v>34166</v>
      </c>
      <c r="S20">
        <v>2.25</v>
      </c>
      <c r="T20">
        <v>0.01</v>
      </c>
      <c r="U20">
        <v>33.863</v>
      </c>
      <c r="V20">
        <v>4.0000000000000001E-3</v>
      </c>
      <c r="W20">
        <v>240</v>
      </c>
      <c r="X20">
        <v>27.3</v>
      </c>
      <c r="Y20">
        <v>0.2</v>
      </c>
      <c r="Z20">
        <v>10.7</v>
      </c>
      <c r="AA20">
        <v>0.5</v>
      </c>
    </row>
    <row r="21" spans="1:27">
      <c r="A21">
        <v>1993</v>
      </c>
      <c r="B21" s="1" t="s">
        <v>27</v>
      </c>
      <c r="C21" s="1"/>
      <c r="D21" s="1">
        <v>30</v>
      </c>
      <c r="E21" s="3">
        <v>10.98</v>
      </c>
      <c r="F21" s="3">
        <v>2.35</v>
      </c>
      <c r="G21" s="3">
        <v>0.78</v>
      </c>
      <c r="H21" s="3">
        <v>1.57</v>
      </c>
      <c r="I21" s="4">
        <f t="shared" si="0"/>
        <v>15.68</v>
      </c>
      <c r="J21" s="10">
        <v>34166</v>
      </c>
      <c r="K21" s="1">
        <v>31</v>
      </c>
      <c r="L21" s="9">
        <v>0.17427000000000001</v>
      </c>
      <c r="M21" s="9">
        <v>3.4250000000000003E-2</v>
      </c>
      <c r="N21" s="9">
        <v>5.953E-2</v>
      </c>
      <c r="O21" s="4">
        <v>4.6010000000000002E-2</v>
      </c>
      <c r="P21" s="4">
        <v>0.20887052841837661</v>
      </c>
    </row>
    <row r="22" spans="1:27">
      <c r="B22" s="1"/>
      <c r="C22" s="1"/>
      <c r="D22" s="1"/>
      <c r="E22" s="3"/>
      <c r="F22" s="3"/>
      <c r="G22" s="3"/>
      <c r="H22" s="3"/>
      <c r="I22" s="4"/>
      <c r="J22" s="10">
        <v>34166</v>
      </c>
      <c r="K22" s="1">
        <v>81</v>
      </c>
      <c r="L22" s="9">
        <v>0.18398999999999999</v>
      </c>
      <c r="M22" s="9">
        <v>3.32E-2</v>
      </c>
      <c r="N22" s="9">
        <v>5.7579999999999999E-2</v>
      </c>
      <c r="O22" s="4">
        <v>3.6819999999999999E-2</v>
      </c>
      <c r="P22" s="4">
        <v>0.16674969430732306</v>
      </c>
    </row>
    <row r="23" spans="1:27">
      <c r="A23">
        <v>1993</v>
      </c>
      <c r="B23" s="1" t="s">
        <v>27</v>
      </c>
      <c r="C23" s="1"/>
      <c r="D23" s="1">
        <v>100</v>
      </c>
      <c r="E23" s="3">
        <v>10.18</v>
      </c>
      <c r="F23" s="3"/>
      <c r="G23" s="3">
        <v>6.1079999999999997</v>
      </c>
      <c r="H23" s="3">
        <v>0.50900000000000001</v>
      </c>
      <c r="I23" s="4">
        <f>E23+F23+G23+H23</f>
        <v>16.797000000000001</v>
      </c>
      <c r="J23" s="3"/>
      <c r="K23" s="1"/>
      <c r="L23" s="9"/>
      <c r="M23" s="9"/>
      <c r="N23" s="9"/>
      <c r="O23" s="4"/>
      <c r="P23" s="4"/>
    </row>
    <row r="24" spans="1:27">
      <c r="B24" s="1"/>
      <c r="C24" s="1"/>
      <c r="D24" s="1"/>
      <c r="E24" s="3"/>
      <c r="F24" s="3"/>
      <c r="G24" s="3"/>
      <c r="H24" s="3"/>
      <c r="I24" s="4"/>
      <c r="J24" s="10">
        <v>34166</v>
      </c>
      <c r="K24" s="1">
        <v>122</v>
      </c>
      <c r="L24" s="9">
        <v>0.19924</v>
      </c>
      <c r="M24" s="9">
        <v>3.5069999999999997E-2</v>
      </c>
      <c r="N24" s="9">
        <v>6.1859999999999998E-2</v>
      </c>
      <c r="O24" s="4">
        <v>3.6650000000000002E-2</v>
      </c>
      <c r="P24" s="4">
        <v>0.1553690279367502</v>
      </c>
    </row>
    <row r="25" spans="1:27">
      <c r="A25">
        <v>1993</v>
      </c>
      <c r="B25" s="1" t="s">
        <v>28</v>
      </c>
      <c r="C25" s="1"/>
      <c r="D25" s="1">
        <v>0</v>
      </c>
      <c r="E25" s="3">
        <v>40.4</v>
      </c>
      <c r="F25" s="3">
        <v>5.24</v>
      </c>
      <c r="G25" s="3">
        <v>4.49</v>
      </c>
      <c r="H25" s="3">
        <v>3</v>
      </c>
      <c r="I25" s="4">
        <f>E25+F25+G25+H25</f>
        <v>53.13</v>
      </c>
      <c r="J25" s="10">
        <v>34198</v>
      </c>
      <c r="K25" s="1">
        <v>0</v>
      </c>
      <c r="L25" s="9">
        <v>0.28711999999999999</v>
      </c>
      <c r="M25" s="9">
        <v>4.333E-2</v>
      </c>
      <c r="N25" s="9">
        <v>7.6139999999999999E-2</v>
      </c>
      <c r="O25" s="4">
        <v>4.0169999999999997E-2</v>
      </c>
      <c r="P25" s="4">
        <v>0.12273518897613737</v>
      </c>
      <c r="R25" s="14">
        <v>34198</v>
      </c>
      <c r="S25">
        <v>1.95</v>
      </c>
      <c r="T25">
        <v>0</v>
      </c>
      <c r="U25">
        <v>33.883000000000003</v>
      </c>
      <c r="V25">
        <v>8.0000000000000002E-3</v>
      </c>
      <c r="W25">
        <v>190</v>
      </c>
      <c r="X25">
        <v>27.3</v>
      </c>
      <c r="Y25">
        <v>0.2</v>
      </c>
      <c r="Z25">
        <v>13.2</v>
      </c>
      <c r="AA25">
        <v>0.2</v>
      </c>
    </row>
    <row r="26" spans="1:27">
      <c r="A26">
        <v>1993</v>
      </c>
      <c r="B26" s="1" t="s">
        <v>28</v>
      </c>
      <c r="C26" s="1"/>
      <c r="D26" s="1">
        <v>50</v>
      </c>
      <c r="E26" s="3">
        <v>16.39</v>
      </c>
      <c r="F26" s="3"/>
      <c r="G26" s="3">
        <v>2.89</v>
      </c>
      <c r="H26" s="3"/>
      <c r="I26" s="4">
        <f>E26+F26+G26+H26</f>
        <v>19.28</v>
      </c>
      <c r="J26" s="10">
        <v>34198</v>
      </c>
      <c r="K26" s="1">
        <v>43</v>
      </c>
      <c r="L26" s="9">
        <v>0.26443</v>
      </c>
      <c r="M26" s="9">
        <v>4.3360000000000003E-2</v>
      </c>
      <c r="N26" s="9">
        <v>6.8029999999999993E-2</v>
      </c>
      <c r="O26" s="4">
        <v>3.993E-2</v>
      </c>
      <c r="P26" s="4">
        <v>0.13119332369562359</v>
      </c>
    </row>
    <row r="27" spans="1:27">
      <c r="B27" s="1"/>
      <c r="C27" s="1"/>
      <c r="D27" s="1"/>
      <c r="E27" s="3"/>
      <c r="F27" s="3"/>
      <c r="G27" s="3"/>
      <c r="H27" s="3"/>
      <c r="I27" s="4"/>
      <c r="J27" s="10">
        <v>34198</v>
      </c>
      <c r="K27" s="1">
        <v>131</v>
      </c>
      <c r="L27" s="9">
        <v>0.21797</v>
      </c>
      <c r="M27" s="9">
        <v>4.0550000000000003E-2</v>
      </c>
      <c r="N27" s="9">
        <v>6.0159999999999998E-2</v>
      </c>
      <c r="O27" s="4">
        <v>2.963E-2</v>
      </c>
      <c r="P27" s="4">
        <v>0.11966882067851374</v>
      </c>
    </row>
    <row r="28" spans="1:27">
      <c r="A28">
        <v>1993</v>
      </c>
      <c r="B28" s="1" t="s">
        <v>28</v>
      </c>
      <c r="C28" s="1"/>
      <c r="D28" s="1">
        <v>100</v>
      </c>
      <c r="E28" s="3">
        <v>13.47</v>
      </c>
      <c r="F28" s="3">
        <v>3.11</v>
      </c>
      <c r="G28" s="3">
        <v>1.04</v>
      </c>
      <c r="H28" s="3"/>
      <c r="I28" s="4">
        <f>E28+F28+G28+H28</f>
        <v>17.62</v>
      </c>
      <c r="J28" s="10"/>
    </row>
    <row r="29" spans="1:27">
      <c r="B29" s="1"/>
      <c r="C29" s="1"/>
      <c r="D29" s="1"/>
      <c r="E29" s="3"/>
      <c r="F29" s="3"/>
      <c r="G29" s="3"/>
      <c r="H29" s="3"/>
      <c r="I29" s="4"/>
      <c r="J29" s="10">
        <v>34198</v>
      </c>
      <c r="K29" s="1">
        <v>175</v>
      </c>
      <c r="L29" s="9">
        <v>0.23891999999999999</v>
      </c>
      <c r="M29" s="9">
        <v>4.1399999999999999E-2</v>
      </c>
      <c r="N29" s="9">
        <v>6.2429999999999999E-2</v>
      </c>
      <c r="O29" s="4">
        <v>3.4810000000000001E-2</v>
      </c>
      <c r="P29" s="4">
        <v>0.12716910824535127</v>
      </c>
    </row>
    <row r="30" spans="1:27">
      <c r="A30">
        <v>1993</v>
      </c>
      <c r="B30" s="1" t="s">
        <v>29</v>
      </c>
      <c r="C30" s="1"/>
      <c r="D30" s="1">
        <v>0</v>
      </c>
      <c r="E30" s="3">
        <v>20.94</v>
      </c>
      <c r="F30" s="3">
        <v>5.24</v>
      </c>
      <c r="G30" s="3">
        <v>6.73</v>
      </c>
      <c r="H30" s="3">
        <v>2.2400000000000002</v>
      </c>
      <c r="I30" s="4">
        <f t="shared" ref="I30:I47" si="3">E30+F30+G30+H30</f>
        <v>35.15</v>
      </c>
      <c r="J30" s="10">
        <v>34228</v>
      </c>
      <c r="K30" s="1">
        <v>0</v>
      </c>
      <c r="L30" s="9">
        <v>0.28438000000000002</v>
      </c>
      <c r="M30" s="9">
        <v>4.4479999999999999E-2</v>
      </c>
      <c r="N30" s="9">
        <v>7.0300000000000001E-2</v>
      </c>
      <c r="O30" s="4">
        <v>4.054E-2</v>
      </c>
      <c r="P30" s="4">
        <v>0.12476917395051088</v>
      </c>
      <c r="R30" s="14">
        <v>34228</v>
      </c>
      <c r="S30">
        <v>1.68</v>
      </c>
      <c r="T30">
        <v>7.0000000000000007E-2</v>
      </c>
      <c r="U30">
        <v>33.911999999999999</v>
      </c>
      <c r="V30">
        <v>3.0000000000000001E-3</v>
      </c>
      <c r="W30">
        <v>80</v>
      </c>
      <c r="X30">
        <v>27.6</v>
      </c>
      <c r="Y30">
        <v>0.2</v>
      </c>
      <c r="Z30">
        <v>14.1</v>
      </c>
      <c r="AA30">
        <v>1</v>
      </c>
    </row>
    <row r="31" spans="1:27">
      <c r="A31">
        <v>1993</v>
      </c>
      <c r="B31" s="1" t="s">
        <v>29</v>
      </c>
      <c r="C31" s="1"/>
      <c r="D31" s="1">
        <v>50</v>
      </c>
      <c r="E31" s="3">
        <v>19.22</v>
      </c>
      <c r="F31" s="3">
        <v>1.42</v>
      </c>
      <c r="G31" s="3">
        <v>3.56</v>
      </c>
      <c r="H31" s="3"/>
      <c r="I31" s="4">
        <f t="shared" si="3"/>
        <v>24.2</v>
      </c>
      <c r="J31" s="10">
        <v>34228</v>
      </c>
      <c r="K31" s="1">
        <v>47</v>
      </c>
      <c r="L31" s="9">
        <v>0.24001</v>
      </c>
      <c r="M31" s="9">
        <v>3.78E-2</v>
      </c>
      <c r="N31" s="9">
        <v>6.3490000000000005E-2</v>
      </c>
      <c r="O31" s="4">
        <v>3.952E-2</v>
      </c>
      <c r="P31" s="4">
        <v>0.14138017386327048</v>
      </c>
    </row>
    <row r="32" spans="1:27">
      <c r="A32">
        <v>1993</v>
      </c>
      <c r="B32" s="1" t="s">
        <v>29</v>
      </c>
      <c r="C32" s="1"/>
      <c r="D32" s="1">
        <v>100</v>
      </c>
      <c r="E32" s="3">
        <v>20.079999999999998</v>
      </c>
      <c r="F32" s="3">
        <v>1.6060000000000001</v>
      </c>
      <c r="G32" s="3">
        <v>0.80300000000000005</v>
      </c>
      <c r="H32" s="3"/>
      <c r="I32" s="4">
        <f t="shared" si="3"/>
        <v>22.489000000000001</v>
      </c>
      <c r="J32" s="10">
        <v>34228</v>
      </c>
      <c r="K32" s="1">
        <v>94</v>
      </c>
      <c r="L32" s="9">
        <v>0.26783000000000001</v>
      </c>
      <c r="M32" s="9">
        <v>3.9899999999999998E-2</v>
      </c>
      <c r="N32" s="9">
        <v>6.7830000000000001E-2</v>
      </c>
      <c r="O32" s="4">
        <v>3.9129999999999998E-2</v>
      </c>
      <c r="P32" s="4">
        <v>0.12747589262444617</v>
      </c>
    </row>
    <row r="33" spans="1:27">
      <c r="A33">
        <v>1993</v>
      </c>
      <c r="B33" s="1" t="s">
        <v>30</v>
      </c>
      <c r="C33" s="1"/>
      <c r="D33" s="1">
        <v>0</v>
      </c>
      <c r="E33" s="3">
        <v>64.33</v>
      </c>
      <c r="F33" s="3">
        <v>2.2000000000000002</v>
      </c>
      <c r="G33" s="3">
        <v>8.98</v>
      </c>
      <c r="H33" s="3">
        <v>15.71</v>
      </c>
      <c r="I33" s="4">
        <f t="shared" si="3"/>
        <v>91.22</v>
      </c>
      <c r="J33" s="10">
        <v>34269</v>
      </c>
      <c r="K33" s="1">
        <v>0</v>
      </c>
      <c r="L33" s="9">
        <v>0.40525</v>
      </c>
      <c r="M33" s="9">
        <v>5.0270000000000002E-2</v>
      </c>
      <c r="N33" s="9">
        <v>0.10705000000000001</v>
      </c>
      <c r="O33" s="4">
        <v>6.2E-2</v>
      </c>
      <c r="P33" s="4">
        <v>0.13269127875869449</v>
      </c>
      <c r="R33" s="14">
        <v>34269</v>
      </c>
      <c r="S33">
        <v>1.79</v>
      </c>
      <c r="T33">
        <v>0.01</v>
      </c>
      <c r="U33">
        <v>33.917999999999999</v>
      </c>
      <c r="V33">
        <v>2E-3</v>
      </c>
      <c r="W33">
        <v>90</v>
      </c>
      <c r="X33">
        <v>26.8</v>
      </c>
      <c r="Y33">
        <v>0.3</v>
      </c>
      <c r="Z33">
        <v>19.5</v>
      </c>
      <c r="AA33">
        <v>0.8</v>
      </c>
    </row>
    <row r="34" spans="1:27">
      <c r="A34">
        <v>1993</v>
      </c>
      <c r="B34" s="1" t="s">
        <v>30</v>
      </c>
      <c r="C34" s="1"/>
      <c r="D34" s="1">
        <v>50</v>
      </c>
      <c r="E34" s="3">
        <v>22.04</v>
      </c>
      <c r="F34" s="3">
        <v>1.42</v>
      </c>
      <c r="G34" s="3">
        <v>4.9800000000000004</v>
      </c>
      <c r="H34" s="3">
        <v>9.25</v>
      </c>
      <c r="I34" s="4">
        <f t="shared" si="3"/>
        <v>37.69</v>
      </c>
      <c r="J34" s="10">
        <v>34269</v>
      </c>
      <c r="K34" s="1">
        <v>50</v>
      </c>
      <c r="L34" s="9">
        <v>0.50929999999999997</v>
      </c>
      <c r="M34" s="9">
        <v>4.9820000000000003E-2</v>
      </c>
      <c r="N34" s="9">
        <v>0.14413000000000001</v>
      </c>
      <c r="O34" s="4">
        <v>8.1689999999999999E-2</v>
      </c>
      <c r="P34" s="4">
        <v>0.13822568909795427</v>
      </c>
    </row>
    <row r="35" spans="1:27">
      <c r="A35">
        <v>1993</v>
      </c>
      <c r="B35" s="1" t="s">
        <v>30</v>
      </c>
      <c r="C35" s="1"/>
      <c r="D35" s="1">
        <v>100</v>
      </c>
      <c r="E35" s="3">
        <v>23.28</v>
      </c>
      <c r="F35" s="3">
        <v>8.9600000000000009</v>
      </c>
      <c r="G35" s="3">
        <v>2.99</v>
      </c>
      <c r="H35" s="3">
        <v>20.9</v>
      </c>
      <c r="I35" s="4">
        <f t="shared" si="3"/>
        <v>56.13</v>
      </c>
      <c r="J35" s="10">
        <v>34269</v>
      </c>
      <c r="K35" s="1">
        <v>99</v>
      </c>
      <c r="L35" s="9">
        <v>0.47639999999999999</v>
      </c>
      <c r="M35" s="9">
        <v>4.3810000000000002E-2</v>
      </c>
      <c r="N35" s="9">
        <v>0.12573000000000001</v>
      </c>
      <c r="O35" s="4">
        <v>4.4609999999999997E-2</v>
      </c>
      <c r="P35" s="4">
        <v>8.5622156964357682E-2</v>
      </c>
    </row>
    <row r="36" spans="1:27">
      <c r="A36">
        <v>1993</v>
      </c>
      <c r="B36" s="1" t="s">
        <v>19</v>
      </c>
      <c r="C36" s="1"/>
      <c r="D36" s="1">
        <v>0</v>
      </c>
      <c r="E36" s="3">
        <v>57.9</v>
      </c>
      <c r="F36" s="3">
        <v>16.54</v>
      </c>
      <c r="G36" s="3">
        <v>5.26</v>
      </c>
      <c r="H36" s="3">
        <v>12.03</v>
      </c>
      <c r="I36" s="4">
        <f t="shared" si="3"/>
        <v>91.73</v>
      </c>
      <c r="J36" s="10">
        <v>34301</v>
      </c>
      <c r="K36" s="1">
        <v>0</v>
      </c>
      <c r="L36" s="9">
        <v>0.57464000000000004</v>
      </c>
      <c r="M36" s="9">
        <v>5.6439999999999997E-2</v>
      </c>
      <c r="N36" s="9">
        <v>0.1772</v>
      </c>
      <c r="O36" s="4">
        <v>5.9650000000000002E-2</v>
      </c>
      <c r="P36" s="4">
        <v>9.4042157372810548E-2</v>
      </c>
      <c r="R36" s="14">
        <v>34301</v>
      </c>
      <c r="S36">
        <v>1.99</v>
      </c>
      <c r="T36">
        <v>0.01</v>
      </c>
      <c r="U36">
        <v>33.929000000000002</v>
      </c>
      <c r="V36">
        <v>1E-3</v>
      </c>
      <c r="W36">
        <v>220</v>
      </c>
      <c r="X36">
        <v>26.4</v>
      </c>
      <c r="Y36">
        <v>0.4</v>
      </c>
      <c r="Z36">
        <v>15.5</v>
      </c>
      <c r="AA36">
        <v>0.8</v>
      </c>
    </row>
    <row r="37" spans="1:27">
      <c r="A37">
        <v>1993</v>
      </c>
      <c r="B37" s="1" t="s">
        <v>19</v>
      </c>
      <c r="C37" s="1"/>
      <c r="D37" s="1">
        <v>20</v>
      </c>
      <c r="E37" s="3">
        <v>47.05</v>
      </c>
      <c r="F37" s="3">
        <v>1.94</v>
      </c>
      <c r="G37" s="3">
        <v>5.34</v>
      </c>
      <c r="H37" s="3">
        <v>12.61</v>
      </c>
      <c r="I37" s="4">
        <f t="shared" si="3"/>
        <v>66.94</v>
      </c>
      <c r="J37" s="10">
        <v>34301</v>
      </c>
      <c r="K37" s="1">
        <v>18</v>
      </c>
      <c r="L37" s="9">
        <v>0.77163999999999999</v>
      </c>
      <c r="M37" s="9">
        <v>5.2330000000000002E-2</v>
      </c>
      <c r="N37" s="9">
        <v>0.23818</v>
      </c>
      <c r="O37" s="4">
        <v>9.5949999999999994E-2</v>
      </c>
      <c r="P37" s="4">
        <v>0.11059371362048893</v>
      </c>
    </row>
    <row r="38" spans="1:27">
      <c r="A38">
        <v>1993</v>
      </c>
      <c r="B38" s="1" t="s">
        <v>19</v>
      </c>
      <c r="C38" s="1"/>
      <c r="D38" s="1">
        <v>100</v>
      </c>
      <c r="E38" s="3">
        <v>13.36</v>
      </c>
      <c r="F38" s="3">
        <v>7.73</v>
      </c>
      <c r="G38" s="3">
        <v>5.62</v>
      </c>
      <c r="H38" s="3"/>
      <c r="I38" s="4">
        <f t="shared" si="3"/>
        <v>26.71</v>
      </c>
      <c r="J38" s="10">
        <v>34301</v>
      </c>
      <c r="K38" s="1">
        <v>93</v>
      </c>
      <c r="L38" s="9">
        <v>0.31891999999999998</v>
      </c>
      <c r="M38" s="9">
        <v>4.3709999999999999E-2</v>
      </c>
      <c r="N38" s="9">
        <v>9.2520000000000005E-2</v>
      </c>
      <c r="O38" s="4">
        <v>3.5220000000000001E-2</v>
      </c>
      <c r="P38" s="4">
        <v>9.9452194047551817E-2</v>
      </c>
    </row>
    <row r="39" spans="1:27">
      <c r="A39">
        <v>1993</v>
      </c>
      <c r="B39" s="1" t="s">
        <v>21</v>
      </c>
      <c r="C39" s="1"/>
      <c r="D39" s="1">
        <v>0</v>
      </c>
      <c r="E39" s="3">
        <v>41.76</v>
      </c>
      <c r="F39" s="3">
        <v>6.24</v>
      </c>
      <c r="G39" s="3">
        <v>7.2</v>
      </c>
      <c r="H39" s="3">
        <v>9.1199999999999992</v>
      </c>
      <c r="I39" s="4">
        <f t="shared" si="3"/>
        <v>64.320000000000007</v>
      </c>
      <c r="J39" s="10">
        <v>34330</v>
      </c>
      <c r="K39" s="1">
        <v>0</v>
      </c>
      <c r="L39" s="12">
        <v>0.51524999999999999</v>
      </c>
      <c r="M39" s="9">
        <v>2.5940000000000001E-2</v>
      </c>
      <c r="N39" s="9">
        <v>0.17777000000000001</v>
      </c>
      <c r="O39" s="4">
        <v>2.9760000000000002E-2</v>
      </c>
      <c r="P39" s="4">
        <v>5.4604502669675786E-2</v>
      </c>
      <c r="R39" s="14">
        <v>34330</v>
      </c>
      <c r="S39">
        <v>2.84</v>
      </c>
      <c r="T39">
        <v>0.06</v>
      </c>
      <c r="U39">
        <v>33.902999999999999</v>
      </c>
      <c r="V39">
        <v>7.0000000000000001E-3</v>
      </c>
      <c r="W39">
        <v>60</v>
      </c>
      <c r="X39">
        <v>25.1</v>
      </c>
      <c r="Y39">
        <v>0.7</v>
      </c>
      <c r="Z39">
        <v>13.5</v>
      </c>
      <c r="AA39">
        <v>1.2</v>
      </c>
    </row>
    <row r="40" spans="1:27">
      <c r="A40">
        <v>1993</v>
      </c>
      <c r="B40" s="1" t="s">
        <v>21</v>
      </c>
      <c r="C40" s="1"/>
      <c r="D40" s="1">
        <v>50</v>
      </c>
      <c r="E40" s="3">
        <v>21.46</v>
      </c>
      <c r="F40" s="3">
        <v>19.96</v>
      </c>
      <c r="G40" s="3">
        <v>1.99</v>
      </c>
      <c r="H40" s="3">
        <v>1.5</v>
      </c>
      <c r="I40" s="4">
        <f t="shared" si="3"/>
        <v>44.910000000000004</v>
      </c>
      <c r="J40" s="10">
        <v>34330</v>
      </c>
      <c r="K40" s="1">
        <v>48</v>
      </c>
      <c r="L40" s="9">
        <v>0.51146999999999998</v>
      </c>
      <c r="M40" s="9">
        <v>3.3890000000000003E-2</v>
      </c>
      <c r="N40" s="9">
        <v>0.18675</v>
      </c>
      <c r="O40" s="4">
        <v>5.0430000000000003E-2</v>
      </c>
      <c r="P40" s="4">
        <v>8.9749065670048062E-2</v>
      </c>
    </row>
    <row r="41" spans="1:27">
      <c r="A41">
        <v>1993</v>
      </c>
      <c r="B41" s="1" t="s">
        <v>21</v>
      </c>
      <c r="C41" s="1"/>
      <c r="D41" s="1">
        <v>100</v>
      </c>
      <c r="E41" s="3">
        <v>42.8</v>
      </c>
      <c r="F41" s="3">
        <v>13.05</v>
      </c>
      <c r="G41" s="3">
        <v>7.3</v>
      </c>
      <c r="H41" s="3">
        <v>0.52</v>
      </c>
      <c r="I41" s="4">
        <f t="shared" si="3"/>
        <v>63.669999999999995</v>
      </c>
      <c r="J41" s="10">
        <v>34330</v>
      </c>
      <c r="K41" s="1">
        <v>96</v>
      </c>
      <c r="L41" s="9">
        <v>0.51261000000000001</v>
      </c>
      <c r="M41" s="9">
        <v>2.8920000000000001E-2</v>
      </c>
      <c r="N41" s="9">
        <v>0.17524999999999999</v>
      </c>
      <c r="O41" s="4">
        <v>0.13572000000000001</v>
      </c>
      <c r="P41" s="4">
        <v>0.20933783721253063</v>
      </c>
    </row>
    <row r="42" spans="1:27">
      <c r="A42">
        <v>1994</v>
      </c>
      <c r="B42" s="1" t="s">
        <v>31</v>
      </c>
      <c r="C42" s="6"/>
      <c r="D42" s="1">
        <v>0</v>
      </c>
      <c r="E42" s="3">
        <v>133.05000000000001</v>
      </c>
      <c r="F42" s="3">
        <v>34.78</v>
      </c>
      <c r="G42" s="3">
        <v>40.82</v>
      </c>
      <c r="H42" s="3">
        <v>19.66</v>
      </c>
      <c r="I42" s="4">
        <f t="shared" si="3"/>
        <v>228.31</v>
      </c>
      <c r="J42" s="10">
        <v>34351</v>
      </c>
      <c r="K42" s="1">
        <v>0</v>
      </c>
      <c r="L42" s="4">
        <v>0.22306999999999999</v>
      </c>
      <c r="M42" s="4">
        <v>1.9990000000000001E-2</v>
      </c>
      <c r="N42" s="4">
        <v>9.4769999999999993E-2</v>
      </c>
      <c r="O42" s="4">
        <v>2.3910000000000001E-2</v>
      </c>
      <c r="P42" s="4">
        <v>9.6809458255729217E-2</v>
      </c>
      <c r="R42" s="14">
        <v>34352</v>
      </c>
      <c r="S42">
        <v>3.23</v>
      </c>
      <c r="T42">
        <v>0.01</v>
      </c>
      <c r="U42">
        <v>33.908000000000001</v>
      </c>
      <c r="V42">
        <v>7.0000000000000001E-3</v>
      </c>
      <c r="W42">
        <v>50</v>
      </c>
      <c r="X42" t="s">
        <v>49</v>
      </c>
      <c r="Y42" t="s">
        <v>20</v>
      </c>
      <c r="Z42">
        <v>10.5</v>
      </c>
      <c r="AA42">
        <v>0.7</v>
      </c>
    </row>
    <row r="43" spans="1:27">
      <c r="A43">
        <v>1994</v>
      </c>
      <c r="B43" s="1" t="s">
        <v>31</v>
      </c>
      <c r="C43" s="6"/>
      <c r="D43" s="1">
        <v>30</v>
      </c>
      <c r="E43" s="3">
        <v>66.95</v>
      </c>
      <c r="F43" s="3">
        <v>65.92</v>
      </c>
      <c r="G43" s="3">
        <v>17.510000000000002</v>
      </c>
      <c r="H43" s="3">
        <v>42.23</v>
      </c>
      <c r="I43" s="4">
        <f t="shared" si="3"/>
        <v>192.60999999999999</v>
      </c>
      <c r="J43" s="10">
        <v>34351</v>
      </c>
      <c r="K43" s="1">
        <v>30</v>
      </c>
      <c r="L43" s="4">
        <v>0.32606000000000002</v>
      </c>
      <c r="M43" s="4">
        <v>1.8509999999999999E-2</v>
      </c>
      <c r="N43" s="4">
        <v>0.12876000000000001</v>
      </c>
      <c r="O43" s="4">
        <v>2.8709999999999999E-2</v>
      </c>
      <c r="P43" s="4">
        <v>8.0925670152493162E-2</v>
      </c>
    </row>
    <row r="44" spans="1:27">
      <c r="A44">
        <v>1994</v>
      </c>
      <c r="B44" s="1" t="s">
        <v>31</v>
      </c>
      <c r="C44" s="6"/>
      <c r="D44" s="1">
        <v>100</v>
      </c>
      <c r="E44" s="3">
        <v>119.55</v>
      </c>
      <c r="F44" s="3">
        <v>98.89</v>
      </c>
      <c r="G44" s="3">
        <v>14.8</v>
      </c>
      <c r="H44" s="3">
        <v>11.84</v>
      </c>
      <c r="I44" s="4">
        <f t="shared" si="3"/>
        <v>245.08</v>
      </c>
      <c r="J44" s="10">
        <v>34351</v>
      </c>
      <c r="K44" s="1">
        <v>100</v>
      </c>
      <c r="L44" s="4">
        <v>0.35980000000000001</v>
      </c>
      <c r="M44" s="4">
        <v>2.3199999999999998E-2</v>
      </c>
      <c r="N44" s="4">
        <v>0.14627000000000001</v>
      </c>
      <c r="O44" s="4">
        <v>4.1619999999999997E-2</v>
      </c>
      <c r="P44" s="4">
        <v>0.10368192915151213</v>
      </c>
    </row>
    <row r="45" spans="1:27">
      <c r="A45">
        <v>1994</v>
      </c>
      <c r="B45" s="1" t="s">
        <v>32</v>
      </c>
      <c r="C45" s="6"/>
      <c r="D45" s="1">
        <v>0</v>
      </c>
      <c r="E45" s="3">
        <v>96.8</v>
      </c>
      <c r="F45" s="3">
        <v>108.72</v>
      </c>
      <c r="G45" s="3">
        <v>28.3</v>
      </c>
      <c r="H45" s="3">
        <v>11.914999999999999</v>
      </c>
      <c r="I45" s="4">
        <f t="shared" si="3"/>
        <v>245.73499999999999</v>
      </c>
      <c r="J45" s="10">
        <v>34371</v>
      </c>
      <c r="K45" s="1">
        <v>0</v>
      </c>
      <c r="L45" s="4">
        <v>0.40562999999999999</v>
      </c>
      <c r="M45" s="4">
        <v>2.7189999999999999E-2</v>
      </c>
      <c r="N45" s="4">
        <v>0.15492</v>
      </c>
      <c r="O45" s="4">
        <v>4.1619999999999997E-2</v>
      </c>
      <c r="P45" s="4">
        <v>9.3057574063722753E-2</v>
      </c>
      <c r="R45" s="14">
        <v>34371</v>
      </c>
      <c r="S45">
        <v>3.68</v>
      </c>
      <c r="T45">
        <v>0.03</v>
      </c>
      <c r="U45">
        <v>33.902999999999999</v>
      </c>
      <c r="V45">
        <v>8.9999999999999993E-3</v>
      </c>
      <c r="W45">
        <v>40</v>
      </c>
      <c r="X45" t="s">
        <v>49</v>
      </c>
      <c r="Y45" t="s">
        <v>20</v>
      </c>
      <c r="Z45" t="s">
        <v>49</v>
      </c>
      <c r="AA45" t="s">
        <v>20</v>
      </c>
    </row>
    <row r="46" spans="1:27">
      <c r="A46">
        <v>1994</v>
      </c>
      <c r="B46" s="1" t="s">
        <v>32</v>
      </c>
      <c r="C46" s="6"/>
      <c r="D46" s="1">
        <v>75</v>
      </c>
      <c r="E46" s="3">
        <v>59.63</v>
      </c>
      <c r="F46" s="3">
        <v>63.65</v>
      </c>
      <c r="G46" s="3">
        <v>6.03</v>
      </c>
      <c r="H46" s="3">
        <v>2.0099999999999998</v>
      </c>
      <c r="I46" s="4">
        <f t="shared" si="3"/>
        <v>131.32</v>
      </c>
      <c r="J46" s="10">
        <v>34371</v>
      </c>
      <c r="K46" s="1">
        <v>75</v>
      </c>
      <c r="L46" s="4">
        <v>0.35582999999999998</v>
      </c>
      <c r="M46" s="4">
        <v>2.383E-2</v>
      </c>
      <c r="N46" s="4">
        <v>0.14002000000000001</v>
      </c>
      <c r="O46" s="4">
        <v>3.9309999999999998E-2</v>
      </c>
      <c r="P46" s="4">
        <v>9.9483727286531348E-2</v>
      </c>
    </row>
    <row r="47" spans="1:27">
      <c r="A47">
        <v>1994</v>
      </c>
      <c r="B47" s="1" t="s">
        <v>32</v>
      </c>
      <c r="C47" s="6"/>
      <c r="D47" s="1">
        <v>100</v>
      </c>
      <c r="E47" s="3">
        <v>80.150000000000006</v>
      </c>
      <c r="F47" s="3">
        <v>42.05</v>
      </c>
      <c r="G47" s="3">
        <v>23.65</v>
      </c>
      <c r="H47" s="3">
        <v>63.07</v>
      </c>
      <c r="I47" s="4">
        <f t="shared" si="3"/>
        <v>208.92</v>
      </c>
      <c r="J47" s="10">
        <v>34371</v>
      </c>
      <c r="K47" s="1">
        <v>100</v>
      </c>
      <c r="L47" s="4">
        <v>0.33723999999999998</v>
      </c>
      <c r="M47" s="4">
        <v>1.8929999999999999E-2</v>
      </c>
      <c r="N47" s="4">
        <v>0.13089000000000001</v>
      </c>
      <c r="O47" s="4">
        <v>5.074E-2</v>
      </c>
      <c r="P47" s="4">
        <v>0.13077993711016031</v>
      </c>
    </row>
    <row r="48" spans="1:27">
      <c r="B48" s="1"/>
      <c r="C48" s="6"/>
      <c r="D48" s="1"/>
      <c r="E48" s="3"/>
      <c r="F48" s="3"/>
      <c r="G48" s="3"/>
      <c r="H48" s="3"/>
      <c r="I48" s="4"/>
      <c r="J48" s="10">
        <v>34387</v>
      </c>
      <c r="K48" s="1">
        <v>0</v>
      </c>
      <c r="L48" s="4">
        <v>0.16968</v>
      </c>
      <c r="M48" s="4">
        <v>1.9349999999999999E-2</v>
      </c>
      <c r="N48" s="4">
        <v>6.8750000000000006E-2</v>
      </c>
      <c r="O48" s="4">
        <v>1.065E-2</v>
      </c>
      <c r="P48" s="4">
        <v>5.9058392946265185E-2</v>
      </c>
    </row>
    <row r="49" spans="1:27">
      <c r="B49" s="1"/>
      <c r="C49" s="6"/>
      <c r="D49" s="1"/>
      <c r="E49" s="3"/>
      <c r="F49" s="3"/>
      <c r="G49" s="3"/>
      <c r="H49" s="3"/>
      <c r="I49" s="4"/>
      <c r="J49" s="10">
        <v>34387</v>
      </c>
      <c r="K49" s="1">
        <v>75</v>
      </c>
      <c r="L49" s="4">
        <v>0.23083999999999999</v>
      </c>
      <c r="M49" s="4">
        <v>2.188E-2</v>
      </c>
      <c r="N49" s="4">
        <v>8.5589999999999999E-2</v>
      </c>
      <c r="O49" s="4">
        <v>1.059E-2</v>
      </c>
      <c r="P49" s="4">
        <v>4.3863645777243929E-2</v>
      </c>
    </row>
    <row r="50" spans="1:27">
      <c r="B50" s="1"/>
      <c r="C50" s="6"/>
      <c r="D50" s="1"/>
      <c r="E50" s="3"/>
      <c r="F50" s="3"/>
      <c r="G50" s="3"/>
      <c r="H50" s="3"/>
      <c r="I50" s="4"/>
      <c r="J50" s="10">
        <v>34387</v>
      </c>
      <c r="K50" s="1">
        <v>100</v>
      </c>
      <c r="L50" s="4">
        <v>0.16536999999999999</v>
      </c>
      <c r="M50" s="4">
        <v>1.469E-2</v>
      </c>
      <c r="N50" s="4">
        <v>6.012E-2</v>
      </c>
      <c r="O50" s="4">
        <v>1.924E-2</v>
      </c>
      <c r="P50" s="4">
        <v>0.10421970640810357</v>
      </c>
    </row>
    <row r="51" spans="1:27">
      <c r="A51">
        <v>1994</v>
      </c>
      <c r="B51" s="1" t="s">
        <v>23</v>
      </c>
      <c r="C51" s="6"/>
      <c r="D51" s="1">
        <v>0</v>
      </c>
      <c r="E51" s="3">
        <v>158.38</v>
      </c>
      <c r="F51" s="3">
        <v>30.77</v>
      </c>
      <c r="G51" s="3">
        <v>25.34</v>
      </c>
      <c r="H51" s="3">
        <v>20.82</v>
      </c>
      <c r="I51" s="4">
        <f t="shared" ref="I51:I82" si="4">E51+F51+G51+H51</f>
        <v>235.31</v>
      </c>
      <c r="J51" s="10">
        <v>34407</v>
      </c>
      <c r="K51" s="1">
        <v>0</v>
      </c>
      <c r="L51" s="4">
        <v>0.29136000000000001</v>
      </c>
      <c r="M51" s="4">
        <v>2.0400000000000001E-2</v>
      </c>
      <c r="N51" s="4">
        <v>0.10392</v>
      </c>
      <c r="O51" s="4">
        <v>3.4099999999999998E-3</v>
      </c>
      <c r="P51" s="4">
        <v>1.1568341418733247E-2</v>
      </c>
      <c r="R51" s="14">
        <v>34407</v>
      </c>
      <c r="S51" t="s">
        <v>49</v>
      </c>
      <c r="T51" t="s">
        <v>20</v>
      </c>
      <c r="U51" t="s">
        <v>49</v>
      </c>
      <c r="V51" t="s">
        <v>20</v>
      </c>
      <c r="W51">
        <v>60</v>
      </c>
      <c r="X51">
        <v>24.2</v>
      </c>
      <c r="Y51">
        <v>1.5</v>
      </c>
      <c r="Z51" t="s">
        <v>49</v>
      </c>
      <c r="AA51" t="s">
        <v>20</v>
      </c>
    </row>
    <row r="52" spans="1:27">
      <c r="A52">
        <v>1994</v>
      </c>
      <c r="B52" s="1" t="s">
        <v>23</v>
      </c>
      <c r="C52" s="6"/>
      <c r="D52" s="1">
        <v>50</v>
      </c>
      <c r="E52" s="3">
        <v>68.2</v>
      </c>
      <c r="F52" s="3">
        <v>11.63</v>
      </c>
      <c r="G52" s="3">
        <v>8.5299999999999994</v>
      </c>
      <c r="H52" s="3">
        <v>3.88</v>
      </c>
      <c r="I52" s="4">
        <f t="shared" si="4"/>
        <v>92.24</v>
      </c>
      <c r="J52" s="10">
        <v>34407</v>
      </c>
      <c r="K52" s="1">
        <v>50</v>
      </c>
      <c r="L52" s="4">
        <v>0.28139999999999998</v>
      </c>
      <c r="M52" s="4">
        <v>3.3459999999999997E-2</v>
      </c>
      <c r="N52" s="4">
        <v>9.7040000000000001E-2</v>
      </c>
      <c r="O52" s="4">
        <v>1.2290000000000001E-2</v>
      </c>
      <c r="P52" s="4">
        <v>4.1846845313085225E-2</v>
      </c>
    </row>
    <row r="53" spans="1:27">
      <c r="A53">
        <v>1994</v>
      </c>
      <c r="B53" s="1" t="s">
        <v>23</v>
      </c>
      <c r="C53" s="6"/>
      <c r="D53" s="1">
        <v>100</v>
      </c>
      <c r="E53" s="3">
        <v>36</v>
      </c>
      <c r="F53" s="3">
        <v>9</v>
      </c>
      <c r="G53" s="3">
        <v>1.5</v>
      </c>
      <c r="H53" s="3"/>
      <c r="I53" s="4">
        <f t="shared" si="4"/>
        <v>46.5</v>
      </c>
      <c r="J53" s="10">
        <v>34407</v>
      </c>
      <c r="K53" s="1">
        <v>100</v>
      </c>
      <c r="L53" s="4">
        <v>0.14421</v>
      </c>
      <c r="M53" s="4">
        <v>1.6549999999999999E-2</v>
      </c>
      <c r="N53" s="4">
        <v>4.65E-2</v>
      </c>
      <c r="O53" s="4">
        <v>1.7059999999999999E-2</v>
      </c>
      <c r="P53" s="4">
        <v>0.10578532895144788</v>
      </c>
    </row>
    <row r="54" spans="1:27">
      <c r="A54">
        <v>1994</v>
      </c>
      <c r="B54" s="1" t="s">
        <v>24</v>
      </c>
      <c r="C54" s="6"/>
      <c r="D54" s="1">
        <v>0</v>
      </c>
      <c r="E54" s="3">
        <v>321.3</v>
      </c>
      <c r="F54" s="3">
        <v>16.2</v>
      </c>
      <c r="G54" s="3">
        <v>22.95</v>
      </c>
      <c r="H54" s="3">
        <v>36.450000000000003</v>
      </c>
      <c r="I54" s="4">
        <f t="shared" si="4"/>
        <v>396.9</v>
      </c>
      <c r="J54" s="10">
        <v>34441</v>
      </c>
      <c r="K54" s="1">
        <v>0</v>
      </c>
      <c r="L54" s="4">
        <v>0.19222</v>
      </c>
      <c r="M54" s="4">
        <v>1.7100000000000001E-2</v>
      </c>
      <c r="N54" s="4">
        <v>6.8959999999999994E-2</v>
      </c>
      <c r="O54" s="4">
        <v>2.383E-2</v>
      </c>
      <c r="P54" s="4">
        <v>0.11029854200416571</v>
      </c>
      <c r="R54" s="14">
        <v>34441</v>
      </c>
      <c r="S54">
        <v>3.42</v>
      </c>
      <c r="T54">
        <v>0.01</v>
      </c>
      <c r="U54">
        <v>33.892000000000003</v>
      </c>
      <c r="V54">
        <v>5.0000000000000001E-3</v>
      </c>
      <c r="W54">
        <v>120</v>
      </c>
      <c r="X54">
        <v>24.2</v>
      </c>
      <c r="Y54">
        <v>0.2</v>
      </c>
      <c r="Z54">
        <v>10.8</v>
      </c>
      <c r="AA54">
        <v>0.5</v>
      </c>
    </row>
    <row r="55" spans="1:27">
      <c r="A55">
        <v>1994</v>
      </c>
      <c r="B55" s="1" t="s">
        <v>24</v>
      </c>
      <c r="C55" s="6"/>
      <c r="D55" s="1">
        <v>75</v>
      </c>
      <c r="E55" s="3">
        <v>55.54</v>
      </c>
      <c r="F55" s="3">
        <v>11.22</v>
      </c>
      <c r="G55" s="3">
        <v>6.73</v>
      </c>
      <c r="H55" s="3">
        <v>3.93</v>
      </c>
      <c r="I55" s="4">
        <f t="shared" si="4"/>
        <v>77.420000000000016</v>
      </c>
      <c r="J55" s="10">
        <v>34441</v>
      </c>
      <c r="K55" s="1">
        <v>75</v>
      </c>
      <c r="L55" s="4">
        <v>0.19409999999999999</v>
      </c>
      <c r="M55" s="4">
        <v>1.085E-2</v>
      </c>
      <c r="N55" s="4">
        <v>7.3639999999999997E-2</v>
      </c>
      <c r="O55" s="4">
        <v>3.024E-2</v>
      </c>
      <c r="P55" s="4">
        <v>0.13479539983952929</v>
      </c>
    </row>
    <row r="56" spans="1:27">
      <c r="A56">
        <v>1994</v>
      </c>
      <c r="B56" s="1" t="s">
        <v>24</v>
      </c>
      <c r="C56" s="6"/>
      <c r="D56" s="1">
        <v>100</v>
      </c>
      <c r="E56" s="3">
        <v>30.67</v>
      </c>
      <c r="F56" s="3">
        <v>6.31</v>
      </c>
      <c r="G56" s="3">
        <v>17.14</v>
      </c>
      <c r="H56" s="3">
        <v>4.51</v>
      </c>
      <c r="I56" s="4">
        <f t="shared" si="4"/>
        <v>58.63</v>
      </c>
      <c r="J56" s="10">
        <v>34441</v>
      </c>
      <c r="K56" s="1">
        <v>100</v>
      </c>
      <c r="L56" s="4">
        <v>0.21224999999999999</v>
      </c>
      <c r="M56" s="4">
        <v>1.8929999999999999E-2</v>
      </c>
      <c r="N56" s="4">
        <v>7.3209999999999997E-2</v>
      </c>
      <c r="O56" s="4">
        <v>2.93E-2</v>
      </c>
      <c r="P56" s="4">
        <v>0.12129993790105568</v>
      </c>
    </row>
    <row r="57" spans="1:27">
      <c r="A57">
        <v>1994</v>
      </c>
      <c r="B57" s="1" t="s">
        <v>25</v>
      </c>
      <c r="C57" s="6"/>
      <c r="D57" s="1">
        <v>0</v>
      </c>
      <c r="E57" s="3">
        <v>65.69</v>
      </c>
      <c r="F57" s="3">
        <v>8.1069999999999993</v>
      </c>
      <c r="G57" s="3">
        <v>2.2109999999999999</v>
      </c>
      <c r="H57" s="3">
        <v>5.8959999999999999</v>
      </c>
      <c r="I57" s="4">
        <f t="shared" si="4"/>
        <v>81.903999999999996</v>
      </c>
      <c r="J57" s="10">
        <v>34466</v>
      </c>
      <c r="K57" s="1">
        <v>0</v>
      </c>
      <c r="L57" s="4">
        <v>0.1867</v>
      </c>
      <c r="M57" s="4">
        <v>1.3520000000000001E-2</v>
      </c>
      <c r="N57" s="4">
        <v>6.5079999999999999E-2</v>
      </c>
      <c r="O57" s="4">
        <v>3.1719999999999998E-2</v>
      </c>
      <c r="P57" s="4">
        <v>0.14522479626407836</v>
      </c>
      <c r="R57" s="14">
        <v>34466</v>
      </c>
      <c r="S57">
        <v>2.99</v>
      </c>
      <c r="T57">
        <v>0</v>
      </c>
      <c r="U57">
        <v>33.877000000000002</v>
      </c>
      <c r="V57">
        <v>8.9999999999999993E-3</v>
      </c>
      <c r="W57">
        <v>140</v>
      </c>
      <c r="X57">
        <v>24.9</v>
      </c>
      <c r="Y57">
        <v>0.2</v>
      </c>
      <c r="Z57">
        <v>12.1</v>
      </c>
      <c r="AA57">
        <v>0.3</v>
      </c>
    </row>
    <row r="58" spans="1:27">
      <c r="A58">
        <v>1994</v>
      </c>
      <c r="B58" s="1" t="s">
        <v>25</v>
      </c>
      <c r="C58" s="6"/>
      <c r="D58" s="1">
        <v>30</v>
      </c>
      <c r="E58" s="3">
        <v>54.6</v>
      </c>
      <c r="F58" s="3">
        <v>7</v>
      </c>
      <c r="G58" s="3">
        <v>6.3</v>
      </c>
      <c r="H58" s="3">
        <v>0.7</v>
      </c>
      <c r="I58" s="4">
        <f t="shared" si="4"/>
        <v>68.600000000000009</v>
      </c>
      <c r="J58" s="10">
        <v>34466</v>
      </c>
      <c r="K58" s="1">
        <v>30</v>
      </c>
      <c r="L58" s="4">
        <v>0.17388000000000001</v>
      </c>
      <c r="M58" s="4">
        <v>1.5100000000000001E-2</v>
      </c>
      <c r="N58" s="4">
        <v>6.1060000000000003E-2</v>
      </c>
      <c r="O58" s="4">
        <v>2.9749999999999999E-2</v>
      </c>
      <c r="P58" s="4">
        <v>0.14609831557236164</v>
      </c>
    </row>
    <row r="59" spans="1:27">
      <c r="A59">
        <v>1994</v>
      </c>
      <c r="B59" s="1" t="s">
        <v>25</v>
      </c>
      <c r="C59" s="6"/>
      <c r="D59" s="1">
        <v>100</v>
      </c>
      <c r="E59" s="3">
        <v>60.06</v>
      </c>
      <c r="F59" s="3">
        <v>4.62</v>
      </c>
      <c r="G59" s="3">
        <v>1.54</v>
      </c>
      <c r="H59" s="3"/>
      <c r="I59" s="4">
        <f t="shared" si="4"/>
        <v>66.220000000000013</v>
      </c>
      <c r="J59" s="10">
        <v>34466</v>
      </c>
      <c r="K59" s="1">
        <v>100</v>
      </c>
      <c r="L59" s="4">
        <v>0.16016</v>
      </c>
      <c r="M59" s="4">
        <v>1.4930000000000001E-2</v>
      </c>
      <c r="N59" s="4">
        <v>5.8310000000000001E-2</v>
      </c>
      <c r="O59" s="4">
        <v>2.4240000000000001E-2</v>
      </c>
      <c r="P59" s="4">
        <v>0.13145336225596529</v>
      </c>
    </row>
    <row r="60" spans="1:27">
      <c r="A60">
        <v>1994</v>
      </c>
      <c r="B60" s="1" t="s">
        <v>26</v>
      </c>
      <c r="C60" s="6"/>
      <c r="D60" s="1">
        <v>0</v>
      </c>
      <c r="E60" s="3">
        <v>117.25</v>
      </c>
      <c r="F60" s="3">
        <v>5.36</v>
      </c>
      <c r="G60" s="3">
        <v>4.0199999999999996</v>
      </c>
      <c r="H60" s="3">
        <v>0.67</v>
      </c>
      <c r="I60" s="4">
        <f t="shared" si="4"/>
        <v>127.3</v>
      </c>
      <c r="J60" s="10">
        <v>34498</v>
      </c>
      <c r="K60" s="1">
        <v>0</v>
      </c>
      <c r="L60" s="4">
        <v>0.16022</v>
      </c>
      <c r="M60" s="4">
        <v>1.618E-2</v>
      </c>
      <c r="N60" s="4">
        <v>5.9279999999999999E-2</v>
      </c>
      <c r="O60" s="4">
        <v>2.7830000000000001E-2</v>
      </c>
      <c r="P60" s="4">
        <v>0.14799255517149695</v>
      </c>
      <c r="R60" s="14">
        <v>34497</v>
      </c>
      <c r="S60">
        <v>2.46</v>
      </c>
      <c r="T60">
        <v>0</v>
      </c>
      <c r="U60">
        <v>33.877000000000002</v>
      </c>
      <c r="V60">
        <v>7.0000000000000001E-3</v>
      </c>
      <c r="W60">
        <v>150</v>
      </c>
      <c r="X60" t="s">
        <v>49</v>
      </c>
      <c r="Y60" t="s">
        <v>20</v>
      </c>
      <c r="Z60">
        <v>13.1</v>
      </c>
      <c r="AA60">
        <v>0.8</v>
      </c>
    </row>
    <row r="61" spans="1:27">
      <c r="A61">
        <v>1994</v>
      </c>
      <c r="B61" s="1" t="s">
        <v>26</v>
      </c>
      <c r="C61" s="6"/>
      <c r="D61" s="1">
        <v>100</v>
      </c>
      <c r="E61" s="3">
        <v>30.23</v>
      </c>
      <c r="F61" s="3">
        <v>3.52</v>
      </c>
      <c r="G61" s="3">
        <v>1.41</v>
      </c>
      <c r="H61" s="3"/>
      <c r="I61" s="4">
        <f t="shared" si="4"/>
        <v>35.159999999999997</v>
      </c>
      <c r="J61" s="10">
        <v>34498</v>
      </c>
      <c r="K61" s="1">
        <v>100</v>
      </c>
      <c r="L61" s="4">
        <v>0.14366000000000001</v>
      </c>
      <c r="M61" s="4">
        <v>1.635E-2</v>
      </c>
      <c r="N61" s="4">
        <v>5.296E-2</v>
      </c>
      <c r="O61" s="4">
        <v>2.5520000000000001E-2</v>
      </c>
      <c r="P61" s="4">
        <v>0.15084525357607284</v>
      </c>
    </row>
    <row r="62" spans="1:27">
      <c r="A62">
        <v>1994</v>
      </c>
      <c r="B62" s="1" t="s">
        <v>27</v>
      </c>
      <c r="C62" s="6"/>
      <c r="D62" s="1">
        <v>0</v>
      </c>
      <c r="E62" s="3">
        <v>220.52</v>
      </c>
      <c r="F62" s="3">
        <v>8.94</v>
      </c>
      <c r="G62" s="3">
        <v>5.96</v>
      </c>
      <c r="H62" s="3">
        <v>2.98</v>
      </c>
      <c r="I62" s="4">
        <f t="shared" si="4"/>
        <v>238.4</v>
      </c>
      <c r="J62" s="10">
        <v>34524</v>
      </c>
      <c r="K62" s="1">
        <v>0</v>
      </c>
      <c r="L62" s="4">
        <v>0.21554999999999999</v>
      </c>
      <c r="M62" s="4">
        <v>4.7070000000000001E-2</v>
      </c>
      <c r="N62" s="4">
        <v>6.1100000000000002E-2</v>
      </c>
      <c r="O62" s="4">
        <v>3.7139999999999999E-2</v>
      </c>
      <c r="P62" s="4">
        <v>0.14697851121928054</v>
      </c>
      <c r="R62" s="14">
        <v>34524</v>
      </c>
      <c r="S62">
        <v>2.4300000000000002</v>
      </c>
      <c r="T62">
        <v>0</v>
      </c>
      <c r="U62">
        <v>33.866999999999997</v>
      </c>
      <c r="V62">
        <v>8.0000000000000002E-3</v>
      </c>
      <c r="W62">
        <v>140</v>
      </c>
      <c r="X62">
        <v>24.1</v>
      </c>
      <c r="Y62">
        <v>0.2</v>
      </c>
      <c r="Z62">
        <v>15.2</v>
      </c>
      <c r="AA62">
        <v>0.5</v>
      </c>
    </row>
    <row r="63" spans="1:27">
      <c r="A63">
        <v>1994</v>
      </c>
      <c r="B63" s="1" t="s">
        <v>27</v>
      </c>
      <c r="C63" s="6"/>
      <c r="D63" s="1">
        <v>50</v>
      </c>
      <c r="E63" s="3">
        <v>30.8</v>
      </c>
      <c r="F63" s="3">
        <v>2.09</v>
      </c>
      <c r="G63" s="3">
        <v>4.7</v>
      </c>
      <c r="H63" s="3">
        <v>2.61</v>
      </c>
      <c r="I63" s="4">
        <f t="shared" si="4"/>
        <v>40.200000000000003</v>
      </c>
      <c r="J63" s="10">
        <v>34524</v>
      </c>
      <c r="K63" s="1">
        <v>50</v>
      </c>
      <c r="L63" s="4">
        <v>0.21581</v>
      </c>
      <c r="M63" s="4">
        <v>4.9509999999999998E-2</v>
      </c>
      <c r="N63" s="4">
        <v>6.1039999999999997E-2</v>
      </c>
      <c r="O63" s="4">
        <v>3.6749999999999998E-2</v>
      </c>
      <c r="P63" s="4">
        <v>0.145509977827051</v>
      </c>
    </row>
    <row r="64" spans="1:27">
      <c r="A64">
        <v>1994</v>
      </c>
      <c r="B64" s="1" t="s">
        <v>27</v>
      </c>
      <c r="C64" s="6"/>
      <c r="D64" s="1">
        <v>100</v>
      </c>
      <c r="E64" s="3">
        <v>40.43</v>
      </c>
      <c r="F64" s="3">
        <v>8.1</v>
      </c>
      <c r="G64" s="3">
        <v>3.7</v>
      </c>
      <c r="H64" s="3">
        <v>0.74</v>
      </c>
      <c r="I64" s="4">
        <f t="shared" si="4"/>
        <v>52.970000000000006</v>
      </c>
      <c r="J64" s="10">
        <v>34524</v>
      </c>
      <c r="K64" s="1">
        <v>100</v>
      </c>
      <c r="L64" s="4">
        <v>0.21722</v>
      </c>
      <c r="M64" s="4">
        <v>4.4450000000000003E-2</v>
      </c>
      <c r="N64" s="4">
        <v>6.3380000000000006E-2</v>
      </c>
      <c r="O64" s="4">
        <v>3.1320000000000001E-2</v>
      </c>
      <c r="P64" s="4">
        <v>0.12601593304900621</v>
      </c>
      <c r="R64" s="14">
        <v>34575</v>
      </c>
      <c r="S64">
        <v>1.65</v>
      </c>
      <c r="T64">
        <v>0.01</v>
      </c>
      <c r="U64">
        <v>33.927</v>
      </c>
      <c r="V64">
        <v>1.0999999999999999E-2</v>
      </c>
      <c r="W64">
        <v>180</v>
      </c>
      <c r="X64">
        <v>26.4</v>
      </c>
      <c r="Y64">
        <v>0.9</v>
      </c>
      <c r="Z64">
        <v>18.2</v>
      </c>
      <c r="AA64">
        <v>0.4</v>
      </c>
    </row>
    <row r="65" spans="1:27">
      <c r="A65">
        <v>1994</v>
      </c>
      <c r="B65" s="1" t="s">
        <v>28</v>
      </c>
      <c r="C65" s="6"/>
      <c r="D65" s="1">
        <v>0</v>
      </c>
      <c r="E65" s="3">
        <v>84.57</v>
      </c>
      <c r="F65" s="3">
        <v>2.73</v>
      </c>
      <c r="G65" s="3">
        <v>0.68</v>
      </c>
      <c r="H65" s="3">
        <v>1.4</v>
      </c>
      <c r="I65" s="4">
        <f t="shared" si="4"/>
        <v>89.38000000000001</v>
      </c>
      <c r="J65" s="10">
        <v>34556</v>
      </c>
      <c r="K65" s="1">
        <v>0</v>
      </c>
      <c r="L65" s="4">
        <v>0.22489000000000001</v>
      </c>
      <c r="M65" s="4">
        <v>3.5020000000000003E-2</v>
      </c>
      <c r="N65" s="4">
        <v>5.919E-2</v>
      </c>
      <c r="O65" s="4">
        <v>4.2169999999999999E-2</v>
      </c>
      <c r="P65" s="4">
        <v>0.15790459072867519</v>
      </c>
    </row>
    <row r="66" spans="1:27">
      <c r="A66">
        <v>1994</v>
      </c>
      <c r="B66" s="1" t="s">
        <v>28</v>
      </c>
      <c r="C66" s="6"/>
      <c r="D66" s="1">
        <v>75</v>
      </c>
      <c r="E66" s="3">
        <v>130.5</v>
      </c>
      <c r="F66" s="3">
        <v>14.8</v>
      </c>
      <c r="G66" s="3">
        <v>6.09</v>
      </c>
      <c r="H66" s="3">
        <v>3.48</v>
      </c>
      <c r="I66" s="4">
        <f t="shared" si="4"/>
        <v>154.87</v>
      </c>
      <c r="J66" s="10">
        <v>34556</v>
      </c>
      <c r="K66" s="1">
        <v>75</v>
      </c>
      <c r="L66" s="4">
        <v>0.24779999999999999</v>
      </c>
      <c r="M66" s="4">
        <v>4.138E-2</v>
      </c>
      <c r="N66" s="4">
        <v>6.2729999999999994E-2</v>
      </c>
      <c r="O66" s="4">
        <v>4.4110000000000003E-2</v>
      </c>
      <c r="P66" s="4">
        <v>0.15110821828645815</v>
      </c>
    </row>
    <row r="67" spans="1:27">
      <c r="A67">
        <v>1994</v>
      </c>
      <c r="B67" s="1" t="s">
        <v>28</v>
      </c>
      <c r="C67" s="6"/>
      <c r="D67" s="1">
        <v>100</v>
      </c>
      <c r="E67" s="3">
        <v>74.97</v>
      </c>
      <c r="F67" s="3">
        <v>16.170000000000002</v>
      </c>
      <c r="G67" s="3">
        <v>8.82</v>
      </c>
      <c r="H67" s="3"/>
      <c r="I67" s="4">
        <f t="shared" si="4"/>
        <v>99.960000000000008</v>
      </c>
      <c r="J67" s="10">
        <v>34556</v>
      </c>
      <c r="K67" s="1">
        <v>100</v>
      </c>
      <c r="L67" s="4">
        <v>0.18944</v>
      </c>
      <c r="M67" s="4">
        <v>2.8340000000000001E-2</v>
      </c>
      <c r="N67" s="4">
        <v>5.0040000000000001E-2</v>
      </c>
      <c r="O67" s="4">
        <v>3.0339999999999999E-2</v>
      </c>
      <c r="P67" s="4">
        <v>0.13804713804713803</v>
      </c>
    </row>
    <row r="68" spans="1:27">
      <c r="A68">
        <v>1994</v>
      </c>
      <c r="B68" s="1" t="s">
        <v>30</v>
      </c>
      <c r="C68" s="6"/>
      <c r="D68" s="1">
        <v>0</v>
      </c>
      <c r="E68" s="3">
        <v>38.869999999999997</v>
      </c>
      <c r="F68" s="3"/>
      <c r="G68" s="3">
        <v>0.6</v>
      </c>
      <c r="H68" s="3">
        <v>5.38</v>
      </c>
      <c r="I68" s="4">
        <f t="shared" si="4"/>
        <v>44.85</v>
      </c>
      <c r="J68" s="10">
        <v>34624</v>
      </c>
      <c r="K68" s="1">
        <v>0</v>
      </c>
      <c r="L68" s="4">
        <v>0.24168000000000001</v>
      </c>
      <c r="M68" s="4">
        <v>4.3389999999999998E-2</v>
      </c>
      <c r="N68" s="4">
        <v>5.3990000000000003E-2</v>
      </c>
      <c r="O68" s="4">
        <v>5.135E-2</v>
      </c>
      <c r="P68" s="4">
        <v>0.17523803023581203</v>
      </c>
      <c r="R68" s="14">
        <v>34624</v>
      </c>
      <c r="S68">
        <v>1.63</v>
      </c>
      <c r="T68">
        <v>0.01</v>
      </c>
      <c r="U68">
        <v>33.915999999999997</v>
      </c>
      <c r="V68">
        <v>8.9999999999999993E-3</v>
      </c>
      <c r="W68">
        <v>250</v>
      </c>
      <c r="X68">
        <v>25.9</v>
      </c>
      <c r="Y68">
        <v>0.2</v>
      </c>
      <c r="Z68">
        <v>19.8</v>
      </c>
      <c r="AA68">
        <v>0.9</v>
      </c>
    </row>
    <row r="69" spans="1:27">
      <c r="A69">
        <v>1994</v>
      </c>
      <c r="B69" s="1" t="s">
        <v>30</v>
      </c>
      <c r="C69" s="6"/>
      <c r="D69" s="1">
        <v>50</v>
      </c>
      <c r="E69" s="3">
        <v>25.26</v>
      </c>
      <c r="F69" s="3">
        <v>1.72</v>
      </c>
      <c r="G69" s="3">
        <v>1.72</v>
      </c>
      <c r="H69" s="3">
        <v>4.0199999999999996</v>
      </c>
      <c r="I69" s="4">
        <f t="shared" si="4"/>
        <v>32.72</v>
      </c>
      <c r="J69" s="10">
        <v>34624</v>
      </c>
      <c r="K69" s="1">
        <v>50</v>
      </c>
      <c r="L69" s="4">
        <v>0.24287</v>
      </c>
      <c r="M69" s="4">
        <v>4.3459999999999999E-2</v>
      </c>
      <c r="N69" s="4">
        <v>5.1970000000000002E-2</v>
      </c>
      <c r="O69" s="4">
        <v>5.5710000000000003E-2</v>
      </c>
      <c r="P69" s="4">
        <v>0.18658316029204902</v>
      </c>
    </row>
    <row r="70" spans="1:27">
      <c r="A70">
        <v>1994</v>
      </c>
      <c r="B70" s="1" t="s">
        <v>30</v>
      </c>
      <c r="C70" s="6"/>
      <c r="D70" s="1">
        <v>100</v>
      </c>
      <c r="E70" s="3">
        <v>50.68</v>
      </c>
      <c r="F70" s="3">
        <v>3.62</v>
      </c>
      <c r="G70" s="3"/>
      <c r="H70" s="3">
        <v>3.62</v>
      </c>
      <c r="I70" s="4">
        <f t="shared" si="4"/>
        <v>57.919999999999995</v>
      </c>
      <c r="J70" s="10">
        <v>34624</v>
      </c>
      <c r="K70" s="1">
        <v>100</v>
      </c>
      <c r="L70" s="4">
        <v>0.25208000000000003</v>
      </c>
      <c r="M70" s="4">
        <v>4.3650000000000001E-2</v>
      </c>
      <c r="N70" s="4">
        <v>5.3460000000000001E-2</v>
      </c>
      <c r="O70" s="4">
        <v>5.9819999999999998E-2</v>
      </c>
      <c r="P70" s="4">
        <v>0.19179224110291759</v>
      </c>
    </row>
    <row r="71" spans="1:27">
      <c r="A71">
        <v>1994</v>
      </c>
      <c r="B71" s="1" t="s">
        <v>19</v>
      </c>
      <c r="C71" s="6"/>
      <c r="D71" s="1">
        <v>0</v>
      </c>
      <c r="E71" s="3">
        <v>80.03</v>
      </c>
      <c r="F71" s="3">
        <v>11.81</v>
      </c>
      <c r="G71" s="3">
        <v>6.56</v>
      </c>
      <c r="H71" s="3">
        <v>18.37</v>
      </c>
      <c r="I71" s="4">
        <f t="shared" si="4"/>
        <v>116.77000000000001</v>
      </c>
      <c r="J71" s="10">
        <v>34645</v>
      </c>
      <c r="K71" s="1">
        <v>0</v>
      </c>
      <c r="L71" s="4">
        <v>0.47566999999999998</v>
      </c>
      <c r="M71" s="4">
        <v>4.4380000000000003E-2</v>
      </c>
      <c r="N71" s="4">
        <v>0.11926</v>
      </c>
      <c r="O71" s="4">
        <v>7.6020000000000004E-2</v>
      </c>
      <c r="P71" s="4">
        <v>0.13779477605176821</v>
      </c>
      <c r="R71" s="14">
        <v>34645</v>
      </c>
      <c r="S71">
        <v>1.81</v>
      </c>
      <c r="T71">
        <v>7.0000000000000007E-2</v>
      </c>
      <c r="U71">
        <v>33.9</v>
      </c>
      <c r="V71">
        <v>6.0000000000000001E-3</v>
      </c>
      <c r="W71">
        <v>50</v>
      </c>
      <c r="X71">
        <v>27.1</v>
      </c>
      <c r="Y71">
        <v>0.5</v>
      </c>
      <c r="Z71">
        <v>19.8</v>
      </c>
      <c r="AA71">
        <v>0.4</v>
      </c>
    </row>
    <row r="72" spans="1:27">
      <c r="A72">
        <v>1994</v>
      </c>
      <c r="B72" s="1" t="s">
        <v>19</v>
      </c>
      <c r="C72" s="6"/>
      <c r="D72" s="1">
        <v>75</v>
      </c>
      <c r="E72" s="3">
        <v>82.6</v>
      </c>
      <c r="F72" s="3">
        <v>17.54</v>
      </c>
      <c r="G72" s="3">
        <v>13.16</v>
      </c>
      <c r="H72" s="3">
        <v>14.62</v>
      </c>
      <c r="I72" s="4">
        <f t="shared" si="4"/>
        <v>127.91999999999999</v>
      </c>
      <c r="J72" s="10">
        <v>34645</v>
      </c>
      <c r="K72" s="1">
        <v>75</v>
      </c>
      <c r="L72" s="4">
        <v>0.59218000000000004</v>
      </c>
      <c r="M72" s="4">
        <v>6.6059999999999994E-2</v>
      </c>
      <c r="N72" s="4">
        <v>0.14817</v>
      </c>
      <c r="O72" s="4">
        <v>0.12164999999999999</v>
      </c>
      <c r="P72" s="4">
        <v>0.17041872714792033</v>
      </c>
    </row>
    <row r="73" spans="1:27">
      <c r="A73">
        <v>1994</v>
      </c>
      <c r="B73" s="1" t="s">
        <v>19</v>
      </c>
      <c r="C73" s="6"/>
      <c r="D73" s="1">
        <v>100</v>
      </c>
      <c r="E73" s="3">
        <v>53.51</v>
      </c>
      <c r="F73" s="3">
        <v>3.82</v>
      </c>
      <c r="G73" s="3">
        <v>5.73</v>
      </c>
      <c r="H73" s="3">
        <v>8.92</v>
      </c>
      <c r="I73" s="4">
        <f t="shared" si="4"/>
        <v>71.98</v>
      </c>
      <c r="J73" s="10">
        <v>34645</v>
      </c>
      <c r="K73" s="1">
        <v>100</v>
      </c>
      <c r="L73" s="4">
        <v>0.52729000000000004</v>
      </c>
      <c r="M73" s="4">
        <v>5.6809999999999999E-2</v>
      </c>
      <c r="N73" s="4">
        <v>0.13006000000000001</v>
      </c>
      <c r="O73" s="4">
        <v>0.10829</v>
      </c>
      <c r="P73" s="4">
        <v>0.17037981056672644</v>
      </c>
    </row>
    <row r="74" spans="1:27">
      <c r="A74">
        <v>1994</v>
      </c>
      <c r="B74" s="1" t="s">
        <v>21</v>
      </c>
      <c r="C74" s="6"/>
      <c r="D74" s="1">
        <v>0</v>
      </c>
      <c r="E74" s="3">
        <v>13.7</v>
      </c>
      <c r="F74" s="3">
        <v>24.463000000000001</v>
      </c>
      <c r="G74" s="3">
        <v>11.742000000000001</v>
      </c>
      <c r="H74" s="3">
        <v>12.231</v>
      </c>
      <c r="I74" s="4">
        <f t="shared" si="4"/>
        <v>62.136000000000003</v>
      </c>
      <c r="J74" s="10">
        <v>34676</v>
      </c>
      <c r="K74" s="1">
        <v>0</v>
      </c>
      <c r="L74" s="4">
        <v>0.73684000000000005</v>
      </c>
      <c r="M74" s="4">
        <v>5.271E-2</v>
      </c>
      <c r="N74" s="4">
        <v>0.25947999999999999</v>
      </c>
      <c r="O74" s="4">
        <v>0.124</v>
      </c>
      <c r="P74" s="4">
        <v>0.14404535105246039</v>
      </c>
      <c r="R74" s="14">
        <v>34676</v>
      </c>
      <c r="S74" t="s">
        <v>49</v>
      </c>
      <c r="T74" t="s">
        <v>20</v>
      </c>
      <c r="U74">
        <v>33.895000000000003</v>
      </c>
      <c r="V74">
        <v>5.0000000000000001E-3</v>
      </c>
      <c r="W74">
        <v>40</v>
      </c>
      <c r="X74">
        <v>23.9</v>
      </c>
      <c r="Y74">
        <v>0.8</v>
      </c>
      <c r="Z74" t="s">
        <v>49</v>
      </c>
      <c r="AA74" t="s">
        <v>20</v>
      </c>
    </row>
    <row r="75" spans="1:27">
      <c r="A75">
        <v>1994</v>
      </c>
      <c r="B75" s="1" t="s">
        <v>21</v>
      </c>
      <c r="C75" s="6"/>
      <c r="D75" s="1">
        <v>50</v>
      </c>
      <c r="E75" s="3">
        <v>194.6</v>
      </c>
      <c r="F75" s="3">
        <v>116.06</v>
      </c>
      <c r="G75" s="3">
        <v>29.02</v>
      </c>
      <c r="H75" s="3">
        <v>124.61</v>
      </c>
      <c r="I75" s="4">
        <f t="shared" si="4"/>
        <v>464.28999999999996</v>
      </c>
      <c r="J75" s="10">
        <v>34676</v>
      </c>
      <c r="K75" s="1">
        <v>50</v>
      </c>
      <c r="L75" s="4">
        <v>1.0328999999999999</v>
      </c>
      <c r="M75" s="4">
        <v>5.6980000000000003E-2</v>
      </c>
      <c r="N75" s="4">
        <v>0.35353000000000001</v>
      </c>
      <c r="O75" s="4">
        <v>0.20627999999999999</v>
      </c>
      <c r="P75" s="4">
        <v>0.16646492035055441</v>
      </c>
    </row>
    <row r="76" spans="1:27">
      <c r="A76">
        <v>1994</v>
      </c>
      <c r="B76" s="1" t="s">
        <v>21</v>
      </c>
      <c r="C76" s="6"/>
      <c r="D76" s="1">
        <v>100</v>
      </c>
      <c r="E76" s="3">
        <v>170</v>
      </c>
      <c r="F76" s="3">
        <v>40</v>
      </c>
      <c r="G76" s="3">
        <v>13.64</v>
      </c>
      <c r="H76" s="3">
        <v>5.5</v>
      </c>
      <c r="I76" s="4">
        <f t="shared" si="4"/>
        <v>229.14</v>
      </c>
      <c r="J76" s="10">
        <v>34676</v>
      </c>
      <c r="K76" s="1">
        <v>100</v>
      </c>
      <c r="L76" s="4">
        <v>0.40316000000000002</v>
      </c>
      <c r="M76" s="4">
        <v>2.6329999999999999E-2</v>
      </c>
      <c r="N76" s="4">
        <v>0.11928</v>
      </c>
      <c r="O76" s="4">
        <v>0.13775999999999999</v>
      </c>
      <c r="P76" s="4">
        <v>0.25467721659395098</v>
      </c>
    </row>
    <row r="77" spans="1:27">
      <c r="A77">
        <v>1995</v>
      </c>
      <c r="B77" s="1" t="s">
        <v>31</v>
      </c>
      <c r="C77" s="6"/>
      <c r="D77" s="1">
        <v>0</v>
      </c>
      <c r="E77" s="3">
        <v>146.34</v>
      </c>
      <c r="F77" s="3">
        <v>15.44</v>
      </c>
      <c r="G77" s="3">
        <v>12.01</v>
      </c>
      <c r="H77" s="3">
        <v>14.3</v>
      </c>
      <c r="I77" s="4">
        <f t="shared" si="4"/>
        <v>188.09</v>
      </c>
      <c r="J77" s="10">
        <v>34707</v>
      </c>
      <c r="K77" s="1">
        <v>0</v>
      </c>
      <c r="L77" s="4">
        <v>0.48512</v>
      </c>
      <c r="M77" s="4">
        <v>2.7060000000000001E-2</v>
      </c>
      <c r="N77" s="4">
        <v>0.16714000000000001</v>
      </c>
      <c r="O77" s="4">
        <v>6.9529999999999995E-2</v>
      </c>
      <c r="P77" s="4">
        <v>0.12535833408455782</v>
      </c>
      <c r="R77" s="14">
        <v>34707</v>
      </c>
      <c r="S77">
        <v>3.15</v>
      </c>
      <c r="T77">
        <v>0.02</v>
      </c>
      <c r="U77">
        <v>33.9</v>
      </c>
      <c r="V77">
        <v>4.0000000000000001E-3</v>
      </c>
      <c r="W77">
        <v>42</v>
      </c>
      <c r="X77">
        <v>23.6</v>
      </c>
      <c r="Y77">
        <v>0.3</v>
      </c>
      <c r="Z77">
        <v>7.9</v>
      </c>
      <c r="AA77">
        <v>0.1</v>
      </c>
    </row>
    <row r="78" spans="1:27">
      <c r="A78">
        <v>1995</v>
      </c>
      <c r="B78" s="1" t="s">
        <v>31</v>
      </c>
      <c r="C78" s="6"/>
      <c r="D78" s="1">
        <v>50</v>
      </c>
      <c r="E78" s="3">
        <v>229.3</v>
      </c>
      <c r="F78" s="3">
        <v>52.2</v>
      </c>
      <c r="G78" s="3">
        <v>10.98</v>
      </c>
      <c r="H78" s="3">
        <v>1.37</v>
      </c>
      <c r="I78" s="4">
        <f t="shared" si="4"/>
        <v>293.85000000000002</v>
      </c>
      <c r="J78" s="10">
        <v>34707</v>
      </c>
      <c r="K78" s="1">
        <v>50</v>
      </c>
      <c r="L78" s="4">
        <v>0.49329000000000001</v>
      </c>
      <c r="M78" s="4">
        <v>2.724E-2</v>
      </c>
      <c r="N78" s="4">
        <v>0.16789000000000001</v>
      </c>
      <c r="O78" s="4">
        <v>7.3349999999999999E-2</v>
      </c>
      <c r="P78" s="4">
        <v>0.12944726810673443</v>
      </c>
    </row>
    <row r="79" spans="1:27">
      <c r="A79">
        <v>1995</v>
      </c>
      <c r="B79" s="1" t="s">
        <v>31</v>
      </c>
      <c r="C79" s="6"/>
      <c r="D79" s="1">
        <v>100</v>
      </c>
      <c r="E79" s="3">
        <v>290</v>
      </c>
      <c r="F79" s="3">
        <v>20.62</v>
      </c>
      <c r="G79" s="3">
        <v>15.5</v>
      </c>
      <c r="H79" s="3">
        <v>10.3</v>
      </c>
      <c r="I79" s="4">
        <f t="shared" si="4"/>
        <v>336.42</v>
      </c>
      <c r="J79" s="10">
        <v>34707</v>
      </c>
      <c r="K79" s="1">
        <v>100</v>
      </c>
      <c r="L79" s="4">
        <v>0.52566000000000002</v>
      </c>
      <c r="M79" s="4">
        <v>4.0939999999999997E-2</v>
      </c>
      <c r="N79" s="4">
        <v>0.17965999999999999</v>
      </c>
      <c r="O79" s="4">
        <v>0.13783999999999999</v>
      </c>
      <c r="P79" s="4">
        <v>0.20774679728711379</v>
      </c>
    </row>
    <row r="80" spans="1:27">
      <c r="A80">
        <v>1995</v>
      </c>
      <c r="B80" s="1" t="s">
        <v>32</v>
      </c>
      <c r="C80" s="6"/>
      <c r="D80" s="1">
        <v>0</v>
      </c>
      <c r="E80" s="3">
        <v>304.72000000000003</v>
      </c>
      <c r="F80" s="3">
        <v>54.21</v>
      </c>
      <c r="G80" s="3">
        <v>20.51</v>
      </c>
      <c r="H80" s="3">
        <v>16.120999999999999</v>
      </c>
      <c r="I80" s="4">
        <f t="shared" si="4"/>
        <v>395.56099999999998</v>
      </c>
      <c r="J80" s="10">
        <v>34757</v>
      </c>
      <c r="K80" s="1">
        <v>0</v>
      </c>
      <c r="L80" s="4">
        <v>0.29271999999999998</v>
      </c>
      <c r="M80" s="4">
        <v>1.9369999999999998E-2</v>
      </c>
      <c r="N80" s="4">
        <v>9.9510000000000001E-2</v>
      </c>
      <c r="O80" s="4">
        <v>2.409E-2</v>
      </c>
      <c r="P80" s="4">
        <v>7.6039266437296804E-2</v>
      </c>
      <c r="R80" s="14">
        <v>34757</v>
      </c>
      <c r="S80">
        <v>3.65</v>
      </c>
      <c r="T80">
        <v>7.0000000000000007E-2</v>
      </c>
      <c r="U80">
        <v>33.844000000000001</v>
      </c>
      <c r="V80">
        <v>3.0000000000000001E-3</v>
      </c>
      <c r="W80">
        <v>50</v>
      </c>
      <c r="X80">
        <v>24.4</v>
      </c>
      <c r="Y80">
        <v>0.3</v>
      </c>
      <c r="Z80">
        <v>5.8</v>
      </c>
      <c r="AA80">
        <v>0.6</v>
      </c>
    </row>
    <row r="81" spans="1:16">
      <c r="A81">
        <v>1995</v>
      </c>
      <c r="B81" s="1" t="s">
        <v>32</v>
      </c>
      <c r="C81" s="6"/>
      <c r="D81" s="1">
        <v>20</v>
      </c>
      <c r="E81" s="3">
        <v>166.46</v>
      </c>
      <c r="F81" s="3">
        <v>33.520000000000003</v>
      </c>
      <c r="G81" s="3">
        <v>25.43</v>
      </c>
      <c r="H81" s="3"/>
      <c r="I81" s="4">
        <f t="shared" si="4"/>
        <v>225.41000000000003</v>
      </c>
      <c r="J81" s="10">
        <v>34757</v>
      </c>
      <c r="K81" s="1">
        <v>20</v>
      </c>
      <c r="L81" s="4">
        <v>0.27494000000000002</v>
      </c>
      <c r="M81" s="4">
        <v>1.695E-2</v>
      </c>
      <c r="N81" s="4">
        <v>9.3670000000000003E-2</v>
      </c>
      <c r="O81" s="4">
        <v>2.4649999999999998E-2</v>
      </c>
      <c r="P81" s="4">
        <v>8.2279114790213284E-2</v>
      </c>
    </row>
    <row r="82" spans="1:16">
      <c r="A82">
        <v>1995</v>
      </c>
      <c r="B82" s="1" t="s">
        <v>32</v>
      </c>
      <c r="C82" s="6"/>
      <c r="D82" s="1">
        <v>100</v>
      </c>
      <c r="E82" s="3">
        <v>492</v>
      </c>
      <c r="F82" s="3">
        <v>105</v>
      </c>
      <c r="G82" s="3">
        <v>10</v>
      </c>
      <c r="H82" s="3">
        <v>14</v>
      </c>
      <c r="I82" s="4">
        <f t="shared" si="4"/>
        <v>621</v>
      </c>
      <c r="J82" s="10">
        <v>34757</v>
      </c>
      <c r="K82" s="1">
        <v>100</v>
      </c>
      <c r="L82" s="4">
        <v>0.24981</v>
      </c>
      <c r="M82" s="4">
        <v>1.567E-2</v>
      </c>
      <c r="N82" s="4">
        <v>8.8190000000000004E-2</v>
      </c>
      <c r="O82" s="4">
        <v>2.111E-2</v>
      </c>
      <c r="P82" s="4">
        <v>7.791968108666765E-2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58CF-C973-E045-9162-2764E40924F1}">
  <dimension ref="A1:J26"/>
  <sheetViews>
    <sheetView zoomScale="170" zoomScaleNormal="170" workbookViewId="0">
      <selection activeCell="A21" sqref="A21"/>
    </sheetView>
  </sheetViews>
  <sheetFormatPr baseColWidth="10" defaultRowHeight="16"/>
  <cols>
    <col min="2" max="2" width="11.5" customWidth="1"/>
    <col min="3" max="3" width="11.83203125" customWidth="1"/>
    <col min="5" max="5" width="11.1640625" customWidth="1"/>
    <col min="7" max="7" width="10.83203125" customWidth="1"/>
    <col min="8" max="8" width="12" customWidth="1"/>
    <col min="9" max="9" width="11.33203125" customWidth="1"/>
    <col min="10" max="10" width="12" customWidth="1"/>
  </cols>
  <sheetData>
    <row r="1" spans="1:10" s="15" customFormat="1" ht="51">
      <c r="A1" s="15" t="s">
        <v>39</v>
      </c>
      <c r="B1" s="15" t="s">
        <v>40</v>
      </c>
      <c r="C1" s="15" t="s">
        <v>41</v>
      </c>
      <c r="D1" s="15" t="s">
        <v>42</v>
      </c>
      <c r="E1" s="15" t="s">
        <v>46</v>
      </c>
      <c r="F1" s="15" t="s">
        <v>43</v>
      </c>
      <c r="G1" s="15" t="s">
        <v>44</v>
      </c>
      <c r="H1" s="15" t="s">
        <v>47</v>
      </c>
      <c r="I1" s="15" t="s">
        <v>45</v>
      </c>
      <c r="J1" s="15" t="s">
        <v>48</v>
      </c>
    </row>
    <row r="2" spans="1:10">
      <c r="A2" s="14">
        <v>33909</v>
      </c>
      <c r="B2">
        <v>2.73</v>
      </c>
      <c r="C2">
        <v>0.02</v>
      </c>
      <c r="D2" s="13">
        <v>33.843000000000004</v>
      </c>
      <c r="E2" s="13">
        <v>5.0000000000000001E-3</v>
      </c>
      <c r="F2">
        <v>80</v>
      </c>
      <c r="G2">
        <v>24.3</v>
      </c>
      <c r="H2">
        <v>0.05</v>
      </c>
      <c r="I2">
        <v>15.7</v>
      </c>
      <c r="J2">
        <v>0.6</v>
      </c>
    </row>
    <row r="3" spans="1:10">
      <c r="A3" s="14">
        <v>33955</v>
      </c>
      <c r="B3">
        <v>2.92</v>
      </c>
      <c r="C3">
        <v>0.15</v>
      </c>
      <c r="D3">
        <v>33.85</v>
      </c>
      <c r="E3">
        <v>8.0000000000000002E-3</v>
      </c>
      <c r="F3">
        <v>90</v>
      </c>
      <c r="G3">
        <v>24</v>
      </c>
      <c r="H3">
        <v>0.7</v>
      </c>
      <c r="I3">
        <v>10.7</v>
      </c>
      <c r="J3">
        <v>2.2999999999999998</v>
      </c>
    </row>
    <row r="4" spans="1:10">
      <c r="A4" s="14">
        <v>34040</v>
      </c>
      <c r="B4">
        <v>4.0999999999999996</v>
      </c>
      <c r="C4">
        <v>0.02</v>
      </c>
      <c r="D4">
        <v>33.843000000000004</v>
      </c>
      <c r="E4">
        <v>1E-3</v>
      </c>
      <c r="F4">
        <v>80</v>
      </c>
      <c r="G4">
        <v>25</v>
      </c>
      <c r="H4">
        <v>1</v>
      </c>
      <c r="I4" t="s">
        <v>49</v>
      </c>
      <c r="J4" t="s">
        <v>20</v>
      </c>
    </row>
    <row r="5" spans="1:10">
      <c r="A5" s="14">
        <v>34065</v>
      </c>
      <c r="B5">
        <v>3.98</v>
      </c>
      <c r="C5">
        <v>0.01</v>
      </c>
      <c r="D5">
        <v>33.828000000000003</v>
      </c>
      <c r="E5">
        <v>0.01</v>
      </c>
      <c r="F5">
        <v>100</v>
      </c>
      <c r="G5">
        <v>24.2</v>
      </c>
      <c r="H5">
        <v>0.5</v>
      </c>
      <c r="I5" t="s">
        <v>49</v>
      </c>
      <c r="J5" t="s">
        <v>20</v>
      </c>
    </row>
    <row r="6" spans="1:10">
      <c r="A6" s="14">
        <v>34104</v>
      </c>
      <c r="B6">
        <v>3.85</v>
      </c>
      <c r="C6">
        <v>0.01</v>
      </c>
      <c r="D6">
        <v>33.808999999999997</v>
      </c>
      <c r="E6">
        <v>3.0000000000000001E-3</v>
      </c>
      <c r="F6">
        <v>90</v>
      </c>
      <c r="G6">
        <v>25.1</v>
      </c>
      <c r="H6">
        <v>0.1</v>
      </c>
      <c r="I6">
        <v>7.2</v>
      </c>
      <c r="J6">
        <v>0.6</v>
      </c>
    </row>
    <row r="7" spans="1:10">
      <c r="A7" s="14">
        <v>34130</v>
      </c>
      <c r="B7">
        <v>3.08</v>
      </c>
      <c r="C7">
        <v>0.04</v>
      </c>
      <c r="D7">
        <v>33.825000000000003</v>
      </c>
      <c r="E7">
        <v>3.0000000000000001E-3</v>
      </c>
      <c r="F7">
        <v>100</v>
      </c>
      <c r="G7">
        <v>25.3</v>
      </c>
      <c r="H7">
        <v>0.1</v>
      </c>
      <c r="I7">
        <v>13.4</v>
      </c>
      <c r="J7">
        <v>0.3</v>
      </c>
    </row>
    <row r="8" spans="1:10">
      <c r="A8" s="14">
        <v>34166</v>
      </c>
      <c r="B8">
        <v>2.25</v>
      </c>
      <c r="C8">
        <v>0.01</v>
      </c>
      <c r="D8">
        <v>33.863</v>
      </c>
      <c r="E8">
        <v>4.0000000000000001E-3</v>
      </c>
      <c r="F8">
        <v>240</v>
      </c>
      <c r="G8">
        <v>27.3</v>
      </c>
      <c r="H8">
        <v>0.2</v>
      </c>
      <c r="I8">
        <v>10.7</v>
      </c>
      <c r="J8">
        <v>0.5</v>
      </c>
    </row>
    <row r="9" spans="1:10">
      <c r="A9" s="14">
        <v>34198</v>
      </c>
      <c r="B9">
        <v>1.95</v>
      </c>
      <c r="C9">
        <v>0</v>
      </c>
      <c r="D9">
        <v>33.883000000000003</v>
      </c>
      <c r="E9">
        <v>8.0000000000000002E-3</v>
      </c>
      <c r="F9">
        <v>190</v>
      </c>
      <c r="G9">
        <v>27.3</v>
      </c>
      <c r="H9">
        <v>0.2</v>
      </c>
      <c r="I9">
        <v>13.2</v>
      </c>
      <c r="J9">
        <v>0.2</v>
      </c>
    </row>
    <row r="10" spans="1:10">
      <c r="A10" s="14">
        <v>34228</v>
      </c>
      <c r="B10">
        <v>1.68</v>
      </c>
      <c r="C10">
        <v>7.0000000000000007E-2</v>
      </c>
      <c r="D10">
        <v>33.911999999999999</v>
      </c>
      <c r="E10">
        <v>3.0000000000000001E-3</v>
      </c>
      <c r="F10">
        <v>80</v>
      </c>
      <c r="G10">
        <v>27.6</v>
      </c>
      <c r="H10">
        <v>0.2</v>
      </c>
      <c r="I10">
        <v>14.1</v>
      </c>
      <c r="J10">
        <v>1</v>
      </c>
    </row>
    <row r="11" spans="1:10">
      <c r="A11" s="14">
        <v>34269</v>
      </c>
      <c r="B11">
        <v>1.79</v>
      </c>
      <c r="C11">
        <v>0.01</v>
      </c>
      <c r="D11">
        <v>33.917999999999999</v>
      </c>
      <c r="E11">
        <v>2E-3</v>
      </c>
      <c r="F11">
        <v>90</v>
      </c>
      <c r="G11">
        <v>26.8</v>
      </c>
      <c r="H11">
        <v>0.3</v>
      </c>
      <c r="I11">
        <v>19.5</v>
      </c>
      <c r="J11">
        <v>0.8</v>
      </c>
    </row>
    <row r="12" spans="1:10">
      <c r="A12" s="14">
        <v>34301</v>
      </c>
      <c r="B12">
        <v>1.99</v>
      </c>
      <c r="C12">
        <v>0.01</v>
      </c>
      <c r="D12">
        <v>33.929000000000002</v>
      </c>
      <c r="E12">
        <v>1E-3</v>
      </c>
      <c r="F12">
        <v>220</v>
      </c>
      <c r="G12">
        <v>26.4</v>
      </c>
      <c r="H12">
        <v>0.4</v>
      </c>
      <c r="I12">
        <v>15.5</v>
      </c>
      <c r="J12">
        <v>0.8</v>
      </c>
    </row>
    <row r="13" spans="1:10">
      <c r="A13" s="14">
        <v>34330</v>
      </c>
      <c r="B13">
        <v>2.84</v>
      </c>
      <c r="C13">
        <v>0.06</v>
      </c>
      <c r="D13">
        <v>33.902999999999999</v>
      </c>
      <c r="E13">
        <v>7.0000000000000001E-3</v>
      </c>
      <c r="F13">
        <v>60</v>
      </c>
      <c r="G13">
        <v>25.1</v>
      </c>
      <c r="H13">
        <v>0.7</v>
      </c>
      <c r="I13">
        <v>13.5</v>
      </c>
      <c r="J13">
        <v>1.2</v>
      </c>
    </row>
    <row r="14" spans="1:10">
      <c r="A14" s="14">
        <v>34352</v>
      </c>
      <c r="B14">
        <v>3.23</v>
      </c>
      <c r="C14">
        <v>0.01</v>
      </c>
      <c r="D14">
        <v>33.908000000000001</v>
      </c>
      <c r="E14">
        <v>7.0000000000000001E-3</v>
      </c>
      <c r="F14">
        <v>50</v>
      </c>
      <c r="G14" t="s">
        <v>49</v>
      </c>
      <c r="H14" t="s">
        <v>20</v>
      </c>
      <c r="I14">
        <v>10.5</v>
      </c>
      <c r="J14">
        <v>0.7</v>
      </c>
    </row>
    <row r="15" spans="1:10">
      <c r="A15" s="14">
        <v>34371</v>
      </c>
      <c r="B15">
        <v>3.68</v>
      </c>
      <c r="C15">
        <v>0.03</v>
      </c>
      <c r="D15">
        <v>33.902999999999999</v>
      </c>
      <c r="E15">
        <v>8.9999999999999993E-3</v>
      </c>
      <c r="F15">
        <v>40</v>
      </c>
      <c r="G15" t="s">
        <v>49</v>
      </c>
      <c r="H15" t="s">
        <v>20</v>
      </c>
      <c r="I15" t="s">
        <v>49</v>
      </c>
      <c r="J15" t="s">
        <v>20</v>
      </c>
    </row>
    <row r="16" spans="1:10">
      <c r="A16" s="14">
        <v>34407</v>
      </c>
      <c r="B16" t="s">
        <v>49</v>
      </c>
      <c r="C16" t="s">
        <v>20</v>
      </c>
      <c r="D16" t="s">
        <v>49</v>
      </c>
      <c r="E16" t="s">
        <v>20</v>
      </c>
      <c r="F16">
        <v>60</v>
      </c>
      <c r="G16">
        <v>24.2</v>
      </c>
      <c r="H16">
        <v>1.5</v>
      </c>
      <c r="I16" t="s">
        <v>49</v>
      </c>
      <c r="J16" t="s">
        <v>20</v>
      </c>
    </row>
    <row r="17" spans="1:10">
      <c r="A17" s="14">
        <v>34441</v>
      </c>
      <c r="B17">
        <v>3.42</v>
      </c>
      <c r="C17">
        <v>0.01</v>
      </c>
      <c r="D17">
        <v>33.892000000000003</v>
      </c>
      <c r="E17">
        <v>5.0000000000000001E-3</v>
      </c>
      <c r="F17">
        <v>120</v>
      </c>
      <c r="G17">
        <v>24.2</v>
      </c>
      <c r="H17">
        <v>0.2</v>
      </c>
      <c r="I17">
        <v>10.8</v>
      </c>
      <c r="J17">
        <v>0.5</v>
      </c>
    </row>
    <row r="18" spans="1:10">
      <c r="A18" s="14">
        <v>34466</v>
      </c>
      <c r="B18">
        <v>2.99</v>
      </c>
      <c r="C18">
        <v>0</v>
      </c>
      <c r="D18">
        <v>33.877000000000002</v>
      </c>
      <c r="E18">
        <v>8.9999999999999993E-3</v>
      </c>
      <c r="F18">
        <v>140</v>
      </c>
      <c r="G18">
        <v>24.9</v>
      </c>
      <c r="H18">
        <v>0.2</v>
      </c>
      <c r="I18">
        <v>12.1</v>
      </c>
      <c r="J18">
        <v>0.3</v>
      </c>
    </row>
    <row r="19" spans="1:10">
      <c r="A19" s="14">
        <v>34497</v>
      </c>
      <c r="B19">
        <v>2.46</v>
      </c>
      <c r="C19">
        <v>0</v>
      </c>
      <c r="D19">
        <v>33.877000000000002</v>
      </c>
      <c r="E19">
        <v>7.0000000000000001E-3</v>
      </c>
      <c r="F19">
        <v>150</v>
      </c>
      <c r="G19" t="s">
        <v>49</v>
      </c>
      <c r="H19" t="s">
        <v>20</v>
      </c>
      <c r="I19">
        <v>13.1</v>
      </c>
      <c r="J19">
        <v>0.8</v>
      </c>
    </row>
    <row r="20" spans="1:10">
      <c r="A20" s="14">
        <v>34524</v>
      </c>
      <c r="B20">
        <v>2.4300000000000002</v>
      </c>
      <c r="C20">
        <v>0</v>
      </c>
      <c r="D20">
        <v>33.866999999999997</v>
      </c>
      <c r="E20">
        <v>8.0000000000000002E-3</v>
      </c>
      <c r="F20">
        <v>140</v>
      </c>
      <c r="G20">
        <v>24.1</v>
      </c>
      <c r="H20">
        <v>0.2</v>
      </c>
      <c r="I20">
        <v>15.2</v>
      </c>
      <c r="J20">
        <v>0.5</v>
      </c>
    </row>
    <row r="21" spans="1:10">
      <c r="A21" s="14">
        <v>34575</v>
      </c>
      <c r="B21">
        <v>1.65</v>
      </c>
      <c r="C21">
        <v>0.01</v>
      </c>
      <c r="D21">
        <v>33.927</v>
      </c>
      <c r="E21">
        <v>1.0999999999999999E-2</v>
      </c>
      <c r="F21">
        <v>180</v>
      </c>
      <c r="G21">
        <v>26.4</v>
      </c>
      <c r="H21">
        <v>0.9</v>
      </c>
      <c r="I21">
        <v>18.2</v>
      </c>
      <c r="J21">
        <v>0.4</v>
      </c>
    </row>
    <row r="22" spans="1:10">
      <c r="A22" s="14">
        <v>34624</v>
      </c>
      <c r="B22">
        <v>1.63</v>
      </c>
      <c r="C22">
        <v>0.01</v>
      </c>
      <c r="D22">
        <v>33.915999999999997</v>
      </c>
      <c r="E22">
        <v>8.9999999999999993E-3</v>
      </c>
      <c r="F22">
        <v>250</v>
      </c>
      <c r="G22">
        <v>25.9</v>
      </c>
      <c r="H22">
        <v>0.2</v>
      </c>
      <c r="I22">
        <v>19.8</v>
      </c>
      <c r="J22">
        <v>0.9</v>
      </c>
    </row>
    <row r="23" spans="1:10">
      <c r="A23" s="14">
        <v>34645</v>
      </c>
      <c r="B23">
        <v>1.81</v>
      </c>
      <c r="C23">
        <v>7.0000000000000007E-2</v>
      </c>
      <c r="D23">
        <v>33.9</v>
      </c>
      <c r="E23">
        <v>6.0000000000000001E-3</v>
      </c>
      <c r="F23">
        <v>50</v>
      </c>
      <c r="G23">
        <v>27.1</v>
      </c>
      <c r="H23">
        <v>0.5</v>
      </c>
      <c r="I23">
        <v>19.8</v>
      </c>
      <c r="J23">
        <v>0.4</v>
      </c>
    </row>
    <row r="24" spans="1:10">
      <c r="A24" s="14">
        <v>34676</v>
      </c>
      <c r="B24" t="s">
        <v>49</v>
      </c>
      <c r="C24" t="s">
        <v>20</v>
      </c>
      <c r="D24">
        <v>33.895000000000003</v>
      </c>
      <c r="E24">
        <v>5.0000000000000001E-3</v>
      </c>
      <c r="F24">
        <v>40</v>
      </c>
      <c r="G24">
        <v>23.9</v>
      </c>
      <c r="H24">
        <v>0.8</v>
      </c>
      <c r="I24" t="s">
        <v>49</v>
      </c>
      <c r="J24" t="s">
        <v>20</v>
      </c>
    </row>
    <row r="25" spans="1:10">
      <c r="A25" s="14">
        <v>34707</v>
      </c>
      <c r="B25">
        <v>3.15</v>
      </c>
      <c r="C25">
        <v>0.02</v>
      </c>
      <c r="D25">
        <v>33.9</v>
      </c>
      <c r="E25">
        <v>4.0000000000000001E-3</v>
      </c>
      <c r="F25">
        <v>42</v>
      </c>
      <c r="G25">
        <v>23.6</v>
      </c>
      <c r="H25">
        <v>0.3</v>
      </c>
      <c r="I25">
        <v>7.9</v>
      </c>
      <c r="J25">
        <v>0.1</v>
      </c>
    </row>
    <row r="26" spans="1:10">
      <c r="A26" s="14">
        <v>34757</v>
      </c>
      <c r="B26">
        <v>3.65</v>
      </c>
      <c r="C26">
        <v>7.0000000000000007E-2</v>
      </c>
      <c r="D26">
        <v>33.844000000000001</v>
      </c>
      <c r="E26">
        <v>3.0000000000000001E-3</v>
      </c>
      <c r="F26">
        <v>50</v>
      </c>
      <c r="G26">
        <v>24.4</v>
      </c>
      <c r="H26">
        <v>0.3</v>
      </c>
      <c r="I26">
        <v>5.8</v>
      </c>
      <c r="J26"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DD92-DA1F-3746-80E0-58FF01E12049}">
  <dimension ref="A1:F393"/>
  <sheetViews>
    <sheetView tabSelected="1" zoomScale="170" zoomScaleNormal="170" workbookViewId="0">
      <selection activeCell="C11" sqref="C11"/>
    </sheetView>
  </sheetViews>
  <sheetFormatPr baseColWidth="10" defaultRowHeight="16"/>
  <cols>
    <col min="1" max="2" width="10.83203125" style="27"/>
    <col min="3" max="3" width="10.83203125" style="25"/>
    <col min="4" max="5" width="10.83203125" style="27"/>
    <col min="6" max="6" width="13.33203125" style="33" customWidth="1"/>
    <col min="7" max="16384" width="10.83203125" style="27"/>
  </cols>
  <sheetData>
    <row r="1" spans="1:6">
      <c r="A1" s="25" t="s">
        <v>64</v>
      </c>
      <c r="B1" s="28" t="s">
        <v>0</v>
      </c>
      <c r="C1" s="29" t="s">
        <v>1</v>
      </c>
      <c r="D1" s="28" t="s">
        <v>2</v>
      </c>
      <c r="E1" s="25" t="s">
        <v>65</v>
      </c>
      <c r="F1" s="26" t="s">
        <v>66</v>
      </c>
    </row>
    <row r="2" spans="1:6">
      <c r="A2" s="30">
        <v>34040</v>
      </c>
      <c r="B2" s="27">
        <v>1993</v>
      </c>
      <c r="C2" s="5" t="s">
        <v>23</v>
      </c>
      <c r="D2" s="5">
        <v>12</v>
      </c>
      <c r="E2" s="25">
        <v>0</v>
      </c>
      <c r="F2" s="26">
        <v>0.43</v>
      </c>
    </row>
    <row r="3" spans="1:6">
      <c r="A3" s="30">
        <v>34040</v>
      </c>
      <c r="B3" s="27">
        <v>1993</v>
      </c>
      <c r="C3" s="5" t="s">
        <v>23</v>
      </c>
      <c r="D3" s="5">
        <v>12</v>
      </c>
      <c r="E3" s="25">
        <v>-10</v>
      </c>
      <c r="F3" s="26">
        <v>0.59</v>
      </c>
    </row>
    <row r="4" spans="1:6">
      <c r="A4" s="30">
        <v>34040</v>
      </c>
      <c r="B4" s="27">
        <v>1993</v>
      </c>
      <c r="C4" s="5" t="s">
        <v>23</v>
      </c>
      <c r="D4" s="5">
        <v>12</v>
      </c>
      <c r="E4" s="25">
        <v>-50</v>
      </c>
      <c r="F4" s="26">
        <v>0.31</v>
      </c>
    </row>
    <row r="5" spans="1:6">
      <c r="A5" s="30">
        <v>34040</v>
      </c>
      <c r="B5" s="27">
        <v>1993</v>
      </c>
      <c r="C5" s="5" t="s">
        <v>23</v>
      </c>
      <c r="D5" s="5">
        <v>12</v>
      </c>
      <c r="E5" s="25">
        <v>-80</v>
      </c>
      <c r="F5" s="26">
        <v>0.25</v>
      </c>
    </row>
    <row r="6" spans="1:6">
      <c r="A6" s="30">
        <v>34040</v>
      </c>
      <c r="B6" s="27">
        <v>1993</v>
      </c>
      <c r="C6" s="5" t="s">
        <v>23</v>
      </c>
      <c r="D6" s="5">
        <v>12</v>
      </c>
      <c r="E6" s="25">
        <v>-120</v>
      </c>
      <c r="F6" s="26">
        <v>0.25</v>
      </c>
    </row>
    <row r="7" spans="1:6">
      <c r="A7" s="30">
        <v>34040</v>
      </c>
      <c r="B7" s="27">
        <v>1993</v>
      </c>
      <c r="C7" s="5" t="s">
        <v>23</v>
      </c>
      <c r="D7" s="5">
        <v>12</v>
      </c>
      <c r="E7" s="25">
        <v>-250</v>
      </c>
      <c r="F7" s="26">
        <v>0.19</v>
      </c>
    </row>
    <row r="8" spans="1:6">
      <c r="A8" s="31">
        <v>34060</v>
      </c>
      <c r="B8" s="27">
        <v>1993</v>
      </c>
      <c r="C8" s="5" t="s">
        <v>24</v>
      </c>
      <c r="D8" s="5">
        <v>6</v>
      </c>
      <c r="E8" s="25">
        <v>0</v>
      </c>
      <c r="F8" s="26">
        <v>0.39</v>
      </c>
    </row>
    <row r="9" spans="1:6">
      <c r="A9" s="31">
        <v>34060</v>
      </c>
      <c r="B9" s="27">
        <v>1993</v>
      </c>
      <c r="C9" s="5" t="s">
        <v>24</v>
      </c>
      <c r="D9" s="5">
        <v>6</v>
      </c>
      <c r="E9" s="25">
        <v>-10</v>
      </c>
      <c r="F9" s="26">
        <v>0.26</v>
      </c>
    </row>
    <row r="10" spans="1:6">
      <c r="A10" s="31">
        <v>34060</v>
      </c>
      <c r="B10" s="27">
        <v>1993</v>
      </c>
      <c r="C10" s="5" t="s">
        <v>24</v>
      </c>
      <c r="D10" s="5">
        <v>6</v>
      </c>
      <c r="E10" s="25">
        <v>-30</v>
      </c>
      <c r="F10" s="26">
        <v>0.21</v>
      </c>
    </row>
    <row r="11" spans="1:6">
      <c r="A11" s="31">
        <v>34060</v>
      </c>
      <c r="B11" s="27">
        <v>1993</v>
      </c>
      <c r="C11" s="5" t="s">
        <v>24</v>
      </c>
      <c r="D11" s="5">
        <v>6</v>
      </c>
      <c r="E11" s="25">
        <v>-50</v>
      </c>
      <c r="F11" s="26">
        <v>0.28000000000000003</v>
      </c>
    </row>
    <row r="12" spans="1:6">
      <c r="A12" s="31">
        <v>34060</v>
      </c>
      <c r="B12" s="27">
        <v>1993</v>
      </c>
      <c r="C12" s="5" t="s">
        <v>24</v>
      </c>
      <c r="D12" s="5">
        <v>6</v>
      </c>
      <c r="E12" s="25">
        <v>-90</v>
      </c>
      <c r="F12" s="26">
        <v>0.38</v>
      </c>
    </row>
    <row r="13" spans="1:6">
      <c r="A13" s="31">
        <v>34060</v>
      </c>
      <c r="B13" s="27">
        <v>1993</v>
      </c>
      <c r="C13" s="5" t="s">
        <v>24</v>
      </c>
      <c r="D13" s="5">
        <v>6</v>
      </c>
      <c r="E13" s="25">
        <v>-130</v>
      </c>
      <c r="F13" s="26">
        <v>0.42</v>
      </c>
    </row>
    <row r="14" spans="1:6">
      <c r="A14" s="31">
        <v>34060</v>
      </c>
      <c r="B14" s="27">
        <v>1993</v>
      </c>
      <c r="C14" s="5" t="s">
        <v>24</v>
      </c>
      <c r="D14" s="5">
        <v>6</v>
      </c>
      <c r="E14" s="25">
        <v>-260</v>
      </c>
      <c r="F14" s="26">
        <v>0.19</v>
      </c>
    </row>
    <row r="15" spans="1:6">
      <c r="A15" s="31">
        <v>34090</v>
      </c>
      <c r="B15" s="27">
        <v>1993</v>
      </c>
      <c r="C15" s="5" t="s">
        <v>25</v>
      </c>
      <c r="D15" s="5">
        <v>15</v>
      </c>
      <c r="E15" s="25">
        <v>0</v>
      </c>
      <c r="F15" s="26">
        <v>0.34</v>
      </c>
    </row>
    <row r="16" spans="1:6">
      <c r="A16" s="31">
        <v>34090</v>
      </c>
      <c r="B16" s="27">
        <v>1993</v>
      </c>
      <c r="C16" s="5" t="s">
        <v>25</v>
      </c>
      <c r="D16" s="5">
        <v>15</v>
      </c>
      <c r="E16" s="25">
        <v>-10</v>
      </c>
      <c r="F16" s="26">
        <v>0.28000000000000003</v>
      </c>
    </row>
    <row r="17" spans="1:6">
      <c r="A17" s="31">
        <v>34090</v>
      </c>
      <c r="B17" s="27">
        <v>1993</v>
      </c>
      <c r="C17" s="5" t="s">
        <v>25</v>
      </c>
      <c r="D17" s="5">
        <v>15</v>
      </c>
      <c r="E17" s="25">
        <v>-30</v>
      </c>
      <c r="F17" s="26">
        <v>0.23</v>
      </c>
    </row>
    <row r="18" spans="1:6">
      <c r="A18" s="31">
        <v>34090</v>
      </c>
      <c r="B18" s="27">
        <v>1993</v>
      </c>
      <c r="C18" s="5" t="s">
        <v>25</v>
      </c>
      <c r="D18" s="5">
        <v>15</v>
      </c>
      <c r="E18" s="25">
        <v>-50</v>
      </c>
      <c r="F18" s="26">
        <v>0.28999999999999998</v>
      </c>
    </row>
    <row r="19" spans="1:6">
      <c r="A19" s="31">
        <v>34090</v>
      </c>
      <c r="B19" s="27">
        <v>1993</v>
      </c>
      <c r="C19" s="5" t="s">
        <v>25</v>
      </c>
      <c r="D19" s="5">
        <v>15</v>
      </c>
      <c r="E19" s="25">
        <v>-80</v>
      </c>
      <c r="F19" s="26">
        <v>0.21</v>
      </c>
    </row>
    <row r="20" spans="1:6">
      <c r="A20" s="31">
        <v>34090</v>
      </c>
      <c r="B20" s="27">
        <v>1993</v>
      </c>
      <c r="C20" s="5" t="s">
        <v>25</v>
      </c>
      <c r="D20" s="5">
        <v>15</v>
      </c>
      <c r="E20" s="25">
        <v>-120</v>
      </c>
      <c r="F20" s="26">
        <v>0.25</v>
      </c>
    </row>
    <row r="21" spans="1:6">
      <c r="A21" s="31">
        <v>34090</v>
      </c>
      <c r="B21" s="27">
        <v>1993</v>
      </c>
      <c r="C21" s="5" t="s">
        <v>25</v>
      </c>
      <c r="D21" s="5">
        <v>15</v>
      </c>
      <c r="E21" s="25">
        <v>-250</v>
      </c>
      <c r="F21" s="26">
        <v>0.3</v>
      </c>
    </row>
    <row r="22" spans="1:6">
      <c r="A22" s="31">
        <v>34121</v>
      </c>
      <c r="B22" s="27">
        <v>1993</v>
      </c>
      <c r="C22" s="5" t="s">
        <v>26</v>
      </c>
      <c r="D22" s="5">
        <v>10</v>
      </c>
      <c r="E22" s="25">
        <v>0</v>
      </c>
      <c r="F22" s="26">
        <v>0.38</v>
      </c>
    </row>
    <row r="23" spans="1:6">
      <c r="A23" s="31">
        <v>34121</v>
      </c>
      <c r="B23" s="27">
        <v>1993</v>
      </c>
      <c r="C23" s="5" t="s">
        <v>26</v>
      </c>
      <c r="D23" s="5">
        <v>10</v>
      </c>
      <c r="E23" s="25">
        <v>-10</v>
      </c>
      <c r="F23" s="26">
        <v>0.18</v>
      </c>
    </row>
    <row r="24" spans="1:6">
      <c r="A24" s="31">
        <v>34121</v>
      </c>
      <c r="B24" s="27">
        <v>1993</v>
      </c>
      <c r="C24" s="5" t="s">
        <v>26</v>
      </c>
      <c r="D24" s="5">
        <v>10</v>
      </c>
      <c r="E24" s="25">
        <v>-30</v>
      </c>
      <c r="F24" s="26">
        <v>0.4</v>
      </c>
    </row>
    <row r="25" spans="1:6">
      <c r="A25" s="31">
        <v>34121</v>
      </c>
      <c r="B25" s="27">
        <v>1993</v>
      </c>
      <c r="C25" s="5" t="s">
        <v>26</v>
      </c>
      <c r="D25" s="5">
        <v>10</v>
      </c>
      <c r="E25" s="25">
        <v>-50</v>
      </c>
      <c r="F25" s="26">
        <v>0.22</v>
      </c>
    </row>
    <row r="26" spans="1:6">
      <c r="A26" s="31">
        <v>34121</v>
      </c>
      <c r="B26" s="27">
        <v>1993</v>
      </c>
      <c r="C26" s="5" t="s">
        <v>26</v>
      </c>
      <c r="D26" s="5">
        <v>10</v>
      </c>
      <c r="E26" s="25">
        <v>-120</v>
      </c>
      <c r="F26" s="26">
        <v>0.21</v>
      </c>
    </row>
    <row r="27" spans="1:6">
      <c r="A27" s="31">
        <v>34121</v>
      </c>
      <c r="B27" s="27">
        <v>1993</v>
      </c>
      <c r="C27" s="5" t="s">
        <v>26</v>
      </c>
      <c r="D27" s="5">
        <v>10</v>
      </c>
      <c r="E27" s="25">
        <v>-250</v>
      </c>
      <c r="F27" s="26">
        <v>0.19</v>
      </c>
    </row>
    <row r="28" spans="1:6">
      <c r="A28" s="31">
        <v>34151</v>
      </c>
      <c r="B28" s="27">
        <v>1993</v>
      </c>
      <c r="C28" s="5" t="s">
        <v>27</v>
      </c>
      <c r="D28" s="5">
        <v>16</v>
      </c>
      <c r="E28" s="25">
        <v>0</v>
      </c>
      <c r="F28" s="26">
        <v>0.77</v>
      </c>
    </row>
    <row r="29" spans="1:6">
      <c r="A29" s="31">
        <v>34151</v>
      </c>
      <c r="B29" s="27">
        <v>1993</v>
      </c>
      <c r="C29" s="5" t="s">
        <v>27</v>
      </c>
      <c r="D29" s="5">
        <v>16</v>
      </c>
      <c r="E29" s="25">
        <v>-10</v>
      </c>
      <c r="F29" s="26">
        <v>0.45</v>
      </c>
    </row>
    <row r="30" spans="1:6">
      <c r="A30" s="31">
        <v>34151</v>
      </c>
      <c r="B30" s="27">
        <v>1993</v>
      </c>
      <c r="C30" s="5" t="s">
        <v>27</v>
      </c>
      <c r="D30" s="5">
        <v>16</v>
      </c>
      <c r="E30" s="25">
        <v>-30</v>
      </c>
      <c r="F30" s="26">
        <v>0.26</v>
      </c>
    </row>
    <row r="31" spans="1:6">
      <c r="A31" s="31">
        <v>34151</v>
      </c>
      <c r="B31" s="27">
        <v>1993</v>
      </c>
      <c r="C31" s="5" t="s">
        <v>27</v>
      </c>
      <c r="D31" s="5">
        <v>16</v>
      </c>
      <c r="E31" s="25">
        <v>-50</v>
      </c>
      <c r="F31" s="26">
        <v>0.23</v>
      </c>
    </row>
    <row r="32" spans="1:6">
      <c r="A32" s="31">
        <v>34151</v>
      </c>
      <c r="B32" s="27">
        <v>1993</v>
      </c>
      <c r="C32" s="5" t="s">
        <v>27</v>
      </c>
      <c r="D32" s="5">
        <v>16</v>
      </c>
      <c r="E32" s="25">
        <v>-80</v>
      </c>
      <c r="F32" s="26">
        <v>0.22</v>
      </c>
    </row>
    <row r="33" spans="1:6">
      <c r="A33" s="31">
        <v>34151</v>
      </c>
      <c r="B33" s="27">
        <v>1993</v>
      </c>
      <c r="C33" s="5" t="s">
        <v>27</v>
      </c>
      <c r="D33" s="5">
        <v>16</v>
      </c>
      <c r="E33" s="25">
        <v>-120</v>
      </c>
      <c r="F33" s="26">
        <v>0.28000000000000003</v>
      </c>
    </row>
    <row r="34" spans="1:6">
      <c r="A34" s="31">
        <v>34151</v>
      </c>
      <c r="B34" s="27">
        <v>1993</v>
      </c>
      <c r="C34" s="5" t="s">
        <v>27</v>
      </c>
      <c r="D34" s="5">
        <v>16</v>
      </c>
      <c r="E34" s="25">
        <v>-250</v>
      </c>
      <c r="F34" s="26">
        <v>0.27</v>
      </c>
    </row>
    <row r="35" spans="1:6">
      <c r="A35" s="31">
        <v>34182</v>
      </c>
      <c r="B35" s="27">
        <v>1993</v>
      </c>
      <c r="C35" s="5" t="s">
        <v>28</v>
      </c>
      <c r="D35" s="5">
        <v>17</v>
      </c>
      <c r="E35" s="25">
        <v>0</v>
      </c>
      <c r="F35" s="26">
        <v>0.35</v>
      </c>
    </row>
    <row r="36" spans="1:6">
      <c r="A36" s="31">
        <v>34182</v>
      </c>
      <c r="B36" s="27">
        <v>1993</v>
      </c>
      <c r="C36" s="5" t="s">
        <v>28</v>
      </c>
      <c r="D36" s="5">
        <v>17</v>
      </c>
      <c r="E36" s="25">
        <v>-10</v>
      </c>
      <c r="F36" s="26">
        <v>0.31</v>
      </c>
    </row>
    <row r="37" spans="1:6">
      <c r="A37" s="31">
        <v>34182</v>
      </c>
      <c r="B37" s="27">
        <v>1993</v>
      </c>
      <c r="C37" s="5" t="s">
        <v>28</v>
      </c>
      <c r="D37" s="5">
        <v>17</v>
      </c>
      <c r="E37" s="25">
        <v>-30</v>
      </c>
      <c r="F37" s="26">
        <v>0.45</v>
      </c>
    </row>
    <row r="38" spans="1:6">
      <c r="A38" s="31">
        <v>34182</v>
      </c>
      <c r="B38" s="27">
        <v>1993</v>
      </c>
      <c r="C38" s="5" t="s">
        <v>28</v>
      </c>
      <c r="D38" s="5">
        <v>17</v>
      </c>
      <c r="E38" s="25">
        <v>-50</v>
      </c>
      <c r="F38" s="26">
        <v>0.93</v>
      </c>
    </row>
    <row r="39" spans="1:6">
      <c r="A39" s="31">
        <v>34182</v>
      </c>
      <c r="B39" s="27">
        <v>1993</v>
      </c>
      <c r="C39" s="5" t="s">
        <v>28</v>
      </c>
      <c r="D39" s="5">
        <v>17</v>
      </c>
      <c r="E39" s="25">
        <v>-80</v>
      </c>
      <c r="F39" s="26">
        <v>0.37</v>
      </c>
    </row>
    <row r="40" spans="1:6">
      <c r="A40" s="31">
        <v>34182</v>
      </c>
      <c r="B40" s="27">
        <v>1993</v>
      </c>
      <c r="C40" s="5" t="s">
        <v>28</v>
      </c>
      <c r="D40" s="5">
        <v>17</v>
      </c>
      <c r="E40" s="25">
        <v>-120</v>
      </c>
      <c r="F40" s="26">
        <v>0.28000000000000003</v>
      </c>
    </row>
    <row r="41" spans="1:6">
      <c r="A41" s="31">
        <v>34182</v>
      </c>
      <c r="B41" s="27">
        <v>1993</v>
      </c>
      <c r="C41" s="5" t="s">
        <v>28</v>
      </c>
      <c r="D41" s="5">
        <v>17</v>
      </c>
      <c r="E41" s="25">
        <v>-250</v>
      </c>
      <c r="F41" s="26">
        <v>0.23</v>
      </c>
    </row>
    <row r="42" spans="1:6">
      <c r="A42" s="31">
        <v>34213</v>
      </c>
      <c r="B42" s="27">
        <v>1993</v>
      </c>
      <c r="C42" s="5" t="s">
        <v>29</v>
      </c>
      <c r="D42" s="5">
        <v>16</v>
      </c>
      <c r="E42" s="25">
        <v>0</v>
      </c>
      <c r="F42" s="26">
        <v>0.25</v>
      </c>
    </row>
    <row r="43" spans="1:6">
      <c r="A43" s="31">
        <v>34213</v>
      </c>
      <c r="B43" s="27">
        <v>1993</v>
      </c>
      <c r="C43" s="5" t="s">
        <v>29</v>
      </c>
      <c r="D43" s="5">
        <v>16</v>
      </c>
      <c r="E43" s="25">
        <v>-10</v>
      </c>
      <c r="F43" s="26">
        <v>0.45</v>
      </c>
    </row>
    <row r="44" spans="1:6">
      <c r="A44" s="31">
        <v>34213</v>
      </c>
      <c r="B44" s="27">
        <v>1993</v>
      </c>
      <c r="C44" s="5" t="s">
        <v>29</v>
      </c>
      <c r="D44" s="5">
        <v>16</v>
      </c>
      <c r="E44" s="25">
        <v>-30</v>
      </c>
      <c r="F44" s="26">
        <v>1.57</v>
      </c>
    </row>
    <row r="45" spans="1:6">
      <c r="A45" s="31">
        <v>34213</v>
      </c>
      <c r="B45" s="27">
        <v>1993</v>
      </c>
      <c r="C45" s="5" t="s">
        <v>29</v>
      </c>
      <c r="D45" s="5">
        <v>16</v>
      </c>
      <c r="E45" s="25">
        <v>-50</v>
      </c>
      <c r="F45" s="26">
        <v>0.56000000000000005</v>
      </c>
    </row>
    <row r="46" spans="1:6">
      <c r="A46" s="31">
        <v>34213</v>
      </c>
      <c r="B46" s="27">
        <v>1993</v>
      </c>
      <c r="C46" s="5" t="s">
        <v>29</v>
      </c>
      <c r="D46" s="5">
        <v>16</v>
      </c>
      <c r="E46" s="25">
        <v>-80</v>
      </c>
      <c r="F46" s="26">
        <v>0.44</v>
      </c>
    </row>
    <row r="47" spans="1:6">
      <c r="A47" s="31">
        <v>34213</v>
      </c>
      <c r="B47" s="27">
        <v>1993</v>
      </c>
      <c r="C47" s="5" t="s">
        <v>29</v>
      </c>
      <c r="D47" s="5">
        <v>16</v>
      </c>
      <c r="E47" s="25">
        <v>-120</v>
      </c>
      <c r="F47" s="26">
        <v>0.35</v>
      </c>
    </row>
    <row r="48" spans="1:6">
      <c r="A48" s="31">
        <v>34213</v>
      </c>
      <c r="B48" s="27">
        <v>1993</v>
      </c>
      <c r="C48" s="5" t="s">
        <v>29</v>
      </c>
      <c r="D48" s="5">
        <v>16</v>
      </c>
      <c r="E48" s="25">
        <v>-250</v>
      </c>
      <c r="F48" s="26">
        <v>0.42</v>
      </c>
    </row>
    <row r="49" spans="1:6">
      <c r="A49" s="31">
        <v>34243</v>
      </c>
      <c r="B49" s="27">
        <v>1993</v>
      </c>
      <c r="C49" s="5" t="s">
        <v>30</v>
      </c>
      <c r="D49" s="5">
        <v>27</v>
      </c>
      <c r="E49" s="25">
        <v>0</v>
      </c>
      <c r="F49" s="26">
        <v>2.37</v>
      </c>
    </row>
    <row r="50" spans="1:6">
      <c r="A50" s="31">
        <v>34243</v>
      </c>
      <c r="B50" s="27">
        <v>1993</v>
      </c>
      <c r="C50" s="5" t="s">
        <v>30</v>
      </c>
      <c r="D50" s="5">
        <v>27</v>
      </c>
      <c r="E50" s="25">
        <v>-30</v>
      </c>
      <c r="F50" s="26">
        <v>2.85</v>
      </c>
    </row>
    <row r="51" spans="1:6">
      <c r="A51" s="31">
        <v>34243</v>
      </c>
      <c r="B51" s="27">
        <v>1993</v>
      </c>
      <c r="C51" s="5" t="s">
        <v>30</v>
      </c>
      <c r="D51" s="5">
        <v>27</v>
      </c>
      <c r="E51" s="25">
        <v>-50</v>
      </c>
      <c r="F51" s="26">
        <v>0.91</v>
      </c>
    </row>
    <row r="52" spans="1:6">
      <c r="A52" s="31">
        <v>34243</v>
      </c>
      <c r="B52" s="27">
        <v>1993</v>
      </c>
      <c r="C52" s="5" t="s">
        <v>30</v>
      </c>
      <c r="D52" s="5">
        <v>27</v>
      </c>
      <c r="E52" s="25">
        <v>-80</v>
      </c>
      <c r="F52" s="26">
        <v>1.58</v>
      </c>
    </row>
    <row r="53" spans="1:6">
      <c r="A53" s="31">
        <v>34243</v>
      </c>
      <c r="B53" s="27">
        <v>1993</v>
      </c>
      <c r="C53" s="5" t="s">
        <v>30</v>
      </c>
      <c r="D53" s="5">
        <v>27</v>
      </c>
      <c r="E53" s="25">
        <v>-120</v>
      </c>
      <c r="F53" s="26">
        <v>0.28999999999999998</v>
      </c>
    </row>
    <row r="54" spans="1:6">
      <c r="A54" s="31">
        <v>34243</v>
      </c>
      <c r="B54" s="27">
        <v>1993</v>
      </c>
      <c r="C54" s="5" t="s">
        <v>30</v>
      </c>
      <c r="D54" s="5">
        <v>27</v>
      </c>
      <c r="E54" s="25">
        <v>-250</v>
      </c>
      <c r="F54" s="26">
        <v>0.41</v>
      </c>
    </row>
    <row r="55" spans="1:6">
      <c r="A55" s="31">
        <v>34274</v>
      </c>
      <c r="B55" s="27">
        <v>1993</v>
      </c>
      <c r="C55" s="5" t="s">
        <v>19</v>
      </c>
      <c r="D55" s="5">
        <v>28</v>
      </c>
      <c r="E55" s="25">
        <v>0</v>
      </c>
      <c r="F55" s="26">
        <v>5.34</v>
      </c>
    </row>
    <row r="56" spans="1:6">
      <c r="A56" s="31">
        <v>34274</v>
      </c>
      <c r="B56" s="27">
        <v>1993</v>
      </c>
      <c r="C56" s="5" t="s">
        <v>19</v>
      </c>
      <c r="D56" s="5">
        <v>28</v>
      </c>
      <c r="E56" s="25">
        <v>-10</v>
      </c>
      <c r="F56" s="26">
        <v>1.25</v>
      </c>
    </row>
    <row r="57" spans="1:6">
      <c r="A57" s="31">
        <v>34274</v>
      </c>
      <c r="B57" s="27">
        <v>1993</v>
      </c>
      <c r="C57" s="5" t="s">
        <v>19</v>
      </c>
      <c r="D57" s="5">
        <v>28</v>
      </c>
      <c r="E57" s="25">
        <v>-30</v>
      </c>
      <c r="F57" s="26">
        <v>3.02</v>
      </c>
    </row>
    <row r="58" spans="1:6">
      <c r="A58" s="31">
        <v>34274</v>
      </c>
      <c r="B58" s="27">
        <v>1993</v>
      </c>
      <c r="C58" s="5" t="s">
        <v>19</v>
      </c>
      <c r="D58" s="5">
        <v>28</v>
      </c>
      <c r="E58" s="25">
        <v>-50</v>
      </c>
      <c r="F58" s="26">
        <v>3.2</v>
      </c>
    </row>
    <row r="59" spans="1:6">
      <c r="A59" s="31">
        <v>34274</v>
      </c>
      <c r="B59" s="27">
        <v>1993</v>
      </c>
      <c r="C59" s="5" t="s">
        <v>19</v>
      </c>
      <c r="D59" s="5">
        <v>28</v>
      </c>
      <c r="E59" s="25">
        <v>-80</v>
      </c>
      <c r="F59" s="26">
        <v>2.2599999999999998</v>
      </c>
    </row>
    <row r="60" spans="1:6">
      <c r="A60" s="31">
        <v>34274</v>
      </c>
      <c r="B60" s="27">
        <v>1993</v>
      </c>
      <c r="C60" s="5" t="s">
        <v>19</v>
      </c>
      <c r="D60" s="5">
        <v>28</v>
      </c>
      <c r="E60" s="25">
        <v>-120</v>
      </c>
      <c r="F60" s="26">
        <v>0.92</v>
      </c>
    </row>
    <row r="61" spans="1:6">
      <c r="A61" s="31">
        <v>34304</v>
      </c>
      <c r="B61" s="27">
        <v>1993</v>
      </c>
      <c r="C61" s="5" t="s">
        <v>21</v>
      </c>
      <c r="D61" s="5">
        <v>27</v>
      </c>
      <c r="E61" s="25">
        <v>0</v>
      </c>
      <c r="F61" s="26">
        <v>1.05</v>
      </c>
    </row>
    <row r="62" spans="1:6">
      <c r="A62" s="31">
        <v>34304</v>
      </c>
      <c r="B62" s="27">
        <v>1993</v>
      </c>
      <c r="C62" s="5" t="s">
        <v>21</v>
      </c>
      <c r="D62" s="5">
        <v>27</v>
      </c>
      <c r="E62" s="25">
        <v>-10</v>
      </c>
      <c r="F62" s="26">
        <v>1.32</v>
      </c>
    </row>
    <row r="63" spans="1:6">
      <c r="A63" s="31">
        <v>34304</v>
      </c>
      <c r="B63" s="27">
        <v>1993</v>
      </c>
      <c r="C63" s="5" t="s">
        <v>21</v>
      </c>
      <c r="D63" s="5">
        <v>27</v>
      </c>
      <c r="E63" s="25">
        <v>-30</v>
      </c>
      <c r="F63" s="26">
        <v>2.34</v>
      </c>
    </row>
    <row r="64" spans="1:6">
      <c r="A64" s="31">
        <v>34304</v>
      </c>
      <c r="B64" s="27">
        <v>1993</v>
      </c>
      <c r="C64" s="5" t="s">
        <v>21</v>
      </c>
      <c r="D64" s="5">
        <v>27</v>
      </c>
      <c r="E64" s="25">
        <v>-50</v>
      </c>
      <c r="F64" s="26">
        <v>0.99</v>
      </c>
    </row>
    <row r="65" spans="1:6">
      <c r="A65" s="31">
        <v>34304</v>
      </c>
      <c r="B65" s="27">
        <v>1993</v>
      </c>
      <c r="C65" s="5" t="s">
        <v>21</v>
      </c>
      <c r="D65" s="5">
        <v>27</v>
      </c>
      <c r="E65" s="25">
        <v>-65</v>
      </c>
      <c r="F65" s="26">
        <v>0.99</v>
      </c>
    </row>
    <row r="66" spans="1:6">
      <c r="A66" s="31">
        <v>34304</v>
      </c>
      <c r="B66" s="27">
        <v>1993</v>
      </c>
      <c r="C66" s="5" t="s">
        <v>21</v>
      </c>
      <c r="D66" s="5">
        <v>27</v>
      </c>
      <c r="E66" s="25">
        <v>-120</v>
      </c>
      <c r="F66" s="26">
        <v>2.23</v>
      </c>
    </row>
    <row r="67" spans="1:6">
      <c r="A67" s="31">
        <v>34304</v>
      </c>
      <c r="B67" s="27">
        <v>1993</v>
      </c>
      <c r="C67" s="5" t="s">
        <v>21</v>
      </c>
      <c r="D67" s="5">
        <v>27</v>
      </c>
      <c r="E67" s="25">
        <v>-140</v>
      </c>
      <c r="F67" s="26">
        <v>1.56</v>
      </c>
    </row>
    <row r="68" spans="1:6">
      <c r="A68" s="31">
        <v>34304</v>
      </c>
      <c r="B68" s="27">
        <v>1993</v>
      </c>
      <c r="C68" s="5" t="s">
        <v>21</v>
      </c>
      <c r="D68" s="5">
        <v>27</v>
      </c>
      <c r="E68" s="25">
        <v>-340</v>
      </c>
      <c r="F68" s="26">
        <v>0.37</v>
      </c>
    </row>
    <row r="69" spans="1:6">
      <c r="A69" s="31">
        <v>34335</v>
      </c>
      <c r="B69" s="27">
        <v>1994</v>
      </c>
      <c r="C69" s="5" t="s">
        <v>31</v>
      </c>
      <c r="D69" s="32">
        <v>17</v>
      </c>
      <c r="E69" s="25">
        <v>0</v>
      </c>
      <c r="F69" s="26">
        <v>0.51</v>
      </c>
    </row>
    <row r="70" spans="1:6">
      <c r="A70" s="31">
        <v>34335</v>
      </c>
      <c r="B70" s="27">
        <v>1994</v>
      </c>
      <c r="C70" s="5" t="s">
        <v>31</v>
      </c>
      <c r="D70" s="32">
        <v>17</v>
      </c>
      <c r="E70" s="25">
        <v>-10</v>
      </c>
      <c r="F70" s="26">
        <v>2.84</v>
      </c>
    </row>
    <row r="71" spans="1:6">
      <c r="A71" s="31">
        <v>34335</v>
      </c>
      <c r="B71" s="27">
        <v>1994</v>
      </c>
      <c r="C71" s="5" t="s">
        <v>31</v>
      </c>
      <c r="D71" s="32">
        <v>17</v>
      </c>
      <c r="E71" s="25">
        <v>-30</v>
      </c>
      <c r="F71" s="26">
        <v>2.7</v>
      </c>
    </row>
    <row r="72" spans="1:6">
      <c r="A72" s="31">
        <v>34335</v>
      </c>
      <c r="B72" s="27">
        <v>1994</v>
      </c>
      <c r="C72" s="5" t="s">
        <v>31</v>
      </c>
      <c r="D72" s="32">
        <v>17</v>
      </c>
      <c r="E72" s="25">
        <v>-75</v>
      </c>
      <c r="F72" s="26">
        <v>1.1000000000000001</v>
      </c>
    </row>
    <row r="73" spans="1:6">
      <c r="A73" s="31">
        <v>34335</v>
      </c>
      <c r="B73" s="27">
        <v>1994</v>
      </c>
      <c r="C73" s="5" t="s">
        <v>31</v>
      </c>
      <c r="D73" s="32">
        <v>17</v>
      </c>
      <c r="E73" s="25">
        <v>-150</v>
      </c>
      <c r="F73" s="26">
        <v>1.1299999999999999</v>
      </c>
    </row>
    <row r="74" spans="1:6">
      <c r="A74" s="31">
        <v>34335</v>
      </c>
      <c r="B74" s="27">
        <v>1994</v>
      </c>
      <c r="C74" s="5" t="s">
        <v>31</v>
      </c>
      <c r="D74" s="32">
        <v>17</v>
      </c>
      <c r="E74" s="25">
        <v>-350</v>
      </c>
      <c r="F74" s="26">
        <v>0.64</v>
      </c>
    </row>
    <row r="75" spans="1:6">
      <c r="A75" s="31">
        <v>34335</v>
      </c>
      <c r="B75" s="27">
        <v>1994</v>
      </c>
      <c r="C75" s="5" t="s">
        <v>31</v>
      </c>
      <c r="D75" s="32">
        <v>17</v>
      </c>
      <c r="E75" s="25">
        <v>-500</v>
      </c>
      <c r="F75" s="26">
        <v>0.18</v>
      </c>
    </row>
    <row r="76" spans="1:6">
      <c r="A76" s="31">
        <v>34366</v>
      </c>
      <c r="B76" s="27">
        <v>1994</v>
      </c>
      <c r="C76" s="5" t="s">
        <v>32</v>
      </c>
      <c r="D76" s="32">
        <v>6</v>
      </c>
      <c r="E76" s="25">
        <v>0</v>
      </c>
      <c r="F76" s="26">
        <v>2.1</v>
      </c>
    </row>
    <row r="77" spans="1:6">
      <c r="A77" s="31">
        <v>34366</v>
      </c>
      <c r="B77" s="27">
        <v>1994</v>
      </c>
      <c r="C77" s="5" t="s">
        <v>32</v>
      </c>
      <c r="D77" s="32">
        <v>6</v>
      </c>
      <c r="E77" s="25">
        <v>-30</v>
      </c>
      <c r="F77" s="26">
        <v>2.98</v>
      </c>
    </row>
    <row r="78" spans="1:6">
      <c r="A78" s="31">
        <v>34366</v>
      </c>
      <c r="B78" s="27">
        <v>1994</v>
      </c>
      <c r="C78" s="5" t="s">
        <v>32</v>
      </c>
      <c r="D78" s="32">
        <v>6</v>
      </c>
      <c r="E78" s="25">
        <v>-75</v>
      </c>
      <c r="F78" s="26">
        <v>1.92</v>
      </c>
    </row>
    <row r="79" spans="1:6">
      <c r="A79" s="31">
        <v>34366</v>
      </c>
      <c r="B79" s="27">
        <v>1994</v>
      </c>
      <c r="C79" s="5" t="s">
        <v>32</v>
      </c>
      <c r="D79" s="32">
        <v>6</v>
      </c>
      <c r="E79" s="25">
        <v>-150</v>
      </c>
      <c r="F79" s="26">
        <v>1.36</v>
      </c>
    </row>
    <row r="80" spans="1:6">
      <c r="A80" s="31">
        <v>34366</v>
      </c>
      <c r="B80" s="27">
        <v>1994</v>
      </c>
      <c r="C80" s="5" t="s">
        <v>32</v>
      </c>
      <c r="D80" s="32">
        <v>6</v>
      </c>
      <c r="E80" s="25">
        <v>-350</v>
      </c>
      <c r="F80" s="26">
        <v>0.73</v>
      </c>
    </row>
    <row r="81" spans="1:6">
      <c r="A81" s="31">
        <v>34366</v>
      </c>
      <c r="B81" s="27">
        <v>1994</v>
      </c>
      <c r="C81" s="5" t="s">
        <v>32</v>
      </c>
      <c r="D81" s="32">
        <v>6</v>
      </c>
      <c r="E81" s="25">
        <v>-500</v>
      </c>
      <c r="F81" s="26">
        <v>0.75</v>
      </c>
    </row>
    <row r="82" spans="1:6">
      <c r="A82" s="30">
        <v>34372</v>
      </c>
      <c r="B82" s="27">
        <v>1994</v>
      </c>
      <c r="C82" s="5" t="s">
        <v>32</v>
      </c>
      <c r="D82" s="32">
        <v>7</v>
      </c>
      <c r="E82" s="25">
        <v>0</v>
      </c>
      <c r="F82" s="26">
        <v>3.86</v>
      </c>
    </row>
    <row r="83" spans="1:6">
      <c r="A83" s="30">
        <v>34372</v>
      </c>
      <c r="B83" s="27">
        <v>1994</v>
      </c>
      <c r="C83" s="5" t="s">
        <v>32</v>
      </c>
      <c r="D83" s="32">
        <v>7</v>
      </c>
      <c r="E83" s="25">
        <v>-10</v>
      </c>
      <c r="F83" s="26">
        <v>2.8</v>
      </c>
    </row>
    <row r="84" spans="1:6">
      <c r="A84" s="30">
        <v>34372</v>
      </c>
      <c r="B84" s="27">
        <v>1994</v>
      </c>
      <c r="C84" s="5" t="s">
        <v>32</v>
      </c>
      <c r="D84" s="32">
        <v>7</v>
      </c>
      <c r="E84" s="25">
        <v>-30</v>
      </c>
      <c r="F84" s="26">
        <v>2.36</v>
      </c>
    </row>
    <row r="85" spans="1:6">
      <c r="A85" s="30">
        <v>34372</v>
      </c>
      <c r="B85" s="27">
        <v>1994</v>
      </c>
      <c r="C85" s="5" t="s">
        <v>32</v>
      </c>
      <c r="D85" s="32">
        <v>7</v>
      </c>
      <c r="E85" s="25">
        <v>-50</v>
      </c>
      <c r="F85" s="26">
        <v>4.66</v>
      </c>
    </row>
    <row r="86" spans="1:6">
      <c r="A86" s="30">
        <v>34372</v>
      </c>
      <c r="B86" s="27">
        <v>1994</v>
      </c>
      <c r="C86" s="5" t="s">
        <v>32</v>
      </c>
      <c r="D86" s="32">
        <v>7</v>
      </c>
      <c r="E86" s="25">
        <v>-100</v>
      </c>
      <c r="F86" s="26">
        <v>2.9</v>
      </c>
    </row>
    <row r="87" spans="1:6">
      <c r="A87" s="30">
        <v>34372</v>
      </c>
      <c r="B87" s="27">
        <v>1994</v>
      </c>
      <c r="C87" s="5" t="s">
        <v>32</v>
      </c>
      <c r="D87" s="32">
        <v>7</v>
      </c>
      <c r="E87" s="25">
        <v>-150</v>
      </c>
      <c r="F87" s="26">
        <v>1.21</v>
      </c>
    </row>
    <row r="88" spans="1:6">
      <c r="A88" s="30">
        <v>34372</v>
      </c>
      <c r="B88" s="27">
        <v>1994</v>
      </c>
      <c r="C88" s="5" t="s">
        <v>32</v>
      </c>
      <c r="D88" s="32">
        <v>7</v>
      </c>
      <c r="E88" s="25">
        <v>-250</v>
      </c>
      <c r="F88" s="26">
        <v>0.66</v>
      </c>
    </row>
    <row r="89" spans="1:6">
      <c r="A89" s="30">
        <v>34372</v>
      </c>
      <c r="B89" s="27">
        <v>1994</v>
      </c>
      <c r="C89" s="5" t="s">
        <v>32</v>
      </c>
      <c r="D89" s="32">
        <v>7</v>
      </c>
      <c r="E89" s="25">
        <v>-350</v>
      </c>
      <c r="F89" s="26">
        <v>0.51</v>
      </c>
    </row>
    <row r="90" spans="1:6">
      <c r="A90" s="30">
        <v>34387</v>
      </c>
      <c r="B90" s="27">
        <v>1994</v>
      </c>
      <c r="C90" s="5" t="s">
        <v>32</v>
      </c>
      <c r="D90" s="32">
        <v>22</v>
      </c>
      <c r="E90" s="25">
        <v>0</v>
      </c>
      <c r="F90" s="26">
        <v>0.72</v>
      </c>
    </row>
    <row r="91" spans="1:6">
      <c r="A91" s="30">
        <v>34387</v>
      </c>
      <c r="B91" s="27">
        <v>1994</v>
      </c>
      <c r="C91" s="5" t="s">
        <v>32</v>
      </c>
      <c r="D91" s="32">
        <v>22</v>
      </c>
      <c r="E91" s="25">
        <v>-30</v>
      </c>
      <c r="F91" s="26">
        <v>0.61</v>
      </c>
    </row>
    <row r="92" spans="1:6">
      <c r="A92" s="30">
        <v>34387</v>
      </c>
      <c r="B92" s="27">
        <v>1994</v>
      </c>
      <c r="C92" s="5" t="s">
        <v>32</v>
      </c>
      <c r="D92" s="32">
        <v>22</v>
      </c>
      <c r="E92" s="25">
        <v>-65</v>
      </c>
      <c r="F92" s="26">
        <v>0.59</v>
      </c>
    </row>
    <row r="93" spans="1:6">
      <c r="A93" s="30">
        <v>34387</v>
      </c>
      <c r="B93" s="27">
        <v>1994</v>
      </c>
      <c r="C93" s="5" t="s">
        <v>32</v>
      </c>
      <c r="D93" s="32">
        <v>22</v>
      </c>
      <c r="E93" s="25">
        <v>-140</v>
      </c>
      <c r="F93" s="26">
        <v>0.78</v>
      </c>
    </row>
    <row r="94" spans="1:6">
      <c r="A94" s="30">
        <v>34387</v>
      </c>
      <c r="B94" s="27">
        <v>1994</v>
      </c>
      <c r="C94" s="5" t="s">
        <v>32</v>
      </c>
      <c r="D94" s="32">
        <v>22</v>
      </c>
      <c r="E94" s="25">
        <v>-340</v>
      </c>
      <c r="F94" s="26">
        <v>0.57999999999999996</v>
      </c>
    </row>
    <row r="95" spans="1:6">
      <c r="A95" s="30">
        <v>34387</v>
      </c>
      <c r="B95" s="27">
        <v>1994</v>
      </c>
      <c r="C95" s="5" t="s">
        <v>32</v>
      </c>
      <c r="D95" s="32">
        <v>22</v>
      </c>
      <c r="E95" s="25">
        <v>-490</v>
      </c>
      <c r="F95" s="26">
        <v>0.27</v>
      </c>
    </row>
    <row r="96" spans="1:6">
      <c r="A96" s="30">
        <v>34407</v>
      </c>
      <c r="B96" s="27">
        <v>1994</v>
      </c>
      <c r="C96" s="5" t="s">
        <v>23</v>
      </c>
      <c r="D96" s="32">
        <v>14</v>
      </c>
      <c r="E96" s="25">
        <v>-10</v>
      </c>
      <c r="F96" s="26">
        <v>0.39</v>
      </c>
    </row>
    <row r="97" spans="1:6">
      <c r="A97" s="30">
        <v>34407</v>
      </c>
      <c r="B97" s="27">
        <v>1994</v>
      </c>
      <c r="C97" s="5" t="s">
        <v>23</v>
      </c>
      <c r="D97" s="32">
        <v>14</v>
      </c>
      <c r="E97" s="25">
        <v>-30</v>
      </c>
      <c r="F97" s="26">
        <v>0.39</v>
      </c>
    </row>
    <row r="98" spans="1:6">
      <c r="A98" s="30">
        <v>34407</v>
      </c>
      <c r="B98" s="27">
        <v>1994</v>
      </c>
      <c r="C98" s="5" t="s">
        <v>23</v>
      </c>
      <c r="D98" s="32">
        <v>14</v>
      </c>
      <c r="E98" s="25">
        <v>-65</v>
      </c>
      <c r="F98" s="26">
        <v>0.41</v>
      </c>
    </row>
    <row r="99" spans="1:6">
      <c r="A99" s="30">
        <v>34407</v>
      </c>
      <c r="B99" s="27">
        <v>1994</v>
      </c>
      <c r="C99" s="5" t="s">
        <v>23</v>
      </c>
      <c r="D99" s="32">
        <v>14</v>
      </c>
      <c r="E99" s="25">
        <v>-115</v>
      </c>
      <c r="F99" s="26">
        <v>0.51</v>
      </c>
    </row>
    <row r="100" spans="1:6">
      <c r="A100" s="30">
        <v>34407</v>
      </c>
      <c r="B100" s="27">
        <v>1994</v>
      </c>
      <c r="C100" s="5" t="s">
        <v>23</v>
      </c>
      <c r="D100" s="32">
        <v>14</v>
      </c>
      <c r="E100" s="25">
        <v>-190</v>
      </c>
      <c r="F100" s="26">
        <v>0.49</v>
      </c>
    </row>
    <row r="101" spans="1:6">
      <c r="A101" s="30">
        <v>34407</v>
      </c>
      <c r="B101" s="27">
        <v>1994</v>
      </c>
      <c r="C101" s="5" t="s">
        <v>23</v>
      </c>
      <c r="D101" s="32">
        <v>14</v>
      </c>
      <c r="E101" s="25">
        <v>-340</v>
      </c>
      <c r="F101" s="26">
        <v>0.3</v>
      </c>
    </row>
    <row r="102" spans="1:6">
      <c r="A102" s="30">
        <v>34407</v>
      </c>
      <c r="B102" s="27">
        <v>1994</v>
      </c>
      <c r="C102" s="5" t="s">
        <v>23</v>
      </c>
      <c r="D102" s="32">
        <v>14</v>
      </c>
      <c r="E102" s="25">
        <v>-490</v>
      </c>
      <c r="F102" s="26">
        <v>0.23</v>
      </c>
    </row>
    <row r="103" spans="1:6">
      <c r="A103" s="30">
        <v>34441</v>
      </c>
      <c r="B103" s="27">
        <v>1994</v>
      </c>
      <c r="C103" s="5" t="s">
        <v>24</v>
      </c>
      <c r="D103" s="32">
        <v>17</v>
      </c>
      <c r="E103" s="25">
        <v>-10</v>
      </c>
      <c r="F103" s="26">
        <v>0.6</v>
      </c>
    </row>
    <row r="104" spans="1:6">
      <c r="A104" s="30">
        <v>34441</v>
      </c>
      <c r="B104" s="27">
        <v>1994</v>
      </c>
      <c r="C104" s="5" t="s">
        <v>24</v>
      </c>
      <c r="D104" s="32">
        <v>17</v>
      </c>
      <c r="E104" s="25">
        <v>-30</v>
      </c>
      <c r="F104" s="26">
        <v>0.39</v>
      </c>
    </row>
    <row r="105" spans="1:6">
      <c r="A105" s="30">
        <v>34441</v>
      </c>
      <c r="B105" s="27">
        <v>1994</v>
      </c>
      <c r="C105" s="5" t="s">
        <v>24</v>
      </c>
      <c r="D105" s="32">
        <v>17</v>
      </c>
      <c r="E105" s="25">
        <v>-65</v>
      </c>
      <c r="F105" s="26">
        <v>0.49</v>
      </c>
    </row>
    <row r="106" spans="1:6">
      <c r="A106" s="30">
        <v>34441</v>
      </c>
      <c r="B106" s="27">
        <v>1994</v>
      </c>
      <c r="C106" s="5" t="s">
        <v>24</v>
      </c>
      <c r="D106" s="32">
        <v>17</v>
      </c>
      <c r="E106" s="25">
        <v>-115</v>
      </c>
      <c r="F106" s="26">
        <v>0.47</v>
      </c>
    </row>
    <row r="107" spans="1:6">
      <c r="A107" s="30">
        <v>34441</v>
      </c>
      <c r="B107" s="27">
        <v>1994</v>
      </c>
      <c r="C107" s="5" t="s">
        <v>24</v>
      </c>
      <c r="D107" s="32">
        <v>17</v>
      </c>
      <c r="E107" s="25">
        <v>-190</v>
      </c>
      <c r="F107" s="26">
        <v>0.41</v>
      </c>
    </row>
    <row r="108" spans="1:6">
      <c r="A108" s="30">
        <v>34441</v>
      </c>
      <c r="B108" s="27">
        <v>1994</v>
      </c>
      <c r="C108" s="5" t="s">
        <v>24</v>
      </c>
      <c r="D108" s="32">
        <v>17</v>
      </c>
      <c r="E108" s="25">
        <v>-340</v>
      </c>
      <c r="F108" s="26">
        <v>0.36</v>
      </c>
    </row>
    <row r="109" spans="1:6">
      <c r="A109" s="30">
        <v>34441</v>
      </c>
      <c r="B109" s="27">
        <v>1994</v>
      </c>
      <c r="C109" s="5" t="s">
        <v>24</v>
      </c>
      <c r="D109" s="32">
        <v>17</v>
      </c>
      <c r="E109" s="25">
        <v>-490</v>
      </c>
      <c r="F109" s="26">
        <v>0.11</v>
      </c>
    </row>
    <row r="110" spans="1:6">
      <c r="A110" s="25"/>
      <c r="C110" s="5"/>
      <c r="D110" s="32"/>
      <c r="E110" s="25"/>
      <c r="F110" s="26"/>
    </row>
    <row r="111" spans="1:6">
      <c r="C111" s="5"/>
      <c r="D111" s="32"/>
    </row>
    <row r="112" spans="1:6">
      <c r="A112" s="25"/>
      <c r="C112" s="5"/>
      <c r="D112" s="32"/>
      <c r="E112" s="25"/>
      <c r="F112" s="26"/>
    </row>
    <row r="113" spans="1:6">
      <c r="A113" s="25"/>
      <c r="C113" s="5"/>
      <c r="D113" s="32"/>
      <c r="E113" s="25"/>
      <c r="F113" s="26"/>
    </row>
    <row r="114" spans="1:6">
      <c r="A114" s="25"/>
      <c r="C114" s="5"/>
      <c r="D114" s="32"/>
      <c r="E114" s="25"/>
      <c r="F114" s="26"/>
    </row>
    <row r="115" spans="1:6">
      <c r="A115" s="25"/>
      <c r="C115" s="5"/>
      <c r="D115" s="32"/>
      <c r="E115" s="25"/>
      <c r="F115" s="26"/>
    </row>
    <row r="116" spans="1:6">
      <c r="A116" s="25"/>
      <c r="C116" s="5"/>
      <c r="D116" s="32"/>
      <c r="E116" s="25"/>
      <c r="F116" s="26"/>
    </row>
    <row r="117" spans="1:6">
      <c r="A117" s="25"/>
      <c r="C117" s="5"/>
      <c r="D117" s="32"/>
      <c r="E117" s="25"/>
      <c r="F117" s="26"/>
    </row>
    <row r="118" spans="1:6">
      <c r="A118" s="25"/>
      <c r="C118" s="5"/>
      <c r="D118" s="32"/>
      <c r="E118" s="25"/>
      <c r="F118" s="26"/>
    </row>
    <row r="119" spans="1:6">
      <c r="A119" s="25"/>
      <c r="C119" s="5"/>
      <c r="D119" s="32"/>
      <c r="E119" s="25"/>
      <c r="F119" s="26"/>
    </row>
    <row r="120" spans="1:6">
      <c r="A120" s="25"/>
      <c r="C120" s="5"/>
      <c r="D120" s="32"/>
      <c r="E120" s="25"/>
      <c r="F120" s="26"/>
    </row>
    <row r="121" spans="1:6">
      <c r="A121" s="25"/>
      <c r="C121" s="5"/>
      <c r="D121" s="32"/>
      <c r="E121" s="25"/>
      <c r="F121" s="26"/>
    </row>
    <row r="122" spans="1:6">
      <c r="A122" s="25"/>
      <c r="C122" s="5"/>
      <c r="D122" s="32"/>
      <c r="E122" s="25"/>
      <c r="F122" s="26"/>
    </row>
    <row r="123" spans="1:6">
      <c r="A123" s="25"/>
      <c r="C123" s="5"/>
      <c r="D123" s="32"/>
      <c r="E123" s="25"/>
      <c r="F123" s="26"/>
    </row>
    <row r="124" spans="1:6">
      <c r="A124" s="25"/>
      <c r="C124" s="5"/>
      <c r="D124" s="32"/>
      <c r="E124" s="25"/>
      <c r="F124" s="26"/>
    </row>
    <row r="125" spans="1:6">
      <c r="A125" s="25"/>
      <c r="C125" s="5"/>
      <c r="D125" s="32"/>
      <c r="E125" s="25"/>
      <c r="F125" s="26"/>
    </row>
    <row r="126" spans="1:6">
      <c r="A126" s="25"/>
      <c r="C126" s="5"/>
      <c r="D126" s="32"/>
      <c r="E126" s="25"/>
      <c r="F126" s="26"/>
    </row>
    <row r="127" spans="1:6">
      <c r="A127" s="25"/>
      <c r="C127" s="5"/>
      <c r="D127" s="32"/>
      <c r="E127" s="25"/>
      <c r="F127" s="26"/>
    </row>
    <row r="128" spans="1:6">
      <c r="A128" s="25"/>
      <c r="C128" s="5"/>
      <c r="D128" s="32"/>
      <c r="E128" s="25"/>
      <c r="F128" s="26"/>
    </row>
    <row r="129" spans="1:6">
      <c r="A129" s="25"/>
      <c r="C129" s="5"/>
      <c r="D129" s="32"/>
      <c r="E129" s="25"/>
      <c r="F129" s="26"/>
    </row>
    <row r="130" spans="1:6">
      <c r="A130" s="25"/>
      <c r="C130" s="5"/>
      <c r="D130" s="32"/>
      <c r="E130" s="25"/>
      <c r="F130" s="26"/>
    </row>
    <row r="131" spans="1:6">
      <c r="A131" s="25"/>
      <c r="C131" s="5"/>
      <c r="D131" s="32"/>
      <c r="E131" s="25"/>
      <c r="F131" s="26"/>
    </row>
    <row r="132" spans="1:6">
      <c r="A132" s="25"/>
      <c r="E132" s="25"/>
      <c r="F132" s="26"/>
    </row>
    <row r="133" spans="1:6">
      <c r="A133" s="25"/>
      <c r="E133" s="25"/>
      <c r="F133" s="26"/>
    </row>
    <row r="134" spans="1:6">
      <c r="A134" s="25"/>
      <c r="E134" s="25"/>
      <c r="F134" s="26"/>
    </row>
    <row r="135" spans="1:6">
      <c r="A135" s="25"/>
      <c r="E135" s="25"/>
      <c r="F135" s="26"/>
    </row>
    <row r="136" spans="1:6">
      <c r="A136" s="25"/>
      <c r="E136" s="25"/>
      <c r="F136" s="26"/>
    </row>
    <row r="137" spans="1:6">
      <c r="A137" s="25"/>
      <c r="E137" s="25"/>
      <c r="F137" s="26"/>
    </row>
    <row r="138" spans="1:6">
      <c r="A138" s="25"/>
      <c r="E138" s="25"/>
      <c r="F138" s="26"/>
    </row>
    <row r="139" spans="1:6">
      <c r="A139" s="25"/>
      <c r="E139" s="25"/>
      <c r="F139" s="26"/>
    </row>
    <row r="140" spans="1:6">
      <c r="A140" s="25"/>
      <c r="E140" s="25"/>
      <c r="F140" s="26"/>
    </row>
    <row r="141" spans="1:6">
      <c r="A141" s="25"/>
      <c r="E141" s="25"/>
      <c r="F141" s="26"/>
    </row>
    <row r="142" spans="1:6">
      <c r="A142" s="25"/>
      <c r="E142" s="25"/>
      <c r="F142" s="26"/>
    </row>
    <row r="143" spans="1:6">
      <c r="A143" s="25"/>
      <c r="E143" s="25"/>
      <c r="F143" s="26"/>
    </row>
    <row r="144" spans="1:6">
      <c r="A144" s="25"/>
      <c r="E144" s="25"/>
      <c r="F144" s="26"/>
    </row>
    <row r="145" spans="1:6">
      <c r="A145" s="25"/>
      <c r="E145" s="25"/>
      <c r="F145" s="26"/>
    </row>
    <row r="146" spans="1:6">
      <c r="A146" s="25"/>
      <c r="E146" s="25"/>
      <c r="F146" s="26"/>
    </row>
    <row r="147" spans="1:6">
      <c r="A147" s="25"/>
      <c r="E147" s="25"/>
      <c r="F147" s="26"/>
    </row>
    <row r="148" spans="1:6">
      <c r="A148" s="25"/>
      <c r="E148" s="25"/>
      <c r="F148" s="26"/>
    </row>
    <row r="149" spans="1:6">
      <c r="A149" s="25"/>
      <c r="E149" s="25"/>
      <c r="F149" s="26"/>
    </row>
    <row r="150" spans="1:6">
      <c r="A150" s="25"/>
      <c r="E150" s="25"/>
      <c r="F150" s="26"/>
    </row>
    <row r="151" spans="1:6">
      <c r="A151" s="25"/>
      <c r="E151" s="25"/>
      <c r="F151" s="26"/>
    </row>
    <row r="152" spans="1:6">
      <c r="A152" s="25"/>
      <c r="E152" s="25"/>
      <c r="F152" s="26"/>
    </row>
    <row r="153" spans="1:6">
      <c r="A153" s="25"/>
      <c r="E153" s="25"/>
      <c r="F153" s="26"/>
    </row>
    <row r="154" spans="1:6">
      <c r="A154" s="25"/>
      <c r="E154" s="25"/>
      <c r="F154" s="26"/>
    </row>
    <row r="155" spans="1:6">
      <c r="A155" s="25"/>
      <c r="E155" s="25"/>
      <c r="F155" s="26"/>
    </row>
    <row r="156" spans="1:6">
      <c r="A156" s="25"/>
      <c r="E156" s="25"/>
      <c r="F156" s="26"/>
    </row>
    <row r="157" spans="1:6">
      <c r="A157" s="25"/>
      <c r="E157" s="25"/>
      <c r="F157" s="26"/>
    </row>
    <row r="158" spans="1:6">
      <c r="A158" s="25"/>
      <c r="E158" s="25"/>
      <c r="F158" s="26"/>
    </row>
    <row r="159" spans="1:6">
      <c r="A159" s="25"/>
      <c r="E159" s="25"/>
      <c r="F159" s="26"/>
    </row>
    <row r="160" spans="1:6">
      <c r="A160" s="25"/>
      <c r="E160" s="25"/>
      <c r="F160" s="26"/>
    </row>
    <row r="161" spans="1:6">
      <c r="A161" s="25"/>
      <c r="E161" s="25"/>
      <c r="F161" s="26"/>
    </row>
    <row r="162" spans="1:6">
      <c r="A162" s="25"/>
      <c r="E162" s="25"/>
      <c r="F162" s="26"/>
    </row>
    <row r="163" spans="1:6">
      <c r="A163" s="25"/>
      <c r="E163" s="25"/>
      <c r="F163" s="26"/>
    </row>
    <row r="164" spans="1:6">
      <c r="A164" s="25"/>
      <c r="E164" s="25"/>
      <c r="F164" s="26"/>
    </row>
    <row r="165" spans="1:6">
      <c r="A165" s="25"/>
      <c r="E165" s="25"/>
      <c r="F165" s="26"/>
    </row>
    <row r="166" spans="1:6">
      <c r="A166" s="25"/>
      <c r="E166" s="25"/>
      <c r="F166" s="26"/>
    </row>
    <row r="167" spans="1:6">
      <c r="A167" s="25"/>
      <c r="E167" s="25"/>
      <c r="F167" s="26"/>
    </row>
    <row r="168" spans="1:6">
      <c r="A168" s="25"/>
      <c r="E168" s="25"/>
      <c r="F168" s="26"/>
    </row>
    <row r="169" spans="1:6">
      <c r="A169" s="25"/>
      <c r="E169" s="25"/>
      <c r="F169" s="26"/>
    </row>
    <row r="170" spans="1:6">
      <c r="A170" s="25"/>
      <c r="E170" s="25"/>
      <c r="F170" s="26"/>
    </row>
    <row r="171" spans="1:6">
      <c r="A171" s="25"/>
      <c r="E171" s="25"/>
      <c r="F171" s="26"/>
    </row>
    <row r="172" spans="1:6">
      <c r="A172" s="25"/>
      <c r="E172" s="25"/>
      <c r="F172" s="26"/>
    </row>
    <row r="173" spans="1:6">
      <c r="A173" s="25"/>
      <c r="E173" s="25"/>
      <c r="F173" s="26"/>
    </row>
    <row r="174" spans="1:6">
      <c r="A174" s="25"/>
      <c r="E174" s="25"/>
      <c r="F174" s="26"/>
    </row>
    <row r="175" spans="1:6">
      <c r="A175" s="25"/>
      <c r="E175" s="25"/>
      <c r="F175" s="26"/>
    </row>
    <row r="176" spans="1:6">
      <c r="A176" s="25"/>
      <c r="E176" s="25"/>
      <c r="F176" s="26"/>
    </row>
    <row r="177" spans="1:6">
      <c r="A177" s="25"/>
      <c r="E177" s="25"/>
      <c r="F177" s="26"/>
    </row>
    <row r="178" spans="1:6">
      <c r="A178" s="25"/>
      <c r="E178" s="25"/>
      <c r="F178" s="26"/>
    </row>
    <row r="179" spans="1:6">
      <c r="A179" s="25"/>
      <c r="E179" s="25"/>
      <c r="F179" s="26"/>
    </row>
    <row r="180" spans="1:6">
      <c r="A180" s="25"/>
      <c r="E180" s="25"/>
      <c r="F180" s="26"/>
    </row>
    <row r="181" spans="1:6">
      <c r="A181" s="25"/>
      <c r="E181" s="25"/>
      <c r="F181" s="26"/>
    </row>
    <row r="182" spans="1:6">
      <c r="A182" s="25"/>
      <c r="E182" s="25"/>
      <c r="F182" s="26"/>
    </row>
    <row r="183" spans="1:6">
      <c r="A183" s="25"/>
      <c r="E183" s="25"/>
      <c r="F183" s="26"/>
    </row>
    <row r="184" spans="1:6">
      <c r="A184" s="25"/>
      <c r="E184" s="25"/>
      <c r="F184" s="26"/>
    </row>
    <row r="185" spans="1:6">
      <c r="A185" s="25"/>
      <c r="E185" s="25"/>
      <c r="F185" s="26"/>
    </row>
    <row r="186" spans="1:6">
      <c r="A186" s="25"/>
      <c r="E186" s="25"/>
      <c r="F186" s="26"/>
    </row>
    <row r="187" spans="1:6">
      <c r="A187" s="25"/>
      <c r="E187" s="25"/>
      <c r="F187" s="26"/>
    </row>
    <row r="188" spans="1:6">
      <c r="A188" s="25"/>
      <c r="E188" s="25"/>
      <c r="F188" s="26"/>
    </row>
    <row r="189" spans="1:6">
      <c r="A189" s="25"/>
      <c r="E189" s="25"/>
      <c r="F189" s="26"/>
    </row>
    <row r="190" spans="1:6">
      <c r="A190" s="25"/>
      <c r="E190" s="25"/>
      <c r="F190" s="26"/>
    </row>
    <row r="191" spans="1:6">
      <c r="A191" s="25"/>
      <c r="E191" s="25"/>
      <c r="F191" s="26"/>
    </row>
    <row r="192" spans="1:6">
      <c r="A192" s="25"/>
      <c r="E192" s="25"/>
      <c r="F192" s="26"/>
    </row>
    <row r="193" spans="1:6">
      <c r="A193" s="25"/>
      <c r="E193" s="25"/>
      <c r="F193" s="26"/>
    </row>
    <row r="194" spans="1:6">
      <c r="A194" s="25"/>
      <c r="E194" s="25"/>
      <c r="F194" s="26"/>
    </row>
    <row r="195" spans="1:6">
      <c r="A195" s="25"/>
      <c r="E195" s="25"/>
      <c r="F195" s="26"/>
    </row>
    <row r="196" spans="1:6">
      <c r="A196" s="25"/>
      <c r="E196" s="25"/>
      <c r="F196" s="26"/>
    </row>
    <row r="197" spans="1:6">
      <c r="A197" s="25"/>
      <c r="E197" s="25"/>
      <c r="F197" s="26"/>
    </row>
    <row r="198" spans="1:6">
      <c r="A198" s="25"/>
      <c r="E198" s="25"/>
      <c r="F198" s="26"/>
    </row>
    <row r="199" spans="1:6">
      <c r="A199" s="25"/>
      <c r="E199" s="25"/>
      <c r="F199" s="26"/>
    </row>
    <row r="200" spans="1:6">
      <c r="A200" s="25"/>
      <c r="E200" s="25"/>
      <c r="F200" s="26"/>
    </row>
    <row r="201" spans="1:6">
      <c r="A201" s="25"/>
      <c r="E201" s="25"/>
      <c r="F201" s="26"/>
    </row>
    <row r="202" spans="1:6">
      <c r="A202" s="25"/>
      <c r="E202" s="25"/>
      <c r="F202" s="26"/>
    </row>
    <row r="203" spans="1:6">
      <c r="A203" s="25"/>
      <c r="E203" s="25"/>
      <c r="F203" s="26"/>
    </row>
    <row r="204" spans="1:6">
      <c r="A204" s="25"/>
      <c r="E204" s="25"/>
      <c r="F204" s="26"/>
    </row>
    <row r="205" spans="1:6">
      <c r="A205" s="25"/>
      <c r="E205" s="25"/>
      <c r="F205" s="26"/>
    </row>
    <row r="206" spans="1:6">
      <c r="A206" s="25"/>
      <c r="E206" s="25"/>
      <c r="F206" s="26"/>
    </row>
    <row r="207" spans="1:6">
      <c r="A207" s="25"/>
      <c r="E207" s="25"/>
      <c r="F207" s="26"/>
    </row>
    <row r="208" spans="1:6">
      <c r="A208" s="25"/>
      <c r="E208" s="25"/>
      <c r="F208" s="26"/>
    </row>
    <row r="209" spans="1:6">
      <c r="A209" s="25"/>
      <c r="E209" s="25"/>
      <c r="F209" s="26"/>
    </row>
    <row r="210" spans="1:6">
      <c r="A210" s="25"/>
      <c r="E210" s="25"/>
      <c r="F210" s="26"/>
    </row>
    <row r="211" spans="1:6">
      <c r="A211" s="25"/>
      <c r="E211" s="25"/>
      <c r="F211" s="26"/>
    </row>
    <row r="212" spans="1:6">
      <c r="A212" s="25"/>
      <c r="E212" s="25"/>
      <c r="F212" s="26"/>
    </row>
    <row r="213" spans="1:6">
      <c r="A213" s="25"/>
      <c r="E213" s="25"/>
      <c r="F213" s="26"/>
    </row>
    <row r="214" spans="1:6">
      <c r="A214" s="25"/>
      <c r="E214" s="25"/>
      <c r="F214" s="26"/>
    </row>
    <row r="215" spans="1:6">
      <c r="A215" s="25"/>
      <c r="E215" s="25"/>
      <c r="F215" s="26"/>
    </row>
    <row r="216" spans="1:6">
      <c r="A216" s="25"/>
      <c r="E216" s="25"/>
      <c r="F216" s="26"/>
    </row>
    <row r="217" spans="1:6">
      <c r="A217" s="25"/>
      <c r="E217" s="25"/>
      <c r="F217" s="26"/>
    </row>
    <row r="218" spans="1:6">
      <c r="A218" s="25"/>
      <c r="E218" s="25"/>
      <c r="F218" s="26"/>
    </row>
    <row r="219" spans="1:6">
      <c r="A219" s="25"/>
      <c r="E219" s="25"/>
      <c r="F219" s="26"/>
    </row>
    <row r="220" spans="1:6">
      <c r="A220" s="25"/>
      <c r="E220" s="25"/>
      <c r="F220" s="26"/>
    </row>
    <row r="221" spans="1:6">
      <c r="A221" s="25"/>
      <c r="E221" s="25"/>
      <c r="F221" s="26"/>
    </row>
    <row r="222" spans="1:6">
      <c r="A222" s="25"/>
      <c r="E222" s="25"/>
      <c r="F222" s="26"/>
    </row>
    <row r="223" spans="1:6">
      <c r="A223" s="25"/>
      <c r="E223" s="25"/>
      <c r="F223" s="26"/>
    </row>
    <row r="224" spans="1:6">
      <c r="A224" s="25"/>
      <c r="E224" s="25"/>
      <c r="F224" s="26"/>
    </row>
    <row r="225" spans="1:6">
      <c r="A225" s="25"/>
      <c r="E225" s="25"/>
      <c r="F225" s="26"/>
    </row>
    <row r="226" spans="1:6">
      <c r="A226" s="25"/>
      <c r="E226" s="25"/>
      <c r="F226" s="26"/>
    </row>
    <row r="227" spans="1:6">
      <c r="A227" s="25"/>
      <c r="E227" s="25"/>
      <c r="F227" s="26"/>
    </row>
    <row r="228" spans="1:6">
      <c r="A228" s="25"/>
      <c r="E228" s="25"/>
      <c r="F228" s="26"/>
    </row>
    <row r="229" spans="1:6">
      <c r="A229" s="25"/>
      <c r="E229" s="25"/>
      <c r="F229" s="26"/>
    </row>
    <row r="230" spans="1:6">
      <c r="A230" s="25"/>
      <c r="E230" s="25"/>
      <c r="F230" s="26"/>
    </row>
    <row r="231" spans="1:6">
      <c r="A231" s="25"/>
      <c r="E231" s="25"/>
      <c r="F231" s="26"/>
    </row>
    <row r="232" spans="1:6">
      <c r="A232" s="25"/>
      <c r="E232" s="25"/>
      <c r="F232" s="26"/>
    </row>
    <row r="233" spans="1:6">
      <c r="A233" s="25"/>
      <c r="E233" s="25"/>
      <c r="F233" s="26"/>
    </row>
    <row r="234" spans="1:6">
      <c r="A234" s="25"/>
      <c r="E234" s="25"/>
      <c r="F234" s="26"/>
    </row>
    <row r="235" spans="1:6">
      <c r="A235" s="25"/>
      <c r="E235" s="25"/>
      <c r="F235" s="26"/>
    </row>
    <row r="236" spans="1:6">
      <c r="A236" s="25"/>
      <c r="E236" s="25"/>
      <c r="F236" s="26"/>
    </row>
    <row r="237" spans="1:6">
      <c r="A237" s="25"/>
      <c r="E237" s="25"/>
      <c r="F237" s="26"/>
    </row>
    <row r="238" spans="1:6">
      <c r="A238" s="25"/>
      <c r="E238" s="25"/>
      <c r="F238" s="26"/>
    </row>
    <row r="239" spans="1:6">
      <c r="A239" s="25"/>
      <c r="E239" s="25"/>
      <c r="F239" s="26"/>
    </row>
    <row r="240" spans="1:6">
      <c r="A240" s="25"/>
      <c r="E240" s="25"/>
      <c r="F240" s="26"/>
    </row>
    <row r="241" spans="1:6">
      <c r="A241" s="25"/>
      <c r="E241" s="25"/>
      <c r="F241" s="26"/>
    </row>
    <row r="242" spans="1:6">
      <c r="A242" s="25"/>
      <c r="E242" s="25"/>
      <c r="F242" s="26"/>
    </row>
    <row r="243" spans="1:6">
      <c r="A243" s="25"/>
      <c r="E243" s="25"/>
      <c r="F243" s="26"/>
    </row>
    <row r="244" spans="1:6">
      <c r="A244" s="25"/>
      <c r="E244" s="25"/>
      <c r="F244" s="26"/>
    </row>
    <row r="245" spans="1:6">
      <c r="A245" s="25"/>
      <c r="E245" s="25"/>
      <c r="F245" s="26"/>
    </row>
    <row r="246" spans="1:6">
      <c r="A246" s="25"/>
      <c r="E246" s="25"/>
      <c r="F246" s="26"/>
    </row>
    <row r="247" spans="1:6">
      <c r="A247" s="25"/>
      <c r="E247" s="25"/>
      <c r="F247" s="26"/>
    </row>
    <row r="248" spans="1:6">
      <c r="A248" s="25"/>
      <c r="E248" s="25"/>
      <c r="F248" s="26"/>
    </row>
    <row r="249" spans="1:6">
      <c r="A249" s="25"/>
      <c r="E249" s="25"/>
      <c r="F249" s="26"/>
    </row>
    <row r="250" spans="1:6">
      <c r="A250" s="25"/>
      <c r="E250" s="25"/>
      <c r="F250" s="26"/>
    </row>
    <row r="251" spans="1:6">
      <c r="A251" s="25"/>
      <c r="E251" s="25"/>
      <c r="F251" s="26"/>
    </row>
    <row r="252" spans="1:6">
      <c r="A252" s="25"/>
      <c r="E252" s="25"/>
      <c r="F252" s="26"/>
    </row>
    <row r="253" spans="1:6">
      <c r="A253" s="25"/>
      <c r="E253" s="25"/>
      <c r="F253" s="26"/>
    </row>
    <row r="254" spans="1:6">
      <c r="A254" s="25"/>
      <c r="E254" s="25"/>
      <c r="F254" s="26"/>
    </row>
    <row r="255" spans="1:6">
      <c r="A255" s="25"/>
      <c r="E255" s="25"/>
      <c r="F255" s="26"/>
    </row>
    <row r="256" spans="1:6">
      <c r="A256" s="25"/>
      <c r="E256" s="25"/>
      <c r="F256" s="26"/>
    </row>
    <row r="257" spans="1:6">
      <c r="A257" s="25"/>
      <c r="E257" s="25"/>
      <c r="F257" s="26"/>
    </row>
    <row r="258" spans="1:6">
      <c r="A258" s="25"/>
      <c r="E258" s="25"/>
      <c r="F258" s="26"/>
    </row>
    <row r="259" spans="1:6">
      <c r="A259" s="25"/>
      <c r="E259" s="25"/>
      <c r="F259" s="26"/>
    </row>
    <row r="260" spans="1:6">
      <c r="A260" s="25"/>
      <c r="E260" s="25"/>
      <c r="F260" s="26"/>
    </row>
    <row r="261" spans="1:6">
      <c r="A261" s="25"/>
      <c r="E261" s="25"/>
      <c r="F261" s="26"/>
    </row>
    <row r="262" spans="1:6">
      <c r="A262" s="25"/>
      <c r="E262" s="25"/>
      <c r="F262" s="26"/>
    </row>
    <row r="263" spans="1:6">
      <c r="A263" s="25"/>
      <c r="E263" s="25"/>
      <c r="F263" s="26"/>
    </row>
    <row r="264" spans="1:6">
      <c r="A264" s="25"/>
      <c r="E264" s="25"/>
      <c r="F264" s="26"/>
    </row>
    <row r="265" spans="1:6">
      <c r="A265" s="25"/>
      <c r="E265" s="25"/>
      <c r="F265" s="26"/>
    </row>
    <row r="266" spans="1:6">
      <c r="A266" s="25"/>
      <c r="E266" s="25"/>
      <c r="F266" s="26"/>
    </row>
    <row r="267" spans="1:6">
      <c r="A267" s="25"/>
      <c r="E267" s="25"/>
      <c r="F267" s="26"/>
    </row>
    <row r="268" spans="1:6">
      <c r="A268" s="25"/>
      <c r="E268" s="25"/>
      <c r="F268" s="26"/>
    </row>
    <row r="269" spans="1:6">
      <c r="A269" s="25"/>
      <c r="E269" s="25"/>
      <c r="F269" s="26"/>
    </row>
    <row r="270" spans="1:6">
      <c r="A270" s="25"/>
      <c r="E270" s="25"/>
      <c r="F270" s="26"/>
    </row>
    <row r="271" spans="1:6">
      <c r="A271" s="25"/>
      <c r="E271" s="25"/>
      <c r="F271" s="26"/>
    </row>
    <row r="272" spans="1:6">
      <c r="A272" s="25"/>
      <c r="E272" s="25"/>
      <c r="F272" s="26"/>
    </row>
    <row r="273" spans="1:6">
      <c r="A273" s="25"/>
      <c r="E273" s="25"/>
      <c r="F273" s="26"/>
    </row>
    <row r="274" spans="1:6">
      <c r="A274" s="25"/>
      <c r="E274" s="25"/>
      <c r="F274" s="26"/>
    </row>
    <row r="275" spans="1:6">
      <c r="A275" s="25"/>
      <c r="E275" s="25"/>
      <c r="F275" s="26"/>
    </row>
    <row r="276" spans="1:6">
      <c r="A276" s="25"/>
      <c r="E276" s="25"/>
      <c r="F276" s="26"/>
    </row>
    <row r="277" spans="1:6">
      <c r="A277" s="25"/>
      <c r="E277" s="25"/>
      <c r="F277" s="26"/>
    </row>
    <row r="278" spans="1:6">
      <c r="A278" s="25"/>
      <c r="E278" s="25"/>
      <c r="F278" s="26"/>
    </row>
    <row r="279" spans="1:6">
      <c r="A279" s="25"/>
      <c r="E279" s="25"/>
      <c r="F279" s="26"/>
    </row>
    <row r="280" spans="1:6">
      <c r="A280" s="25"/>
      <c r="E280" s="25"/>
      <c r="F280" s="26"/>
    </row>
    <row r="281" spans="1:6">
      <c r="A281" s="25"/>
      <c r="E281" s="25"/>
      <c r="F281" s="26"/>
    </row>
    <row r="282" spans="1:6">
      <c r="A282" s="25"/>
      <c r="E282" s="25"/>
      <c r="F282" s="26"/>
    </row>
    <row r="283" spans="1:6">
      <c r="A283" s="25"/>
      <c r="E283" s="25"/>
      <c r="F283" s="26"/>
    </row>
    <row r="284" spans="1:6">
      <c r="A284" s="25"/>
      <c r="E284" s="25"/>
      <c r="F284" s="26"/>
    </row>
    <row r="285" spans="1:6">
      <c r="A285" s="25"/>
      <c r="E285" s="25"/>
      <c r="F285" s="26"/>
    </row>
    <row r="286" spans="1:6">
      <c r="A286" s="25"/>
      <c r="E286" s="25"/>
      <c r="F286" s="26"/>
    </row>
    <row r="287" spans="1:6">
      <c r="A287" s="25"/>
      <c r="E287" s="25"/>
      <c r="F287" s="26"/>
    </row>
    <row r="288" spans="1:6">
      <c r="A288" s="25"/>
      <c r="E288" s="25"/>
      <c r="F288" s="26"/>
    </row>
    <row r="289" spans="1:6">
      <c r="A289" s="25"/>
      <c r="E289" s="25"/>
      <c r="F289" s="26"/>
    </row>
    <row r="290" spans="1:6">
      <c r="A290" s="25"/>
      <c r="E290" s="25"/>
      <c r="F290" s="26"/>
    </row>
    <row r="291" spans="1:6">
      <c r="A291" s="25"/>
      <c r="E291" s="25"/>
      <c r="F291" s="26"/>
    </row>
    <row r="292" spans="1:6">
      <c r="A292" s="25"/>
      <c r="E292" s="25"/>
      <c r="F292" s="26"/>
    </row>
    <row r="293" spans="1:6">
      <c r="A293" s="25"/>
      <c r="E293" s="25"/>
      <c r="F293" s="26"/>
    </row>
    <row r="294" spans="1:6">
      <c r="A294" s="25"/>
      <c r="E294" s="25"/>
      <c r="F294" s="26"/>
    </row>
    <row r="295" spans="1:6">
      <c r="A295" s="25"/>
      <c r="E295" s="25"/>
      <c r="F295" s="26"/>
    </row>
    <row r="296" spans="1:6">
      <c r="A296" s="25"/>
      <c r="E296" s="25"/>
      <c r="F296" s="26"/>
    </row>
    <row r="297" spans="1:6">
      <c r="A297" s="25"/>
      <c r="E297" s="25"/>
      <c r="F297" s="26"/>
    </row>
    <row r="298" spans="1:6">
      <c r="A298" s="25"/>
      <c r="E298" s="25"/>
      <c r="F298" s="26"/>
    </row>
    <row r="299" spans="1:6">
      <c r="A299" s="25"/>
      <c r="E299" s="25"/>
      <c r="F299" s="26"/>
    </row>
    <row r="300" spans="1:6">
      <c r="A300" s="25"/>
      <c r="E300" s="25"/>
      <c r="F300" s="26"/>
    </row>
    <row r="301" spans="1:6">
      <c r="A301" s="25"/>
      <c r="E301" s="25"/>
      <c r="F301" s="26"/>
    </row>
    <row r="302" spans="1:6">
      <c r="A302" s="25"/>
      <c r="E302" s="25"/>
      <c r="F302" s="26"/>
    </row>
    <row r="303" spans="1:6">
      <c r="A303" s="25"/>
      <c r="E303" s="25"/>
      <c r="F303" s="26"/>
    </row>
    <row r="304" spans="1:6">
      <c r="A304" s="25"/>
      <c r="E304" s="25"/>
      <c r="F304" s="26"/>
    </row>
    <row r="305" spans="1:6">
      <c r="A305" s="25"/>
      <c r="E305" s="25"/>
      <c r="F305" s="26"/>
    </row>
    <row r="306" spans="1:6">
      <c r="A306" s="25"/>
      <c r="E306" s="25"/>
      <c r="F306" s="26"/>
    </row>
    <row r="307" spans="1:6">
      <c r="A307" s="25"/>
      <c r="E307" s="25"/>
      <c r="F307" s="26"/>
    </row>
    <row r="308" spans="1:6">
      <c r="A308" s="25"/>
      <c r="E308" s="25"/>
      <c r="F308" s="26"/>
    </row>
    <row r="309" spans="1:6">
      <c r="A309" s="25"/>
      <c r="E309" s="25"/>
      <c r="F309" s="26"/>
    </row>
    <row r="310" spans="1:6">
      <c r="A310" s="25"/>
      <c r="E310" s="25"/>
      <c r="F310" s="26"/>
    </row>
    <row r="311" spans="1:6">
      <c r="A311" s="25"/>
      <c r="E311" s="25"/>
      <c r="F311" s="26"/>
    </row>
    <row r="312" spans="1:6">
      <c r="A312" s="25"/>
      <c r="E312" s="25"/>
      <c r="F312" s="26"/>
    </row>
    <row r="313" spans="1:6">
      <c r="A313" s="25"/>
      <c r="E313" s="25"/>
      <c r="F313" s="26"/>
    </row>
    <row r="314" spans="1:6">
      <c r="A314" s="25"/>
      <c r="E314" s="25"/>
      <c r="F314" s="26"/>
    </row>
    <row r="315" spans="1:6">
      <c r="A315" s="25"/>
      <c r="E315" s="25"/>
      <c r="F315" s="26"/>
    </row>
    <row r="316" spans="1:6">
      <c r="A316" s="25"/>
      <c r="E316" s="25"/>
      <c r="F316" s="26"/>
    </row>
    <row r="317" spans="1:6">
      <c r="A317" s="25"/>
      <c r="E317" s="25"/>
      <c r="F317" s="26"/>
    </row>
    <row r="318" spans="1:6">
      <c r="A318" s="25"/>
      <c r="E318" s="25"/>
      <c r="F318" s="26"/>
    </row>
    <row r="319" spans="1:6">
      <c r="A319" s="25"/>
      <c r="E319" s="25"/>
      <c r="F319" s="26"/>
    </row>
    <row r="320" spans="1:6">
      <c r="A320" s="25"/>
      <c r="E320" s="25"/>
      <c r="F320" s="26"/>
    </row>
    <row r="321" spans="1:6">
      <c r="A321" s="25"/>
      <c r="E321" s="25"/>
      <c r="F321" s="26"/>
    </row>
    <row r="322" spans="1:6">
      <c r="A322" s="25"/>
      <c r="E322" s="25"/>
      <c r="F322" s="26"/>
    </row>
    <row r="323" spans="1:6">
      <c r="A323" s="25"/>
      <c r="E323" s="25"/>
      <c r="F323" s="26"/>
    </row>
    <row r="324" spans="1:6">
      <c r="A324" s="25"/>
      <c r="E324" s="25"/>
      <c r="F324" s="26"/>
    </row>
    <row r="325" spans="1:6">
      <c r="A325" s="25"/>
      <c r="E325" s="25"/>
      <c r="F325" s="26"/>
    </row>
    <row r="326" spans="1:6">
      <c r="A326" s="25"/>
      <c r="E326" s="25"/>
      <c r="F326" s="26"/>
    </row>
    <row r="327" spans="1:6">
      <c r="A327" s="25"/>
      <c r="E327" s="25"/>
      <c r="F327" s="26"/>
    </row>
    <row r="328" spans="1:6">
      <c r="A328" s="25"/>
      <c r="E328" s="25"/>
      <c r="F328" s="26"/>
    </row>
    <row r="329" spans="1:6">
      <c r="A329" s="25"/>
      <c r="E329" s="25"/>
      <c r="F329" s="26"/>
    </row>
    <row r="330" spans="1:6">
      <c r="A330" s="25"/>
      <c r="E330" s="25"/>
      <c r="F330" s="26"/>
    </row>
    <row r="331" spans="1:6">
      <c r="A331" s="25"/>
      <c r="E331" s="25"/>
      <c r="F331" s="26"/>
    </row>
    <row r="332" spans="1:6">
      <c r="A332" s="25"/>
      <c r="E332" s="25"/>
      <c r="F332" s="26"/>
    </row>
    <row r="333" spans="1:6">
      <c r="A333" s="25"/>
      <c r="E333" s="25"/>
      <c r="F333" s="26"/>
    </row>
    <row r="334" spans="1:6">
      <c r="A334" s="25"/>
      <c r="E334" s="25"/>
      <c r="F334" s="26"/>
    </row>
    <row r="335" spans="1:6">
      <c r="A335" s="25"/>
      <c r="E335" s="25"/>
      <c r="F335" s="26"/>
    </row>
    <row r="336" spans="1:6">
      <c r="A336" s="25"/>
      <c r="E336" s="25"/>
      <c r="F336" s="26"/>
    </row>
    <row r="337" spans="1:6">
      <c r="A337" s="25"/>
      <c r="E337" s="25"/>
      <c r="F337" s="26"/>
    </row>
    <row r="338" spans="1:6">
      <c r="A338" s="25"/>
      <c r="E338" s="25"/>
      <c r="F338" s="26"/>
    </row>
    <row r="339" spans="1:6">
      <c r="A339" s="25"/>
      <c r="E339" s="25"/>
      <c r="F339" s="26"/>
    </row>
    <row r="340" spans="1:6">
      <c r="A340" s="25"/>
      <c r="E340" s="25"/>
      <c r="F340" s="26"/>
    </row>
    <row r="341" spans="1:6">
      <c r="A341" s="25"/>
      <c r="E341" s="25"/>
      <c r="F341" s="26"/>
    </row>
    <row r="342" spans="1:6">
      <c r="A342" s="25"/>
      <c r="E342" s="25"/>
      <c r="F342" s="26"/>
    </row>
    <row r="343" spans="1:6">
      <c r="A343" s="25"/>
      <c r="E343" s="25"/>
      <c r="F343" s="26"/>
    </row>
    <row r="344" spans="1:6">
      <c r="A344" s="25"/>
      <c r="E344" s="25"/>
      <c r="F344" s="26"/>
    </row>
    <row r="345" spans="1:6">
      <c r="A345" s="25"/>
      <c r="E345" s="25"/>
      <c r="F345" s="26"/>
    </row>
    <row r="346" spans="1:6">
      <c r="A346" s="25"/>
      <c r="E346" s="25"/>
      <c r="F346" s="26"/>
    </row>
    <row r="347" spans="1:6">
      <c r="A347" s="25"/>
      <c r="E347" s="25"/>
      <c r="F347" s="26"/>
    </row>
    <row r="348" spans="1:6">
      <c r="A348" s="25"/>
      <c r="E348" s="25"/>
      <c r="F348" s="26"/>
    </row>
    <row r="349" spans="1:6">
      <c r="A349" s="25"/>
      <c r="E349" s="25"/>
      <c r="F349" s="26"/>
    </row>
    <row r="350" spans="1:6">
      <c r="A350" s="25"/>
      <c r="E350" s="25"/>
      <c r="F350" s="26"/>
    </row>
    <row r="351" spans="1:6">
      <c r="A351" s="25"/>
      <c r="E351" s="25"/>
      <c r="F351" s="26"/>
    </row>
    <row r="352" spans="1:6">
      <c r="A352" s="25"/>
      <c r="E352" s="25"/>
      <c r="F352" s="26"/>
    </row>
    <row r="353" spans="1:6">
      <c r="A353" s="25"/>
      <c r="E353" s="25"/>
      <c r="F353" s="26"/>
    </row>
    <row r="354" spans="1:6">
      <c r="A354" s="25"/>
      <c r="E354" s="25"/>
      <c r="F354" s="26"/>
    </row>
    <row r="355" spans="1:6">
      <c r="A355" s="25"/>
      <c r="E355" s="25"/>
      <c r="F355" s="26"/>
    </row>
    <row r="356" spans="1:6">
      <c r="A356" s="25"/>
      <c r="E356" s="25"/>
      <c r="F356" s="26"/>
    </row>
    <row r="357" spans="1:6">
      <c r="A357" s="25"/>
      <c r="E357" s="25"/>
      <c r="F357" s="26"/>
    </row>
    <row r="358" spans="1:6">
      <c r="A358" s="25"/>
      <c r="E358" s="25"/>
      <c r="F358" s="26"/>
    </row>
    <row r="359" spans="1:6">
      <c r="A359" s="25"/>
      <c r="E359" s="25"/>
      <c r="F359" s="26"/>
    </row>
    <row r="360" spans="1:6">
      <c r="A360" s="25"/>
      <c r="E360" s="25"/>
      <c r="F360" s="26"/>
    </row>
    <row r="361" spans="1:6">
      <c r="A361" s="25"/>
      <c r="E361" s="25"/>
      <c r="F361" s="26"/>
    </row>
    <row r="362" spans="1:6">
      <c r="A362" s="25"/>
      <c r="E362" s="25"/>
      <c r="F362" s="26"/>
    </row>
    <row r="363" spans="1:6">
      <c r="A363" s="25"/>
      <c r="E363" s="25"/>
      <c r="F363" s="26"/>
    </row>
    <row r="364" spans="1:6">
      <c r="A364" s="25"/>
      <c r="E364" s="25"/>
      <c r="F364" s="26"/>
    </row>
    <row r="365" spans="1:6">
      <c r="A365" s="25"/>
      <c r="E365" s="25"/>
      <c r="F365" s="26"/>
    </row>
    <row r="366" spans="1:6">
      <c r="A366" s="25"/>
      <c r="E366" s="25"/>
      <c r="F366" s="26"/>
    </row>
    <row r="367" spans="1:6">
      <c r="A367" s="25"/>
      <c r="E367" s="25"/>
      <c r="F367" s="26"/>
    </row>
    <row r="368" spans="1:6">
      <c r="A368" s="25"/>
      <c r="E368" s="25"/>
      <c r="F368" s="26"/>
    </row>
    <row r="369" spans="1:6">
      <c r="A369" s="25"/>
      <c r="E369" s="25"/>
      <c r="F369" s="26"/>
    </row>
    <row r="370" spans="1:6">
      <c r="A370" s="25"/>
      <c r="E370" s="25"/>
      <c r="F370" s="26"/>
    </row>
    <row r="371" spans="1:6">
      <c r="A371" s="25"/>
      <c r="E371" s="25"/>
      <c r="F371" s="26"/>
    </row>
    <row r="372" spans="1:6">
      <c r="A372" s="25"/>
      <c r="E372" s="25"/>
      <c r="F372" s="26"/>
    </row>
    <row r="373" spans="1:6">
      <c r="A373" s="25"/>
      <c r="E373" s="25"/>
      <c r="F373" s="26"/>
    </row>
    <row r="374" spans="1:6">
      <c r="A374" s="25"/>
      <c r="E374" s="25"/>
      <c r="F374" s="26"/>
    </row>
    <row r="375" spans="1:6">
      <c r="A375" s="25"/>
      <c r="E375" s="25"/>
      <c r="F375" s="26"/>
    </row>
    <row r="376" spans="1:6">
      <c r="A376" s="25"/>
      <c r="E376" s="25"/>
      <c r="F376" s="26"/>
    </row>
    <row r="377" spans="1:6">
      <c r="A377" s="25"/>
      <c r="E377" s="25"/>
      <c r="F377" s="26"/>
    </row>
    <row r="378" spans="1:6">
      <c r="A378" s="25"/>
      <c r="E378" s="25"/>
      <c r="F378" s="26"/>
    </row>
    <row r="379" spans="1:6">
      <c r="A379" s="25"/>
      <c r="E379" s="25"/>
      <c r="F379" s="26"/>
    </row>
    <row r="380" spans="1:6">
      <c r="A380" s="25"/>
      <c r="E380" s="25"/>
      <c r="F380" s="26"/>
    </row>
    <row r="381" spans="1:6">
      <c r="A381" s="25"/>
      <c r="E381" s="25"/>
      <c r="F381" s="26"/>
    </row>
    <row r="382" spans="1:6">
      <c r="A382" s="25"/>
      <c r="E382" s="25"/>
      <c r="F382" s="26"/>
    </row>
    <row r="383" spans="1:6">
      <c r="A383" s="25"/>
      <c r="E383" s="25"/>
      <c r="F383" s="26"/>
    </row>
    <row r="384" spans="1:6">
      <c r="A384" s="25"/>
      <c r="E384" s="25"/>
      <c r="F384" s="26"/>
    </row>
    <row r="385" spans="1:6">
      <c r="A385" s="25"/>
      <c r="E385" s="25"/>
      <c r="F385" s="26"/>
    </row>
    <row r="386" spans="1:6">
      <c r="A386" s="25"/>
      <c r="E386" s="25"/>
      <c r="F386" s="26"/>
    </row>
    <row r="387" spans="1:6">
      <c r="A387" s="25"/>
      <c r="E387" s="25"/>
      <c r="F387" s="26"/>
    </row>
    <row r="388" spans="1:6">
      <c r="A388" s="25"/>
      <c r="E388" s="25"/>
      <c r="F388" s="26"/>
    </row>
    <row r="389" spans="1:6">
      <c r="A389" s="25"/>
      <c r="E389" s="25"/>
      <c r="F389" s="26"/>
    </row>
    <row r="390" spans="1:6">
      <c r="A390" s="25"/>
      <c r="E390" s="25"/>
      <c r="F390" s="26"/>
    </row>
    <row r="391" spans="1:6">
      <c r="A391" s="25"/>
      <c r="E391" s="25"/>
      <c r="F391" s="26"/>
    </row>
    <row r="392" spans="1:6">
      <c r="A392" s="25"/>
      <c r="E392" s="25"/>
      <c r="F392" s="26"/>
    </row>
    <row r="393" spans="1:6">
      <c r="A393" s="25"/>
      <c r="E393" s="25"/>
      <c r="F393" s="26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5852-47AE-F34F-9BD7-D478A4385BDC}">
  <dimension ref="A1:H32"/>
  <sheetViews>
    <sheetView zoomScale="150" zoomScaleNormal="150" workbookViewId="0">
      <selection activeCell="B5" sqref="B5"/>
    </sheetView>
  </sheetViews>
  <sheetFormatPr baseColWidth="10" defaultRowHeight="16"/>
  <cols>
    <col min="1" max="1" width="27.5" bestFit="1" customWidth="1"/>
    <col min="2" max="2" width="45.1640625" bestFit="1" customWidth="1"/>
  </cols>
  <sheetData>
    <row r="1" spans="1:8">
      <c r="A1" t="s">
        <v>50</v>
      </c>
      <c r="B1" t="s">
        <v>51</v>
      </c>
      <c r="C1" t="s">
        <v>60</v>
      </c>
    </row>
    <row r="2" spans="1:8">
      <c r="C2" t="s">
        <v>52</v>
      </c>
    </row>
    <row r="3" spans="1:8">
      <c r="B3" t="s">
        <v>63</v>
      </c>
      <c r="C3" s="1" t="s">
        <v>4</v>
      </c>
      <c r="D3" s="1" t="s">
        <v>5</v>
      </c>
      <c r="E3" s="1" t="s">
        <v>6</v>
      </c>
      <c r="F3" s="1" t="s">
        <v>7</v>
      </c>
      <c r="G3" s="2" t="s">
        <v>8</v>
      </c>
    </row>
    <row r="4" spans="1:8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</row>
    <row r="6" spans="1:8">
      <c r="C6" s="3" t="s">
        <v>53</v>
      </c>
    </row>
    <row r="9" spans="1:8">
      <c r="A9" t="s">
        <v>54</v>
      </c>
      <c r="B9" t="s">
        <v>51</v>
      </c>
      <c r="C9" t="s">
        <v>55</v>
      </c>
      <c r="D9" t="s">
        <v>56</v>
      </c>
    </row>
    <row r="12" spans="1:8">
      <c r="A12" t="s">
        <v>68</v>
      </c>
      <c r="B12" t="s">
        <v>51</v>
      </c>
      <c r="C12" t="s">
        <v>57</v>
      </c>
      <c r="D12" t="s">
        <v>67</v>
      </c>
      <c r="F12" s="17"/>
      <c r="G12" s="17"/>
      <c r="H12" s="17"/>
    </row>
    <row r="13" spans="1:8">
      <c r="F13" s="17"/>
      <c r="G13" s="17"/>
      <c r="H13" s="17"/>
    </row>
    <row r="14" spans="1:8">
      <c r="F14" s="17"/>
      <c r="G14" s="17"/>
      <c r="H14" s="17"/>
    </row>
    <row r="15" spans="1:8">
      <c r="A15" s="16"/>
      <c r="B15" s="19"/>
      <c r="C15" t="s">
        <v>57</v>
      </c>
      <c r="D15" t="s">
        <v>58</v>
      </c>
      <c r="F15" s="17"/>
      <c r="G15" s="17"/>
      <c r="H15" s="17"/>
    </row>
    <row r="16" spans="1:8">
      <c r="B16" s="20"/>
      <c r="D16" s="24" t="s">
        <v>59</v>
      </c>
      <c r="F16" s="17"/>
      <c r="G16" s="17"/>
      <c r="H16" s="17"/>
    </row>
    <row r="17" spans="1:8">
      <c r="A17" s="16"/>
      <c r="B17" s="20"/>
      <c r="F17" s="17"/>
      <c r="G17" s="17"/>
      <c r="H17" s="17"/>
    </row>
    <row r="18" spans="1:8">
      <c r="A18" s="16"/>
      <c r="B18" s="21"/>
      <c r="C18" t="s">
        <v>55</v>
      </c>
      <c r="D18" t="s">
        <v>61</v>
      </c>
      <c r="F18" s="17"/>
      <c r="G18" s="17"/>
      <c r="H18" s="17"/>
    </row>
    <row r="19" spans="1:8">
      <c r="A19" s="16"/>
      <c r="B19" s="18"/>
      <c r="D19" s="24" t="s">
        <v>62</v>
      </c>
      <c r="F19" s="17"/>
      <c r="G19" s="17"/>
      <c r="H19" s="17"/>
    </row>
    <row r="20" spans="1:8">
      <c r="E20" s="17"/>
      <c r="F20" s="17"/>
      <c r="G20" s="17"/>
      <c r="H20" s="17"/>
    </row>
    <row r="21" spans="1:8">
      <c r="E21" s="17"/>
      <c r="F21" s="17"/>
      <c r="G21" s="17"/>
      <c r="H21" s="17"/>
    </row>
    <row r="22" spans="1:8">
      <c r="E22" s="17"/>
      <c r="F22" s="17"/>
      <c r="G22" s="17"/>
      <c r="H22" s="17"/>
    </row>
    <row r="23" spans="1:8">
      <c r="E23" s="17"/>
      <c r="F23" s="17"/>
      <c r="G23" s="17"/>
      <c r="H23" s="17"/>
    </row>
    <row r="24" spans="1:8">
      <c r="E24" s="17"/>
      <c r="F24" s="17"/>
      <c r="G24" s="17"/>
      <c r="H24" s="17"/>
    </row>
    <row r="25" spans="1:8">
      <c r="A25" s="16"/>
      <c r="B25" s="22"/>
      <c r="C25" s="22"/>
      <c r="D25" s="17"/>
      <c r="E25" s="17"/>
      <c r="F25" s="17"/>
      <c r="G25" s="17"/>
      <c r="H25" s="17"/>
    </row>
    <row r="26" spans="1:8">
      <c r="A26" s="16"/>
      <c r="B26" s="22"/>
      <c r="C26" s="22"/>
      <c r="D26" s="17"/>
      <c r="E26" s="17"/>
      <c r="F26" s="17"/>
      <c r="G26" s="17"/>
      <c r="H26" s="17"/>
    </row>
    <row r="27" spans="1:8">
      <c r="A27" s="16"/>
      <c r="B27" s="18"/>
      <c r="C27" s="18"/>
      <c r="D27" s="17"/>
      <c r="E27" s="17"/>
      <c r="F27" s="17"/>
      <c r="G27" s="17"/>
      <c r="H27" s="17"/>
    </row>
    <row r="28" spans="1:8">
      <c r="A28" s="16"/>
      <c r="B28" s="22"/>
      <c r="C28" s="22"/>
      <c r="D28" s="17"/>
      <c r="E28" s="17"/>
      <c r="F28" s="17"/>
      <c r="G28" s="17"/>
      <c r="H28" s="17"/>
    </row>
    <row r="29" spans="1:8">
      <c r="A29" s="16"/>
      <c r="B29" s="17"/>
      <c r="C29" s="17"/>
      <c r="D29" s="17"/>
      <c r="E29" s="17"/>
      <c r="F29" s="17"/>
      <c r="G29" s="17"/>
      <c r="H29" s="17"/>
    </row>
    <row r="30" spans="1:8">
      <c r="A30" s="16"/>
      <c r="B30" s="17"/>
      <c r="C30" s="17"/>
      <c r="D30" s="17"/>
      <c r="E30" s="17"/>
      <c r="F30" s="17"/>
      <c r="G30" s="17"/>
      <c r="H30" s="17"/>
    </row>
    <row r="31" spans="1:8">
      <c r="A31" s="16"/>
      <c r="B31" s="17"/>
      <c r="C31" s="17"/>
      <c r="D31" s="17"/>
      <c r="E31" s="17"/>
      <c r="F31" s="17"/>
      <c r="G31" s="17"/>
      <c r="H31" s="17"/>
    </row>
    <row r="32" spans="1:8">
      <c r="A32" s="16"/>
      <c r="B32" s="17"/>
      <c r="C32" s="17"/>
      <c r="D32" s="17"/>
      <c r="E32" s="17"/>
      <c r="F32" s="17"/>
      <c r="G32" s="17"/>
      <c r="H32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chl_and_taxa_2</vt:lpstr>
      <vt:lpstr>chl_and_taxa</vt:lpstr>
      <vt:lpstr>merged_data</vt:lpstr>
      <vt:lpstr>T_S_nutrients</vt:lpstr>
      <vt:lpstr>BSi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Joy-Warren</dc:creator>
  <cp:lastModifiedBy>Hannah Joy-Warren</cp:lastModifiedBy>
  <dcterms:created xsi:type="dcterms:W3CDTF">2024-03-19T22:51:27Z</dcterms:created>
  <dcterms:modified xsi:type="dcterms:W3CDTF">2024-03-22T22:51:51Z</dcterms:modified>
</cp:coreProperties>
</file>