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yush Patel\"/>
    </mc:Choice>
  </mc:AlternateContent>
  <xr:revisionPtr revIDLastSave="0" documentId="8_{89AB0A59-FE83-4D5B-A3FA-85DFB77227C3}" xr6:coauthVersionLast="47" xr6:coauthVersionMax="47" xr10:uidLastSave="{00000000-0000-0000-0000-000000000000}"/>
  <bookViews>
    <workbookView xWindow="-120" yWindow="-120" windowWidth="29040" windowHeight="15720" activeTab="1" xr2:uid="{008C4609-74C4-43EE-BF5D-93948CCACD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2" i="2"/>
  <c r="I13" i="2"/>
  <c r="I14" i="2"/>
  <c r="I15" i="2"/>
  <c r="I3" i="2"/>
  <c r="I53" i="1"/>
  <c r="I54" i="1"/>
  <c r="I55" i="1"/>
  <c r="I52" i="1"/>
  <c r="J43" i="1"/>
  <c r="J44" i="1"/>
  <c r="J45" i="1"/>
  <c r="J42" i="1"/>
  <c r="K34" i="1"/>
  <c r="K35" i="1"/>
  <c r="K36" i="1"/>
  <c r="K33" i="1"/>
  <c r="J20" i="1"/>
  <c r="K3" i="1"/>
  <c r="J3" i="1"/>
</calcChain>
</file>

<file path=xl/sharedStrings.xml><?xml version="1.0" encoding="utf-8"?>
<sst xmlns="http://schemas.openxmlformats.org/spreadsheetml/2006/main" count="181" uniqueCount="126">
  <si>
    <t xml:space="preserve">vlookup </t>
  </si>
  <si>
    <t>example1</t>
  </si>
  <si>
    <t xml:space="preserve">sr no  </t>
  </si>
  <si>
    <t>employee name</t>
  </si>
  <si>
    <t xml:space="preserve">designation </t>
  </si>
  <si>
    <t xml:space="preserve">basic </t>
  </si>
  <si>
    <t>net salary</t>
  </si>
  <si>
    <t xml:space="preserve">kishor patil </t>
  </si>
  <si>
    <t xml:space="preserve">Avinash Pawar </t>
  </si>
  <si>
    <t>Hansraj Patel</t>
  </si>
  <si>
    <t xml:space="preserve">Sujay Sarkar </t>
  </si>
  <si>
    <t xml:space="preserve">Suman Sen </t>
  </si>
  <si>
    <t>Susha Sen</t>
  </si>
  <si>
    <t xml:space="preserve">Rohan Sharma </t>
  </si>
  <si>
    <t xml:space="preserve">Punam Datta </t>
  </si>
  <si>
    <t xml:space="preserve">Swati Jape </t>
  </si>
  <si>
    <t xml:space="preserve">Puja Dutta </t>
  </si>
  <si>
    <t xml:space="preserve">Manager </t>
  </si>
  <si>
    <t>Asst. Manager</t>
  </si>
  <si>
    <t xml:space="preserve">Teller </t>
  </si>
  <si>
    <t xml:space="preserve">Clerk </t>
  </si>
  <si>
    <t xml:space="preserve">PEON </t>
  </si>
  <si>
    <t>Serv  . Manager</t>
  </si>
  <si>
    <t xml:space="preserve">TOP Product </t>
  </si>
  <si>
    <t xml:space="preserve">Product code </t>
  </si>
  <si>
    <t xml:space="preserve">Quantity </t>
  </si>
  <si>
    <t>Price</t>
  </si>
  <si>
    <t xml:space="preserve">Mobile </t>
  </si>
  <si>
    <t>Camera</t>
  </si>
  <si>
    <t xml:space="preserve">Watches </t>
  </si>
  <si>
    <t xml:space="preserve">Cosmetic  </t>
  </si>
  <si>
    <t xml:space="preserve">Shoes </t>
  </si>
  <si>
    <t xml:space="preserve">laptop </t>
  </si>
  <si>
    <t xml:space="preserve">Perfumes </t>
  </si>
  <si>
    <t xml:space="preserve">Clothes </t>
  </si>
  <si>
    <t>1000-165-B100</t>
  </si>
  <si>
    <t>1002-394-M102</t>
  </si>
  <si>
    <t>1001-540-C101</t>
  </si>
  <si>
    <t>1003-307-Q103</t>
  </si>
  <si>
    <t>1004-848-S104</t>
  </si>
  <si>
    <t xml:space="preserve">1005-155-S105 </t>
  </si>
  <si>
    <t>1006-552-T106</t>
  </si>
  <si>
    <t>1007-634-O107</t>
  </si>
  <si>
    <t xml:space="preserve">EXAMPLE2 </t>
  </si>
  <si>
    <t>example3</t>
  </si>
  <si>
    <t>Quantity</t>
  </si>
  <si>
    <t>Total</t>
  </si>
  <si>
    <t>x</t>
  </si>
  <si>
    <t>y</t>
  </si>
  <si>
    <t>z</t>
  </si>
  <si>
    <t xml:space="preserve">AND </t>
  </si>
  <si>
    <t>OR</t>
  </si>
  <si>
    <t>Y</t>
  </si>
  <si>
    <t>Z</t>
  </si>
  <si>
    <t>X</t>
  </si>
  <si>
    <t xml:space="preserve">NOT </t>
  </si>
  <si>
    <t>ToP Product</t>
  </si>
  <si>
    <t xml:space="preserve">EXAMPLE 1 </t>
  </si>
  <si>
    <t>emloyee id</t>
  </si>
  <si>
    <t xml:space="preserve">last name </t>
  </si>
  <si>
    <t xml:space="preserve">First name </t>
  </si>
  <si>
    <t>Doe</t>
  </si>
  <si>
    <t>Cline</t>
  </si>
  <si>
    <t>Smith</t>
  </si>
  <si>
    <t>Pan</t>
  </si>
  <si>
    <t>Favre</t>
  </si>
  <si>
    <t xml:space="preserve">Woods </t>
  </si>
  <si>
    <t>Jordan</t>
  </si>
  <si>
    <t>Stark</t>
  </si>
  <si>
    <t>Elway</t>
  </si>
  <si>
    <t>Manning</t>
  </si>
  <si>
    <t>Vick</t>
  </si>
  <si>
    <t xml:space="preserve">Willians </t>
  </si>
  <si>
    <t>Pitt</t>
  </si>
  <si>
    <t>John</t>
  </si>
  <si>
    <t>Andy</t>
  </si>
  <si>
    <t>Peter</t>
  </si>
  <si>
    <t xml:space="preserve">Bret </t>
  </si>
  <si>
    <t>Eli</t>
  </si>
  <si>
    <t xml:space="preserve">Michael </t>
  </si>
  <si>
    <t>Tiger</t>
  </si>
  <si>
    <t>Tony</t>
  </si>
  <si>
    <t>Prince</t>
  </si>
  <si>
    <t>Brad</t>
  </si>
  <si>
    <t>employee ID</t>
  </si>
  <si>
    <t>Pay</t>
  </si>
  <si>
    <t>First name</t>
  </si>
  <si>
    <t xml:space="preserve">LaST NAME </t>
  </si>
  <si>
    <t>EXAMPLE 2</t>
  </si>
  <si>
    <t xml:space="preserve">EMPLOYEE ID </t>
  </si>
  <si>
    <t>City</t>
  </si>
  <si>
    <t xml:space="preserve">State </t>
  </si>
  <si>
    <t xml:space="preserve">Aurangabad </t>
  </si>
  <si>
    <t xml:space="preserve">Thane </t>
  </si>
  <si>
    <t>Nashik</t>
  </si>
  <si>
    <t>Kalyan</t>
  </si>
  <si>
    <t>Bhopal</t>
  </si>
  <si>
    <t>Indore</t>
  </si>
  <si>
    <t>Sagar</t>
  </si>
  <si>
    <t>Lucknow</t>
  </si>
  <si>
    <t>Agra</t>
  </si>
  <si>
    <t>Kanpur</t>
  </si>
  <si>
    <t>Kochi</t>
  </si>
  <si>
    <t>Calicut</t>
  </si>
  <si>
    <t>Patiala</t>
  </si>
  <si>
    <t>Maharastra</t>
  </si>
  <si>
    <t>MP</t>
  </si>
  <si>
    <t>UP</t>
  </si>
  <si>
    <t>kerela</t>
  </si>
  <si>
    <t>Punjab</t>
  </si>
  <si>
    <t xml:space="preserve">Emloyee ID </t>
  </si>
  <si>
    <t xml:space="preserve">Last name </t>
  </si>
  <si>
    <t>Patil</t>
  </si>
  <si>
    <t>Pal</t>
  </si>
  <si>
    <t xml:space="preserve">Pawar </t>
  </si>
  <si>
    <t>Patel</t>
  </si>
  <si>
    <t>Pandit</t>
  </si>
  <si>
    <t>Apte</t>
  </si>
  <si>
    <t>Arora</t>
  </si>
  <si>
    <t>Choudhry</t>
  </si>
  <si>
    <t>Shinfe</t>
  </si>
  <si>
    <t>Salve</t>
  </si>
  <si>
    <t>Das</t>
  </si>
  <si>
    <t>Lal</t>
  </si>
  <si>
    <t>Jain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</si>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</sst>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6" formatCode="[$$-45C]#,##0.00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Algerian"/>
      <family val="5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4" fontId="0" fillId="0" borderId="1" xfId="0" applyNumberFormat="1" applyBorder="1"/>
    <xf numFmtId="0" fontId="2" fillId="0" borderId="0" xfId="0" applyFont="1"/>
    <xf numFmtId="0" fontId="0" fillId="3" borderId="1" xfId="0" applyFill="1" applyBorder="1"/>
    <xf numFmtId="0" fontId="1" fillId="2" borderId="0" xfId="0" applyFont="1" applyFill="1"/>
    <xf numFmtId="0" fontId="0" fillId="0" borderId="4" xfId="0" applyBorder="1"/>
    <xf numFmtId="0" fontId="0" fillId="0" borderId="0" xfId="0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EEB0-D45B-4FF2-99F9-021432B66386}">
  <dimension ref="A1:M62"/>
  <sheetViews>
    <sheetView topLeftCell="A4" workbookViewId="0">
      <selection activeCell="N37" sqref="N37"/>
    </sheetView>
  </sheetViews>
  <sheetFormatPr defaultColWidth="13.140625" defaultRowHeight="15" x14ac:dyDescent="0.25"/>
  <cols>
    <col min="4" max="4" width="16.42578125" customWidth="1"/>
    <col min="10" max="10" width="15.5703125" customWidth="1"/>
  </cols>
  <sheetData>
    <row r="1" spans="1:11" ht="25.5" x14ac:dyDescent="0.4">
      <c r="A1" s="1" t="s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11" ht="25.5" x14ac:dyDescent="0.4">
      <c r="A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I2" s="3" t="s">
        <v>2</v>
      </c>
      <c r="J2" s="3" t="s">
        <v>3</v>
      </c>
      <c r="K2" s="3" t="s">
        <v>6</v>
      </c>
    </row>
    <row r="3" spans="1:11" x14ac:dyDescent="0.25">
      <c r="C3" s="4">
        <v>1</v>
      </c>
      <c r="D3" s="4" t="s">
        <v>7</v>
      </c>
      <c r="E3" s="4" t="s">
        <v>17</v>
      </c>
      <c r="F3" s="4">
        <v>19500</v>
      </c>
      <c r="G3" s="4">
        <v>30030</v>
      </c>
      <c r="I3" s="4">
        <v>2</v>
      </c>
      <c r="J3" s="4" t="str">
        <f>VLOOKUP(I3,$C$2:$G$12,D1,0)</f>
        <v xml:space="preserve">Avinash Pawar </v>
      </c>
      <c r="K3" s="4">
        <f>VLOOKUP(I3,$C$2:$G$12,G1,FALSE)</f>
        <v>28028</v>
      </c>
    </row>
    <row r="4" spans="1:11" x14ac:dyDescent="0.25">
      <c r="C4" s="4">
        <v>2</v>
      </c>
      <c r="D4" s="4" t="s">
        <v>8</v>
      </c>
      <c r="E4" s="4" t="s">
        <v>18</v>
      </c>
      <c r="F4" s="4">
        <v>18200</v>
      </c>
      <c r="G4" s="4">
        <v>28028</v>
      </c>
    </row>
    <row r="5" spans="1:11" x14ac:dyDescent="0.25">
      <c r="C5" s="4">
        <v>3</v>
      </c>
      <c r="D5" s="4" t="s">
        <v>9</v>
      </c>
      <c r="E5" s="4" t="s">
        <v>19</v>
      </c>
      <c r="F5" s="4">
        <v>15000</v>
      </c>
      <c r="G5" s="4">
        <v>23100</v>
      </c>
    </row>
    <row r="6" spans="1:11" x14ac:dyDescent="0.25">
      <c r="C6" s="4">
        <v>4</v>
      </c>
      <c r="D6" s="4" t="s">
        <v>10</v>
      </c>
      <c r="E6" s="4" t="s">
        <v>20</v>
      </c>
      <c r="F6" s="4">
        <v>12200</v>
      </c>
      <c r="G6" s="4">
        <v>18788</v>
      </c>
    </row>
    <row r="7" spans="1:11" x14ac:dyDescent="0.25">
      <c r="C7" s="4">
        <v>5</v>
      </c>
      <c r="D7" s="4" t="s">
        <v>11</v>
      </c>
      <c r="E7" s="4" t="s">
        <v>20</v>
      </c>
      <c r="F7" s="4">
        <v>11900</v>
      </c>
      <c r="G7" s="4">
        <v>18326</v>
      </c>
    </row>
    <row r="8" spans="1:11" x14ac:dyDescent="0.25">
      <c r="C8" s="4">
        <v>6</v>
      </c>
      <c r="D8" s="4" t="s">
        <v>12</v>
      </c>
      <c r="E8" s="4" t="s">
        <v>21</v>
      </c>
      <c r="F8" s="4">
        <v>9800</v>
      </c>
      <c r="G8" s="4">
        <v>15092</v>
      </c>
      <c r="I8" s="5"/>
    </row>
    <row r="9" spans="1:11" x14ac:dyDescent="0.25">
      <c r="C9" s="4">
        <v>7</v>
      </c>
      <c r="D9" s="4" t="s">
        <v>13</v>
      </c>
      <c r="E9" s="4" t="s">
        <v>20</v>
      </c>
      <c r="F9" s="4">
        <v>11200</v>
      </c>
      <c r="G9" s="4">
        <v>21500</v>
      </c>
    </row>
    <row r="10" spans="1:11" x14ac:dyDescent="0.25">
      <c r="C10" s="4">
        <v>8</v>
      </c>
      <c r="D10" s="4" t="s">
        <v>14</v>
      </c>
      <c r="E10" s="4" t="s">
        <v>22</v>
      </c>
      <c r="F10" s="4">
        <v>17200</v>
      </c>
      <c r="G10" s="4">
        <v>26125</v>
      </c>
      <c r="K10" s="6"/>
    </row>
    <row r="11" spans="1:11" x14ac:dyDescent="0.25">
      <c r="C11" s="4">
        <v>9</v>
      </c>
      <c r="D11" s="4" t="s">
        <v>15</v>
      </c>
      <c r="E11" s="4" t="s">
        <v>19</v>
      </c>
      <c r="F11" s="4">
        <v>12900</v>
      </c>
      <c r="G11" s="4">
        <v>19990</v>
      </c>
    </row>
    <row r="12" spans="1:11" x14ac:dyDescent="0.25">
      <c r="C12" s="4">
        <v>10</v>
      </c>
      <c r="D12" s="4" t="s">
        <v>16</v>
      </c>
      <c r="E12" s="4" t="s">
        <v>20</v>
      </c>
      <c r="F12" s="4">
        <v>11400</v>
      </c>
      <c r="G12" s="4">
        <v>22125</v>
      </c>
    </row>
    <row r="18" spans="1:13" ht="23.25" x14ac:dyDescent="0.35">
      <c r="A18" s="9" t="s">
        <v>43</v>
      </c>
    </row>
    <row r="19" spans="1:13" x14ac:dyDescent="0.25">
      <c r="A19" s="6"/>
      <c r="C19" s="3" t="s">
        <v>23</v>
      </c>
      <c r="D19" s="3" t="s">
        <v>24</v>
      </c>
      <c r="E19" s="3" t="s">
        <v>25</v>
      </c>
      <c r="F19" s="3" t="s">
        <v>26</v>
      </c>
      <c r="I19" s="3" t="s">
        <v>23</v>
      </c>
      <c r="J19" s="3" t="s">
        <v>26</v>
      </c>
    </row>
    <row r="20" spans="1:13" x14ac:dyDescent="0.25">
      <c r="C20" s="4" t="s">
        <v>27</v>
      </c>
      <c r="D20" s="4" t="s">
        <v>35</v>
      </c>
      <c r="E20" s="4">
        <v>25</v>
      </c>
      <c r="F20" s="8">
        <v>2695</v>
      </c>
      <c r="I20" s="4" t="s">
        <v>32</v>
      </c>
      <c r="J20" s="7">
        <f>VLOOKUP(I20,$C$19:$F$27,4,FALSE)</f>
        <v>2095</v>
      </c>
    </row>
    <row r="21" spans="1:13" x14ac:dyDescent="0.25">
      <c r="C21" s="4" t="s">
        <v>28</v>
      </c>
      <c r="D21" s="4" t="s">
        <v>37</v>
      </c>
      <c r="E21" s="4">
        <v>25</v>
      </c>
      <c r="F21" s="8">
        <v>2895</v>
      </c>
    </row>
    <row r="22" spans="1:13" x14ac:dyDescent="0.25">
      <c r="C22" s="4" t="s">
        <v>29</v>
      </c>
      <c r="D22" s="4" t="s">
        <v>36</v>
      </c>
      <c r="E22" s="4">
        <v>35</v>
      </c>
      <c r="F22" s="8">
        <v>3195</v>
      </c>
    </row>
    <row r="23" spans="1:13" x14ac:dyDescent="0.25">
      <c r="C23" s="4" t="s">
        <v>30</v>
      </c>
      <c r="D23" s="4" t="s">
        <v>38</v>
      </c>
      <c r="E23" s="4">
        <v>20</v>
      </c>
      <c r="F23" s="8">
        <v>3595</v>
      </c>
    </row>
    <row r="24" spans="1:13" x14ac:dyDescent="0.25">
      <c r="C24" s="4" t="s">
        <v>31</v>
      </c>
      <c r="D24" s="4" t="s">
        <v>39</v>
      </c>
      <c r="E24" s="4">
        <v>30</v>
      </c>
      <c r="F24" s="8">
        <v>1895</v>
      </c>
    </row>
    <row r="25" spans="1:13" x14ac:dyDescent="0.25">
      <c r="C25" s="4" t="s">
        <v>32</v>
      </c>
      <c r="D25" s="4" t="s">
        <v>40</v>
      </c>
      <c r="E25" s="4">
        <v>40</v>
      </c>
      <c r="F25" s="8">
        <v>2095</v>
      </c>
    </row>
    <row r="26" spans="1:13" x14ac:dyDescent="0.25">
      <c r="C26" s="4" t="s">
        <v>33</v>
      </c>
      <c r="D26" s="4" t="s">
        <v>41</v>
      </c>
      <c r="E26" s="4">
        <v>1</v>
      </c>
      <c r="F26" s="8">
        <v>495</v>
      </c>
    </row>
    <row r="27" spans="1:13" x14ac:dyDescent="0.25">
      <c r="C27" s="4" t="s">
        <v>34</v>
      </c>
      <c r="D27" s="4" t="s">
        <v>42</v>
      </c>
      <c r="E27" s="4">
        <v>5</v>
      </c>
      <c r="F27" s="8">
        <v>895</v>
      </c>
    </row>
    <row r="28" spans="1:13" x14ac:dyDescent="0.25">
      <c r="J28" s="6"/>
    </row>
    <row r="30" spans="1:13" x14ac:dyDescent="0.25">
      <c r="I30" t="s">
        <v>50</v>
      </c>
      <c r="M30" s="4"/>
    </row>
    <row r="32" spans="1:13" ht="25.5" x14ac:dyDescent="0.4">
      <c r="A32" s="1" t="s">
        <v>44</v>
      </c>
      <c r="C32" s="3" t="s">
        <v>56</v>
      </c>
      <c r="D32" s="3" t="s">
        <v>26</v>
      </c>
      <c r="E32" s="3" t="s">
        <v>45</v>
      </c>
      <c r="F32" s="3" t="s">
        <v>46</v>
      </c>
      <c r="H32" s="4"/>
      <c r="I32" s="3" t="s">
        <v>47</v>
      </c>
      <c r="J32" s="3" t="s">
        <v>48</v>
      </c>
      <c r="K32" s="3" t="s">
        <v>49</v>
      </c>
    </row>
    <row r="33" spans="3:11" x14ac:dyDescent="0.25">
      <c r="C33" s="4" t="s">
        <v>29</v>
      </c>
      <c r="D33" s="4"/>
      <c r="E33" s="4"/>
      <c r="F33" s="4"/>
      <c r="H33" s="4"/>
      <c r="I33" s="4">
        <v>0</v>
      </c>
      <c r="J33" s="4">
        <v>0</v>
      </c>
      <c r="K33" s="4" t="b">
        <f>AND(I33,J33)</f>
        <v>0</v>
      </c>
    </row>
    <row r="34" spans="3:11" x14ac:dyDescent="0.25">
      <c r="C34" s="4"/>
      <c r="D34" s="4"/>
      <c r="E34" s="4"/>
      <c r="F34" s="4"/>
      <c r="H34" s="4"/>
      <c r="I34" s="4">
        <v>1</v>
      </c>
      <c r="J34" s="4">
        <v>0</v>
      </c>
      <c r="K34" s="4" t="b">
        <f t="shared" ref="K34:K36" si="0">AND(I34,J34)</f>
        <v>0</v>
      </c>
    </row>
    <row r="35" spans="3:11" x14ac:dyDescent="0.25">
      <c r="H35" s="4"/>
      <c r="I35" s="4">
        <v>0</v>
      </c>
      <c r="J35" s="4">
        <v>1</v>
      </c>
      <c r="K35" s="4" t="b">
        <f t="shared" si="0"/>
        <v>0</v>
      </c>
    </row>
    <row r="36" spans="3:11" x14ac:dyDescent="0.25">
      <c r="H36" s="4"/>
      <c r="I36" s="4">
        <v>1</v>
      </c>
      <c r="J36" s="4">
        <v>1</v>
      </c>
      <c r="K36" s="4" t="b">
        <f t="shared" si="0"/>
        <v>1</v>
      </c>
    </row>
    <row r="40" spans="3:11" x14ac:dyDescent="0.25">
      <c r="H40" s="4" t="s">
        <v>51</v>
      </c>
      <c r="I40" s="4"/>
      <c r="J40" s="4"/>
    </row>
    <row r="41" spans="3:11" x14ac:dyDescent="0.25">
      <c r="H41" s="2" t="s">
        <v>54</v>
      </c>
      <c r="I41" s="3" t="s">
        <v>52</v>
      </c>
      <c r="J41" s="3" t="s">
        <v>53</v>
      </c>
    </row>
    <row r="42" spans="3:11" x14ac:dyDescent="0.25">
      <c r="F42" s="6"/>
      <c r="H42" s="4">
        <v>0</v>
      </c>
      <c r="I42" s="4">
        <v>0</v>
      </c>
      <c r="J42" s="4" t="b">
        <f>OR(H42,I42)</f>
        <v>0</v>
      </c>
    </row>
    <row r="43" spans="3:11" x14ac:dyDescent="0.25">
      <c r="H43" s="4">
        <v>0</v>
      </c>
      <c r="I43" s="4">
        <v>1</v>
      </c>
      <c r="J43" s="4" t="b">
        <f t="shared" ref="J43:J45" si="1">OR(H43,I43)</f>
        <v>1</v>
      </c>
    </row>
    <row r="44" spans="3:11" x14ac:dyDescent="0.25">
      <c r="H44" s="4">
        <v>1</v>
      </c>
      <c r="I44" s="4">
        <v>0</v>
      </c>
      <c r="J44" s="4" t="b">
        <f t="shared" si="1"/>
        <v>1</v>
      </c>
    </row>
    <row r="45" spans="3:11" x14ac:dyDescent="0.25">
      <c r="H45" s="4">
        <v>1</v>
      </c>
      <c r="I45" s="4">
        <v>1</v>
      </c>
      <c r="J45" s="4" t="b">
        <f t="shared" si="1"/>
        <v>1</v>
      </c>
    </row>
    <row r="50" spans="6:9" x14ac:dyDescent="0.25">
      <c r="G50" s="4"/>
      <c r="H50" s="4" t="s">
        <v>55</v>
      </c>
      <c r="I50" s="4"/>
    </row>
    <row r="51" spans="6:9" x14ac:dyDescent="0.25">
      <c r="G51" s="4"/>
      <c r="H51" s="10" t="s">
        <v>54</v>
      </c>
      <c r="I51" s="10" t="s">
        <v>52</v>
      </c>
    </row>
    <row r="52" spans="6:9" x14ac:dyDescent="0.25">
      <c r="G52" s="4"/>
      <c r="H52" s="4">
        <v>0</v>
      </c>
      <c r="I52" s="4" t="b">
        <f>NOT(H52)</f>
        <v>1</v>
      </c>
    </row>
    <row r="53" spans="6:9" x14ac:dyDescent="0.25">
      <c r="G53" s="4"/>
      <c r="H53" s="4">
        <v>1</v>
      </c>
      <c r="I53" s="4" t="b">
        <f t="shared" ref="I53:I55" si="2">NOT(H53)</f>
        <v>0</v>
      </c>
    </row>
    <row r="54" spans="6:9" x14ac:dyDescent="0.25">
      <c r="G54" s="4"/>
      <c r="H54" s="4">
        <v>0</v>
      </c>
      <c r="I54" s="4" t="b">
        <f t="shared" si="2"/>
        <v>1</v>
      </c>
    </row>
    <row r="55" spans="6:9" x14ac:dyDescent="0.25">
      <c r="G55" s="4"/>
      <c r="H55" s="4">
        <v>1</v>
      </c>
      <c r="I55" s="4" t="b">
        <f t="shared" si="2"/>
        <v>0</v>
      </c>
    </row>
    <row r="56" spans="6:9" x14ac:dyDescent="0.25">
      <c r="G56" s="4"/>
      <c r="H56" s="4"/>
      <c r="I56" s="4"/>
    </row>
    <row r="62" spans="6:9" x14ac:dyDescent="0.25">
      <c r="F62" s="6"/>
    </row>
  </sheetData>
  <dataValidations count="2">
    <dataValidation type="list" allowBlank="1" showInputMessage="1" showErrorMessage="1" sqref="I24 I20" xr:uid="{FDB7AF5A-1584-4CEE-BF43-778EDAC8F519}">
      <formula1>$C$19:$C$27</formula1>
    </dataValidation>
    <dataValidation type="list" allowBlank="1" showInputMessage="1" showErrorMessage="1" sqref="C33" xr:uid="{4ADA6C35-80F6-444C-85C3-5C8A90C4D9DF}">
      <formula1>$C$20:$C$27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B593-9F4F-4F66-9F67-B0D06C39F988}">
  <dimension ref="A1:M41"/>
  <sheetViews>
    <sheetView tabSelected="1" topLeftCell="A10" workbookViewId="0">
      <selection activeCell="M24" sqref="M24"/>
    </sheetView>
  </sheetViews>
  <sheetFormatPr defaultColWidth="16.42578125" defaultRowHeight="15" x14ac:dyDescent="0.25"/>
  <cols>
    <col min="1" max="1" width="25.28515625" customWidth="1"/>
  </cols>
  <sheetData>
    <row r="1" spans="1:12" x14ac:dyDescent="0.25">
      <c r="A1" t="s">
        <v>57</v>
      </c>
    </row>
    <row r="2" spans="1:12" ht="25.5" x14ac:dyDescent="0.4">
      <c r="A2" s="11" t="s">
        <v>58</v>
      </c>
      <c r="B2" s="2" t="s">
        <v>59</v>
      </c>
      <c r="C2" s="2" t="s">
        <v>60</v>
      </c>
      <c r="F2" t="s">
        <v>84</v>
      </c>
      <c r="G2" t="s">
        <v>85</v>
      </c>
      <c r="H2" t="s">
        <v>86</v>
      </c>
      <c r="I2" t="s">
        <v>87</v>
      </c>
    </row>
    <row r="3" spans="1:12" x14ac:dyDescent="0.25">
      <c r="A3">
        <v>110608</v>
      </c>
      <c r="B3" t="s">
        <v>61</v>
      </c>
      <c r="C3" t="s">
        <v>74</v>
      </c>
      <c r="F3">
        <v>990678</v>
      </c>
      <c r="G3" s="7">
        <v>84289</v>
      </c>
      <c r="H3" t="s">
        <v>83</v>
      </c>
      <c r="I3" t="str">
        <f>VLOOKUP(F3,$A$2:$C$15,2,FALSE)</f>
        <v>Pitt</v>
      </c>
    </row>
    <row r="4" spans="1:12" x14ac:dyDescent="0.25">
      <c r="A4">
        <v>253078</v>
      </c>
      <c r="B4" t="s">
        <v>62</v>
      </c>
      <c r="C4" t="s">
        <v>75</v>
      </c>
      <c r="F4">
        <v>830385</v>
      </c>
      <c r="G4" s="7">
        <v>137670</v>
      </c>
      <c r="H4" t="s">
        <v>82</v>
      </c>
      <c r="I4" t="str">
        <f t="shared" ref="I4:I15" si="0">VLOOKUP(F4,$A$2:$C$15,2,FALSE)</f>
        <v xml:space="preserve">Willians </v>
      </c>
    </row>
    <row r="5" spans="1:12" x14ac:dyDescent="0.25">
      <c r="A5">
        <v>352711</v>
      </c>
      <c r="B5" t="s">
        <v>63</v>
      </c>
      <c r="C5" t="s">
        <v>74</v>
      </c>
      <c r="F5">
        <v>795574</v>
      </c>
      <c r="G5" s="7">
        <v>190024</v>
      </c>
      <c r="H5" t="s">
        <v>81</v>
      </c>
      <c r="I5" t="str">
        <f t="shared" si="0"/>
        <v>Stark</v>
      </c>
    </row>
    <row r="6" spans="1:12" x14ac:dyDescent="0.25">
      <c r="A6">
        <v>391006</v>
      </c>
      <c r="B6" t="s">
        <v>64</v>
      </c>
      <c r="C6" t="s">
        <v>76</v>
      </c>
      <c r="F6">
        <v>580622</v>
      </c>
      <c r="G6" s="7">
        <v>122604</v>
      </c>
      <c r="H6" t="s">
        <v>78</v>
      </c>
      <c r="I6" t="str">
        <f t="shared" si="0"/>
        <v>Manning</v>
      </c>
    </row>
    <row r="7" spans="1:12" x14ac:dyDescent="0.25">
      <c r="A7">
        <v>392128</v>
      </c>
      <c r="B7" t="s">
        <v>65</v>
      </c>
      <c r="C7" t="s">
        <v>77</v>
      </c>
      <c r="F7">
        <v>549457</v>
      </c>
      <c r="G7" s="7">
        <v>111709</v>
      </c>
      <c r="H7" t="s">
        <v>74</v>
      </c>
      <c r="I7" t="str">
        <f t="shared" si="0"/>
        <v>Elway</v>
      </c>
    </row>
    <row r="8" spans="1:12" x14ac:dyDescent="0.25">
      <c r="A8">
        <v>549457</v>
      </c>
      <c r="B8" t="s">
        <v>69</v>
      </c>
      <c r="C8" t="s">
        <v>74</v>
      </c>
      <c r="F8">
        <v>392128</v>
      </c>
      <c r="G8" s="7">
        <v>85931</v>
      </c>
      <c r="H8" t="s">
        <v>77</v>
      </c>
      <c r="I8" t="str">
        <f t="shared" si="0"/>
        <v>Favre</v>
      </c>
    </row>
    <row r="9" spans="1:12" x14ac:dyDescent="0.25">
      <c r="A9">
        <v>580622</v>
      </c>
      <c r="B9" t="s">
        <v>70</v>
      </c>
      <c r="C9" t="s">
        <v>78</v>
      </c>
      <c r="F9">
        <v>391006</v>
      </c>
      <c r="G9" s="7">
        <v>168114</v>
      </c>
      <c r="H9" t="s">
        <v>76</v>
      </c>
      <c r="I9" t="str">
        <f t="shared" si="0"/>
        <v>Pan</v>
      </c>
    </row>
    <row r="10" spans="1:12" x14ac:dyDescent="0.25">
      <c r="A10">
        <v>602693</v>
      </c>
      <c r="B10" t="s">
        <v>71</v>
      </c>
      <c r="C10" t="s">
        <v>79</v>
      </c>
      <c r="F10">
        <v>352711</v>
      </c>
      <c r="G10" s="7">
        <v>89627</v>
      </c>
      <c r="H10" t="s">
        <v>74</v>
      </c>
      <c r="I10" t="str">
        <f t="shared" si="0"/>
        <v>Smith</v>
      </c>
    </row>
    <row r="11" spans="1:12" x14ac:dyDescent="0.25">
      <c r="A11">
        <v>611810</v>
      </c>
      <c r="B11" t="s">
        <v>66</v>
      </c>
      <c r="C11" t="s">
        <v>80</v>
      </c>
      <c r="F11">
        <v>253072</v>
      </c>
      <c r="G11" s="7">
        <v>149946</v>
      </c>
      <c r="H11" t="s">
        <v>75</v>
      </c>
      <c r="I11" t="s">
        <v>62</v>
      </c>
    </row>
    <row r="12" spans="1:12" x14ac:dyDescent="0.25">
      <c r="A12">
        <v>612235</v>
      </c>
      <c r="B12" t="s">
        <v>67</v>
      </c>
      <c r="C12" t="s">
        <v>79</v>
      </c>
      <c r="F12">
        <v>612235</v>
      </c>
      <c r="G12" s="7">
        <v>145893</v>
      </c>
      <c r="H12" t="s">
        <v>79</v>
      </c>
      <c r="I12" t="str">
        <f t="shared" si="0"/>
        <v>Jordan</v>
      </c>
    </row>
    <row r="13" spans="1:12" x14ac:dyDescent="0.25">
      <c r="A13">
        <v>795574</v>
      </c>
      <c r="B13" t="s">
        <v>68</v>
      </c>
      <c r="C13" t="s">
        <v>81</v>
      </c>
      <c r="F13">
        <v>611810</v>
      </c>
      <c r="G13" s="7">
        <v>64757</v>
      </c>
      <c r="H13" t="s">
        <v>80</v>
      </c>
      <c r="I13" t="str">
        <f t="shared" si="0"/>
        <v xml:space="preserve">Woods </v>
      </c>
    </row>
    <row r="14" spans="1:12" x14ac:dyDescent="0.25">
      <c r="A14">
        <v>830385</v>
      </c>
      <c r="B14" t="s">
        <v>72</v>
      </c>
      <c r="C14" t="s">
        <v>82</v>
      </c>
      <c r="F14">
        <v>602693</v>
      </c>
      <c r="G14" s="7">
        <v>71478</v>
      </c>
      <c r="H14" t="s">
        <v>79</v>
      </c>
      <c r="I14" t="str">
        <f t="shared" si="0"/>
        <v>Vick</v>
      </c>
      <c r="L14" s="6"/>
    </row>
    <row r="15" spans="1:12" x14ac:dyDescent="0.25">
      <c r="A15">
        <v>990678</v>
      </c>
      <c r="B15" t="s">
        <v>73</v>
      </c>
      <c r="C15" t="s">
        <v>83</v>
      </c>
      <c r="F15">
        <v>110608</v>
      </c>
      <c r="G15" s="7">
        <v>131505</v>
      </c>
      <c r="H15" t="s">
        <v>74</v>
      </c>
      <c r="I15" t="str">
        <f t="shared" si="0"/>
        <v>Doe</v>
      </c>
    </row>
    <row r="23" spans="1:13" x14ac:dyDescent="0.25">
      <c r="A23" t="s">
        <v>88</v>
      </c>
      <c r="J23" s="4"/>
      <c r="K23" s="12" t="s">
        <v>125</v>
      </c>
      <c r="L23" s="4" t="s">
        <v>85</v>
      </c>
      <c r="M23" s="4" t="s">
        <v>111</v>
      </c>
    </row>
    <row r="24" spans="1:13" x14ac:dyDescent="0.25">
      <c r="A24" s="4" t="s">
        <v>89</v>
      </c>
      <c r="B24" s="4" t="s">
        <v>90</v>
      </c>
      <c r="C24" s="4" t="s">
        <v>91</v>
      </c>
      <c r="J24">
        <v>990678</v>
      </c>
      <c r="K24">
        <v>990678</v>
      </c>
      <c r="L24" s="14">
        <v>84289</v>
      </c>
      <c r="M24" s="4"/>
    </row>
    <row r="25" spans="1:13" x14ac:dyDescent="0.25">
      <c r="A25" s="4">
        <v>110608</v>
      </c>
      <c r="B25" s="4" t="s">
        <v>92</v>
      </c>
      <c r="C25" s="4" t="s">
        <v>105</v>
      </c>
      <c r="F25" s="4" t="s">
        <v>110</v>
      </c>
      <c r="G25" s="4" t="s">
        <v>111</v>
      </c>
      <c r="H25" s="4" t="s">
        <v>60</v>
      </c>
      <c r="J25">
        <v>830385</v>
      </c>
      <c r="K25">
        <v>830385</v>
      </c>
      <c r="L25" s="14">
        <v>137670</v>
      </c>
      <c r="M25" s="4"/>
    </row>
    <row r="26" spans="1:13" x14ac:dyDescent="0.25">
      <c r="A26" s="4">
        <v>253078</v>
      </c>
      <c r="B26" s="4" t="s">
        <v>93</v>
      </c>
      <c r="C26" s="4" t="s">
        <v>105</v>
      </c>
      <c r="F26" s="4">
        <v>110608</v>
      </c>
      <c r="G26" s="4" t="s">
        <v>112</v>
      </c>
      <c r="H26" s="4" t="s">
        <v>74</v>
      </c>
      <c r="J26">
        <v>795574</v>
      </c>
      <c r="K26">
        <v>795574</v>
      </c>
      <c r="L26" s="14">
        <v>190024</v>
      </c>
      <c r="M26" s="4"/>
    </row>
    <row r="27" spans="1:13" x14ac:dyDescent="0.25">
      <c r="A27" s="4">
        <v>352711</v>
      </c>
      <c r="B27" s="4" t="s">
        <v>94</v>
      </c>
      <c r="C27" s="4" t="s">
        <v>105</v>
      </c>
      <c r="F27" s="4">
        <v>253078</v>
      </c>
      <c r="G27" s="4" t="s">
        <v>113</v>
      </c>
      <c r="H27" s="4" t="s">
        <v>75</v>
      </c>
      <c r="J27" s="4">
        <v>580622</v>
      </c>
      <c r="K27" s="14">
        <v>122604</v>
      </c>
      <c r="L27" s="7">
        <v>122604</v>
      </c>
    </row>
    <row r="28" spans="1:13" x14ac:dyDescent="0.25">
      <c r="A28" s="4">
        <v>391006</v>
      </c>
      <c r="B28" s="4" t="s">
        <v>95</v>
      </c>
      <c r="C28" s="4" t="s">
        <v>105</v>
      </c>
      <c r="F28" s="4">
        <v>352711</v>
      </c>
      <c r="G28" s="4" t="s">
        <v>114</v>
      </c>
      <c r="H28" s="4" t="s">
        <v>74</v>
      </c>
      <c r="J28" s="4">
        <v>549457</v>
      </c>
      <c r="K28" s="14">
        <v>111709</v>
      </c>
      <c r="L28" s="7">
        <v>111709</v>
      </c>
      <c r="M28" s="4"/>
    </row>
    <row r="29" spans="1:13" x14ac:dyDescent="0.25">
      <c r="A29" s="4">
        <v>392128</v>
      </c>
      <c r="B29" s="4" t="s">
        <v>96</v>
      </c>
      <c r="C29" s="4" t="s">
        <v>106</v>
      </c>
      <c r="F29" s="4">
        <v>391006</v>
      </c>
      <c r="G29" s="4" t="s">
        <v>115</v>
      </c>
      <c r="H29" s="4" t="s">
        <v>76</v>
      </c>
      <c r="J29" s="4">
        <v>392128</v>
      </c>
      <c r="K29" s="14">
        <v>85931</v>
      </c>
      <c r="L29" s="7">
        <v>85931</v>
      </c>
      <c r="M29" s="4"/>
    </row>
    <row r="30" spans="1:13" x14ac:dyDescent="0.25">
      <c r="A30" s="4">
        <v>549457</v>
      </c>
      <c r="B30" s="4" t="s">
        <v>97</v>
      </c>
      <c r="C30" s="4" t="s">
        <v>106</v>
      </c>
      <c r="F30" s="4">
        <v>392128</v>
      </c>
      <c r="G30" s="4" t="s">
        <v>116</v>
      </c>
      <c r="H30" s="4" t="s">
        <v>77</v>
      </c>
      <c r="J30" s="4">
        <v>391006</v>
      </c>
      <c r="K30" s="14">
        <v>168114</v>
      </c>
      <c r="L30" s="7">
        <v>168114</v>
      </c>
      <c r="M30" s="4"/>
    </row>
    <row r="31" spans="1:13" x14ac:dyDescent="0.25">
      <c r="A31" s="4">
        <v>580622</v>
      </c>
      <c r="B31" s="4" t="s">
        <v>98</v>
      </c>
      <c r="C31" s="4" t="s">
        <v>106</v>
      </c>
      <c r="F31" s="4">
        <v>549457</v>
      </c>
      <c r="G31" s="4" t="s">
        <v>117</v>
      </c>
      <c r="H31" s="4" t="s">
        <v>74</v>
      </c>
      <c r="J31" s="4">
        <v>352711</v>
      </c>
      <c r="K31" s="14">
        <v>89627</v>
      </c>
      <c r="L31" s="7">
        <v>89627</v>
      </c>
      <c r="M31" s="4"/>
    </row>
    <row r="32" spans="1:13" x14ac:dyDescent="0.25">
      <c r="A32" s="4">
        <v>602693</v>
      </c>
      <c r="B32" s="4" t="s">
        <v>99</v>
      </c>
      <c r="C32" s="4" t="s">
        <v>107</v>
      </c>
      <c r="F32" s="4">
        <v>580622</v>
      </c>
      <c r="G32" s="4" t="s">
        <v>118</v>
      </c>
      <c r="H32" s="4" t="s">
        <v>78</v>
      </c>
      <c r="J32" s="4">
        <v>253072</v>
      </c>
      <c r="K32" s="14">
        <v>149946</v>
      </c>
      <c r="L32" s="7">
        <v>149946</v>
      </c>
      <c r="M32" s="4"/>
    </row>
    <row r="33" spans="1:13" x14ac:dyDescent="0.25">
      <c r="A33" s="4">
        <v>611810</v>
      </c>
      <c r="B33" s="4" t="s">
        <v>100</v>
      </c>
      <c r="C33" s="4" t="s">
        <v>107</v>
      </c>
      <c r="F33" s="4">
        <v>602693</v>
      </c>
      <c r="G33" s="4" t="s">
        <v>119</v>
      </c>
      <c r="H33" s="4" t="s">
        <v>79</v>
      </c>
      <c r="J33" s="4">
        <v>612235</v>
      </c>
      <c r="K33" s="14">
        <v>145893</v>
      </c>
      <c r="L33" s="7">
        <v>145893</v>
      </c>
      <c r="M33" s="4"/>
    </row>
    <row r="34" spans="1:13" x14ac:dyDescent="0.25">
      <c r="A34" s="4">
        <v>612235</v>
      </c>
      <c r="B34" s="4" t="s">
        <v>101</v>
      </c>
      <c r="C34" s="4" t="s">
        <v>107</v>
      </c>
      <c r="F34" s="4">
        <v>611810</v>
      </c>
      <c r="G34" s="4" t="s">
        <v>120</v>
      </c>
      <c r="H34" s="4" t="s">
        <v>80</v>
      </c>
      <c r="J34" s="4">
        <v>611810</v>
      </c>
      <c r="K34" s="14">
        <v>64757</v>
      </c>
      <c r="L34" s="7">
        <v>64757</v>
      </c>
      <c r="M34" s="4"/>
    </row>
    <row r="35" spans="1:13" x14ac:dyDescent="0.25">
      <c r="A35" s="4">
        <v>795574</v>
      </c>
      <c r="B35" s="4" t="s">
        <v>102</v>
      </c>
      <c r="C35" s="4" t="s">
        <v>108</v>
      </c>
      <c r="F35" s="4">
        <v>612235</v>
      </c>
      <c r="G35" s="4" t="s">
        <v>121</v>
      </c>
      <c r="H35" s="4" t="s">
        <v>79</v>
      </c>
      <c r="J35" s="4">
        <v>602693</v>
      </c>
      <c r="K35" s="14">
        <v>71478</v>
      </c>
      <c r="L35" s="7">
        <v>71478</v>
      </c>
      <c r="M35" s="4"/>
    </row>
    <row r="36" spans="1:13" x14ac:dyDescent="0.25">
      <c r="A36" s="4">
        <v>830385</v>
      </c>
      <c r="B36" s="4" t="s">
        <v>103</v>
      </c>
      <c r="C36" s="4" t="s">
        <v>108</v>
      </c>
      <c r="F36" s="4">
        <v>795574</v>
      </c>
      <c r="G36" s="4" t="s">
        <v>122</v>
      </c>
      <c r="H36" s="4" t="s">
        <v>81</v>
      </c>
      <c r="J36" s="4">
        <v>110608</v>
      </c>
      <c r="K36" s="14">
        <v>131505</v>
      </c>
      <c r="L36" s="7">
        <v>131505</v>
      </c>
      <c r="M36" s="4"/>
    </row>
    <row r="37" spans="1:13" x14ac:dyDescent="0.25">
      <c r="A37" s="4">
        <v>990678</v>
      </c>
      <c r="B37" s="4" t="s">
        <v>104</v>
      </c>
      <c r="C37" s="4" t="s">
        <v>109</v>
      </c>
      <c r="F37" s="4">
        <v>830385</v>
      </c>
      <c r="G37" s="4" t="s">
        <v>123</v>
      </c>
      <c r="H37" s="4" t="s">
        <v>82</v>
      </c>
      <c r="J37" s="5"/>
    </row>
    <row r="38" spans="1:13" x14ac:dyDescent="0.25">
      <c r="A38" s="4"/>
      <c r="B38" s="12"/>
      <c r="C38" s="4"/>
      <c r="F38" s="4">
        <v>990678</v>
      </c>
      <c r="G38" s="4" t="s">
        <v>124</v>
      </c>
      <c r="H38" s="4" t="s">
        <v>83</v>
      </c>
    </row>
    <row r="39" spans="1:13" x14ac:dyDescent="0.25">
      <c r="A39" s="4"/>
      <c r="K39" s="13"/>
      <c r="L39" s="13"/>
    </row>
    <row r="40" spans="1:13" x14ac:dyDescent="0.25">
      <c r="L40" s="13"/>
      <c r="M40" s="13"/>
    </row>
    <row r="41" spans="1:13" x14ac:dyDescent="0.25">
      <c r="L41" s="6"/>
      <c r="M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2023-05-12T08:40:09Z</dcterms:created>
  <dcterms:modified xsi:type="dcterms:W3CDTF">2023-05-15T08:44:10Z</dcterms:modified>
</cp:coreProperties>
</file>