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2\Week6\"/>
    </mc:Choice>
  </mc:AlternateContent>
  <xr:revisionPtr revIDLastSave="0" documentId="13_ncr:1_{CA3D66D4-A06B-4F70-84D5-6BA09B328D5E}" xr6:coauthVersionLast="45" xr6:coauthVersionMax="45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2" sheetId="12" r:id="rId10"/>
    <sheet name="Absences Term 1" sheetId="9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81029"/>
  <pivotCaches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F466" i="7" l="1"/>
  <c r="E17" i="8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34" i="7" l="1"/>
  <c r="N69" i="7"/>
  <c r="N262" i="7"/>
  <c r="N432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  <c r="N11" i="6" l="1"/>
  <c r="N12" i="6"/>
  <c r="N13" i="6"/>
  <c r="N14" i="6"/>
  <c r="N15" i="6"/>
  <c r="N16" i="6"/>
  <c r="O10" i="6"/>
  <c r="M11" i="6"/>
  <c r="M15" i="6"/>
  <c r="O13" i="6"/>
  <c r="O11" i="6"/>
  <c r="O15" i="6"/>
  <c r="P11" i="6"/>
  <c r="P12" i="6"/>
  <c r="P13" i="6"/>
  <c r="P14" i="6"/>
  <c r="P15" i="6"/>
  <c r="P16" i="6"/>
  <c r="Q10" i="6"/>
  <c r="M13" i="6"/>
  <c r="M10" i="6"/>
  <c r="O14" i="6"/>
  <c r="P10" i="6"/>
  <c r="M16" i="6"/>
  <c r="Q11" i="6"/>
  <c r="Q12" i="6"/>
  <c r="Q13" i="6"/>
  <c r="Q14" i="6"/>
  <c r="Q15" i="6"/>
  <c r="Q16" i="6"/>
  <c r="P5" i="6" s="1"/>
  <c r="N10" i="6"/>
  <c r="M14" i="6"/>
  <c r="P4" i="6" s="1"/>
  <c r="O12" i="6"/>
  <c r="O16" i="6"/>
  <c r="M12" i="6"/>
</calcChain>
</file>

<file path=xl/sharedStrings.xml><?xml version="1.0" encoding="utf-8"?>
<sst xmlns="http://schemas.openxmlformats.org/spreadsheetml/2006/main" count="12019" uniqueCount="1306">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</sst>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55"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[C2-Final-Assessment.xlsx]Sheet1!PivotTable2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0.00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7F1-837B-1E88F3AC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51328"/>
        <c:axId val="507797328"/>
      </c:barChart>
      <c:catAx>
        <c:axId val="5062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7328"/>
        <c:crosses val="autoZero"/>
        <c:auto val="1"/>
        <c:lblAlgn val="ctr"/>
        <c:lblOffset val="100"/>
        <c:noMultiLvlLbl val="0"/>
      </c:catAx>
      <c:valAx>
        <c:axId val="507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7</xdr:row>
      <xdr:rowOff>11430</xdr:rowOff>
    </xdr:from>
    <xdr:to>
      <xdr:col>10</xdr:col>
      <xdr:colOff>518160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E7345-D568-4333-A608-E2572B44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Singh" refreshedDate="43985.505158333333" createdVersion="6" refreshedVersion="6" minRefreshableVersion="3" recordCount="462" xr:uid="{14AC8D1C-81E0-40E8-8391-93A1A9A524A3}">
  <cacheSource type="worksheet">
    <worksheetSource name="Report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2EF95-701E-4083-BF37-5C3A37E6A0C9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Average of Final Mark" fld="13" subtotal="average" baseField="5" baseItem="0"/>
  </dataFields>
  <formats count="12">
    <format dxfId="35">
      <pivotArea collapsedLevelsAreSubtotals="1" fieldPosition="0">
        <references count="1">
          <reference field="5" count="1">
            <x v="0"/>
          </reference>
        </references>
      </pivotArea>
    </format>
    <format dxfId="34">
      <pivotArea collapsedLevelsAreSubtotals="1" fieldPosition="0">
        <references count="1">
          <reference field="5" count="1">
            <x v="0"/>
          </reference>
        </references>
      </pivotArea>
    </format>
    <format dxfId="33">
      <pivotArea collapsedLevelsAreSubtotals="1" fieldPosition="0">
        <references count="1">
          <reference field="5" count="0"/>
        </references>
      </pivotArea>
    </format>
    <format dxfId="32">
      <pivotArea collapsedLevelsAreSubtotals="1" fieldPosition="0">
        <references count="1">
          <reference field="5" count="0"/>
        </references>
      </pivotArea>
    </format>
    <format dxfId="31">
      <pivotArea collapsedLevelsAreSubtotals="1" fieldPosition="0">
        <references count="1">
          <reference field="5" count="0"/>
        </references>
      </pivotArea>
    </format>
    <format dxfId="30">
      <pivotArea collapsedLevelsAreSubtotals="1" fieldPosition="0">
        <references count="1">
          <reference field="5" count="0"/>
        </references>
      </pivotArea>
    </format>
    <format dxfId="29">
      <pivotArea grandRow="1" outline="0" collapsedLevelsAreSubtotals="1" fieldPosition="0"/>
    </format>
    <format dxfId="28">
      <pivotArea grandRow="1" outline="0" collapsedLevelsAreSubtotals="1" fieldPosition="0"/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grandRow="1" outline="0" collapsedLevelsAreSubtotals="1" fieldPosition="0"/>
    </format>
    <format dxfId="24">
      <pivotArea grandRow="1"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DC815-7403-4715-9CEC-77B8B6E464B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BD32AB-F2EA-4499-B81A-5F6952146F3A}" name="Report" displayName="Report" ref="A3:Q466" totalsRowCount="1" headerRowDxfId="48" headerRowBorderDxfId="54" headerRowCellStyle="Heading 3">
  <autoFilter ref="A3:Q465" xr:uid="{4168F197-6658-41BB-8904-C31C41162BAD}"/>
  <tableColumns count="17">
    <tableColumn id="1" xr3:uid="{B935A2D8-7AF0-4262-89B3-F407D2793C7D}" name="Student ID" totalsRowLabel="Total" dataDxfId="53" totalsRowDxfId="38"/>
    <tableColumn id="2" xr3:uid="{9D0CBB9C-50A0-4FCE-8904-4E8466D00E17}" name="First Name"/>
    <tableColumn id="3" xr3:uid="{486AD9C3-E775-474C-803E-0233F4B5A181}" name="Surname"/>
    <tableColumn id="4" xr3:uid="{6A784C5C-DF54-42BF-9B57-F736B2F37BFB}" name="Full Name">
      <calculatedColumnFormula>PROPER(CONCATENATE(B4," ",C4))</calculatedColumnFormula>
    </tableColumn>
    <tableColumn id="5" xr3:uid="{E47869AC-3011-4814-BA18-9706F50BA123}" name="Email Address">
      <calculatedColumnFormula>LOWER(CONCATENATE(LEFT(B4,1),C4,"@newcollege.com"))</calculatedColumnFormula>
    </tableColumn>
    <tableColumn id="6" xr3:uid="{39DC2465-5A91-4CF8-808C-175E8C2394BA}" name="Year Enrolled" totalsRowFunction="count">
      <calculatedColumnFormula>CONCATENATE("20",RIGHT(A4,2))</calculatedColumnFormula>
    </tableColumn>
    <tableColumn id="7" xr3:uid="{747ED6A8-05A8-4C89-87D0-55C91DA15860}" name="Teacher"/>
    <tableColumn id="8" xr3:uid="{21E025BB-A1B9-45D4-AA2A-218F66E71256}" name="Student Type"/>
    <tableColumn id="9" xr3:uid="{60DEC6FD-0474-4607-8D5B-2D2C6C74BD0E}" name="Term 1 Mark">
      <calculatedColumnFormula>'Marks Term 1'!I4</calculatedColumnFormula>
    </tableColumn>
    <tableColumn id="10" xr3:uid="{32121FF3-C827-4E29-BF73-CFAAACD30598}" name="Term 2 Mark">
      <calculatedColumnFormula>'Marks Term 2'!I4</calculatedColumnFormula>
    </tableColumn>
    <tableColumn id="11" xr3:uid="{7E4BA59C-AB35-49C4-A990-BD485459CC67}" name="Term 3 Mark">
      <calculatedColumnFormula>'Marks Term 3'!I4</calculatedColumnFormula>
    </tableColumn>
    <tableColumn id="12" xr3:uid="{5438B75F-E811-48A6-9A80-48BC0E90971B}" name="Term 4 Mark">
      <calculatedColumnFormula>'Marks Term 4'!I4</calculatedColumnFormula>
    </tableColumn>
    <tableColumn id="13" xr3:uid="{F1116E37-1945-4A3E-B249-F98A0E68342F}" name="Trend"/>
    <tableColumn id="14" xr3:uid="{B24F2907-C838-4083-B4CB-D8F90F39E991}" name="Final Mark" dataDxfId="52">
      <calculatedColumnFormula>AVERAGE(I4:L4)</calculatedColumnFormula>
    </tableColumn>
    <tableColumn id="15" xr3:uid="{C5A766BC-7734-4D40-AD46-03708F6D55A0}" name="Grade" dataDxfId="51" totalsRowDxfId="37">
      <calculatedColumnFormula>Calc!B4</calculatedColumnFormula>
    </tableColumn>
    <tableColumn id="16" xr3:uid="{B9091B51-220D-4182-BEB6-C18CCC84A551}" name="Days Absent" dataDxfId="50" totalsRowDxfId="36">
      <calculatedColumnFormula>IFERROR(VLOOKUP(A4,'Absence Report'!$A$4:$B$29,2,0),0)</calculatedColumnFormula>
    </tableColumn>
    <tableColumn id="17" xr3:uid="{C09F5F43-EE99-4A56-AECA-8C0A0AEF59C3}" name="Fees Owing" totalsRowFunction="sum" dataDxfId="49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>
      <selection activeCell="G4" sqref="G4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1066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1087</v>
      </c>
      <c r="B2" s="10">
        <v>42856</v>
      </c>
    </row>
    <row r="3" spans="1:2" x14ac:dyDescent="0.3">
      <c r="A3" t="s">
        <v>933</v>
      </c>
      <c r="B3" s="10">
        <v>42856</v>
      </c>
    </row>
    <row r="4" spans="1:2" x14ac:dyDescent="0.3">
      <c r="A4" t="s">
        <v>989</v>
      </c>
      <c r="B4" s="10">
        <v>42856</v>
      </c>
    </row>
    <row r="5" spans="1:2" x14ac:dyDescent="0.3">
      <c r="A5" t="s">
        <v>1170</v>
      </c>
      <c r="B5" s="10">
        <v>42857</v>
      </c>
    </row>
    <row r="6" spans="1:2" x14ac:dyDescent="0.3">
      <c r="A6" t="s">
        <v>1049</v>
      </c>
      <c r="B6" s="10">
        <v>42858</v>
      </c>
    </row>
    <row r="7" spans="1:2" x14ac:dyDescent="0.3">
      <c r="A7" t="s">
        <v>1196</v>
      </c>
      <c r="B7" s="10">
        <v>42858</v>
      </c>
    </row>
    <row r="8" spans="1:2" x14ac:dyDescent="0.3">
      <c r="A8" t="s">
        <v>917</v>
      </c>
      <c r="B8" s="10">
        <v>42858</v>
      </c>
    </row>
    <row r="9" spans="1:2" x14ac:dyDescent="0.3">
      <c r="A9" t="s">
        <v>766</v>
      </c>
      <c r="B9" s="10">
        <v>42859</v>
      </c>
    </row>
    <row r="10" spans="1:2" x14ac:dyDescent="0.3">
      <c r="A10" t="s">
        <v>1219</v>
      </c>
      <c r="B10" s="10">
        <v>42860</v>
      </c>
    </row>
    <row r="11" spans="1:2" x14ac:dyDescent="0.3">
      <c r="A11" t="s">
        <v>891</v>
      </c>
      <c r="B11" s="10">
        <v>42860</v>
      </c>
    </row>
    <row r="12" spans="1:2" x14ac:dyDescent="0.3">
      <c r="A12" t="s">
        <v>891</v>
      </c>
      <c r="B12" s="10">
        <v>42861</v>
      </c>
    </row>
    <row r="13" spans="1:2" x14ac:dyDescent="0.3">
      <c r="A13" t="s">
        <v>830</v>
      </c>
      <c r="B13" s="10">
        <v>42861</v>
      </c>
    </row>
    <row r="14" spans="1:2" x14ac:dyDescent="0.3">
      <c r="A14" t="s">
        <v>942</v>
      </c>
      <c r="B14" s="10">
        <v>42861</v>
      </c>
    </row>
    <row r="15" spans="1:2" x14ac:dyDescent="0.3">
      <c r="A15" t="s">
        <v>1194</v>
      </c>
      <c r="B15" s="10">
        <v>42861</v>
      </c>
    </row>
    <row r="16" spans="1:2" x14ac:dyDescent="0.3">
      <c r="A16" t="s">
        <v>989</v>
      </c>
      <c r="B16" s="10">
        <v>42863</v>
      </c>
    </row>
    <row r="17" spans="1:2" x14ac:dyDescent="0.3">
      <c r="A17" t="s">
        <v>1105</v>
      </c>
      <c r="B17" s="10">
        <v>42865</v>
      </c>
    </row>
    <row r="18" spans="1:2" x14ac:dyDescent="0.3">
      <c r="A18" t="s">
        <v>1197</v>
      </c>
      <c r="B18" s="10">
        <v>42865</v>
      </c>
    </row>
    <row r="19" spans="1:2" x14ac:dyDescent="0.3">
      <c r="A19" t="s">
        <v>982</v>
      </c>
      <c r="B19" s="10">
        <v>42865</v>
      </c>
    </row>
    <row r="20" spans="1:2" x14ac:dyDescent="0.3">
      <c r="A20" t="s">
        <v>1020</v>
      </c>
      <c r="B20" s="10">
        <v>42866</v>
      </c>
    </row>
    <row r="21" spans="1:2" x14ac:dyDescent="0.3">
      <c r="A21" t="s">
        <v>989</v>
      </c>
      <c r="B21" s="10">
        <v>42867</v>
      </c>
    </row>
    <row r="22" spans="1:2" x14ac:dyDescent="0.3">
      <c r="A22" t="s">
        <v>933</v>
      </c>
      <c r="B22" s="10">
        <v>42867</v>
      </c>
    </row>
    <row r="23" spans="1:2" x14ac:dyDescent="0.3">
      <c r="A23" t="s">
        <v>933</v>
      </c>
      <c r="B23" s="10">
        <v>42868</v>
      </c>
    </row>
    <row r="24" spans="1:2" x14ac:dyDescent="0.3">
      <c r="A24" t="s">
        <v>933</v>
      </c>
      <c r="B24" s="10">
        <v>42869</v>
      </c>
    </row>
    <row r="25" spans="1:2" x14ac:dyDescent="0.3">
      <c r="A25" t="s">
        <v>1170</v>
      </c>
      <c r="B25" s="10">
        <v>42870</v>
      </c>
    </row>
    <row r="26" spans="1:2" x14ac:dyDescent="0.3">
      <c r="A26" t="s">
        <v>1105</v>
      </c>
      <c r="B26" s="10">
        <v>42871</v>
      </c>
    </row>
    <row r="27" spans="1:2" x14ac:dyDescent="0.3">
      <c r="A27" t="s">
        <v>1194</v>
      </c>
      <c r="B27" s="10">
        <v>42871</v>
      </c>
    </row>
    <row r="28" spans="1:2" x14ac:dyDescent="0.3">
      <c r="A28" t="s">
        <v>833</v>
      </c>
      <c r="B28" s="10">
        <v>42872</v>
      </c>
    </row>
    <row r="29" spans="1:2" x14ac:dyDescent="0.3">
      <c r="A29" t="s">
        <v>1105</v>
      </c>
      <c r="B29" s="10">
        <v>42872</v>
      </c>
    </row>
    <row r="30" spans="1:2" x14ac:dyDescent="0.3">
      <c r="A30" t="s">
        <v>1020</v>
      </c>
      <c r="B30" s="10">
        <v>42872</v>
      </c>
    </row>
    <row r="31" spans="1:2" x14ac:dyDescent="0.3">
      <c r="A31" t="s">
        <v>1020</v>
      </c>
      <c r="B31" s="10">
        <v>42874</v>
      </c>
    </row>
    <row r="32" spans="1:2" x14ac:dyDescent="0.3">
      <c r="A32" t="s">
        <v>830</v>
      </c>
      <c r="B32" s="10">
        <v>42875</v>
      </c>
    </row>
    <row r="33" spans="1:2" x14ac:dyDescent="0.3">
      <c r="A33" t="s">
        <v>942</v>
      </c>
      <c r="B33" s="10">
        <v>42876</v>
      </c>
    </row>
    <row r="34" spans="1:2" x14ac:dyDescent="0.3">
      <c r="A34" t="s">
        <v>777</v>
      </c>
      <c r="B34" s="10">
        <v>42876</v>
      </c>
    </row>
    <row r="35" spans="1:2" x14ac:dyDescent="0.3">
      <c r="A35" t="s">
        <v>1196</v>
      </c>
      <c r="B35" s="10">
        <v>42877</v>
      </c>
    </row>
    <row r="36" spans="1:2" x14ac:dyDescent="0.3">
      <c r="A36" t="s">
        <v>982</v>
      </c>
      <c r="B36" s="10">
        <v>42878</v>
      </c>
    </row>
    <row r="37" spans="1:2" x14ac:dyDescent="0.3">
      <c r="A37" t="s">
        <v>1210</v>
      </c>
      <c r="B37" s="10">
        <v>42878</v>
      </c>
    </row>
    <row r="38" spans="1:2" x14ac:dyDescent="0.3">
      <c r="A38" t="s">
        <v>768</v>
      </c>
      <c r="B38" s="10">
        <v>42878</v>
      </c>
    </row>
    <row r="39" spans="1:2" x14ac:dyDescent="0.3">
      <c r="A39" t="s">
        <v>1170</v>
      </c>
      <c r="B39" s="10">
        <v>42878</v>
      </c>
    </row>
    <row r="40" spans="1:2" x14ac:dyDescent="0.3">
      <c r="A40" t="s">
        <v>1219</v>
      </c>
      <c r="B40" s="10">
        <v>42879</v>
      </c>
    </row>
    <row r="41" spans="1:2" x14ac:dyDescent="0.3">
      <c r="A41" t="s">
        <v>1197</v>
      </c>
      <c r="B41" s="10">
        <v>42880</v>
      </c>
    </row>
    <row r="42" spans="1:2" x14ac:dyDescent="0.3">
      <c r="A42" t="s">
        <v>1170</v>
      </c>
      <c r="B42" s="10">
        <v>42882</v>
      </c>
    </row>
    <row r="43" spans="1:2" x14ac:dyDescent="0.3">
      <c r="A43" t="s">
        <v>989</v>
      </c>
      <c r="B43" s="10">
        <v>42882</v>
      </c>
    </row>
    <row r="44" spans="1:2" x14ac:dyDescent="0.3">
      <c r="A44" t="s">
        <v>1197</v>
      </c>
      <c r="B44" s="10">
        <v>42882</v>
      </c>
    </row>
    <row r="45" spans="1:2" x14ac:dyDescent="0.3">
      <c r="A45" t="s">
        <v>1194</v>
      </c>
      <c r="B45" s="10">
        <v>42883</v>
      </c>
    </row>
    <row r="46" spans="1:2" x14ac:dyDescent="0.3">
      <c r="A46" t="s">
        <v>933</v>
      </c>
      <c r="B46" s="10">
        <v>42883</v>
      </c>
    </row>
    <row r="47" spans="1:2" x14ac:dyDescent="0.3">
      <c r="A47" t="s">
        <v>989</v>
      </c>
      <c r="B47" s="10">
        <v>42883</v>
      </c>
    </row>
    <row r="48" spans="1:2" x14ac:dyDescent="0.3">
      <c r="A48" t="s">
        <v>942</v>
      </c>
      <c r="B48" s="10">
        <v>42883</v>
      </c>
    </row>
    <row r="49" spans="1:2" x14ac:dyDescent="0.3">
      <c r="A49" t="s">
        <v>1105</v>
      </c>
      <c r="B49" s="10">
        <v>42885</v>
      </c>
    </row>
    <row r="50" spans="1:2" x14ac:dyDescent="0.3">
      <c r="A50" t="s">
        <v>1037</v>
      </c>
      <c r="B50" s="10">
        <v>42886</v>
      </c>
    </row>
    <row r="51" spans="1:2" x14ac:dyDescent="0.3">
      <c r="A51" t="s">
        <v>830</v>
      </c>
      <c r="B51" s="10">
        <v>42887</v>
      </c>
    </row>
    <row r="52" spans="1:2" x14ac:dyDescent="0.3">
      <c r="A52" t="s">
        <v>768</v>
      </c>
      <c r="B52" s="10">
        <v>42888</v>
      </c>
    </row>
    <row r="53" spans="1:2" x14ac:dyDescent="0.3">
      <c r="A53" t="s">
        <v>891</v>
      </c>
      <c r="B53" s="10">
        <v>42888</v>
      </c>
    </row>
    <row r="54" spans="1:2" x14ac:dyDescent="0.3">
      <c r="A54" t="s">
        <v>1020</v>
      </c>
      <c r="B54" s="10">
        <v>42889</v>
      </c>
    </row>
    <row r="55" spans="1:2" x14ac:dyDescent="0.3">
      <c r="A55" t="s">
        <v>1170</v>
      </c>
      <c r="B55" s="10">
        <v>42891</v>
      </c>
    </row>
    <row r="56" spans="1:2" x14ac:dyDescent="0.3">
      <c r="A56" t="s">
        <v>765</v>
      </c>
      <c r="B56" s="10">
        <v>42891</v>
      </c>
    </row>
    <row r="57" spans="1:2" x14ac:dyDescent="0.3">
      <c r="A57" t="s">
        <v>768</v>
      </c>
      <c r="B57" s="10">
        <v>42892</v>
      </c>
    </row>
    <row r="58" spans="1:2" x14ac:dyDescent="0.3">
      <c r="A58" t="s">
        <v>1219</v>
      </c>
      <c r="B58" s="10">
        <v>42894</v>
      </c>
    </row>
    <row r="59" spans="1:2" x14ac:dyDescent="0.3">
      <c r="A59" t="s">
        <v>1049</v>
      </c>
      <c r="B59" s="10">
        <v>42895</v>
      </c>
    </row>
    <row r="60" spans="1:2" x14ac:dyDescent="0.3">
      <c r="A60" t="s">
        <v>766</v>
      </c>
      <c r="B60" s="10">
        <v>42895</v>
      </c>
    </row>
    <row r="61" spans="1:2" x14ac:dyDescent="0.3">
      <c r="A61" t="s">
        <v>933</v>
      </c>
      <c r="B61" s="10">
        <v>42896</v>
      </c>
    </row>
    <row r="62" spans="1:2" x14ac:dyDescent="0.3">
      <c r="A62" t="s">
        <v>1174</v>
      </c>
      <c r="B62" s="10">
        <v>42896</v>
      </c>
    </row>
    <row r="63" spans="1:2" x14ac:dyDescent="0.3">
      <c r="A63" t="s">
        <v>1170</v>
      </c>
      <c r="B63" s="10">
        <v>42897</v>
      </c>
    </row>
    <row r="64" spans="1:2" x14ac:dyDescent="0.3">
      <c r="A64" t="s">
        <v>982</v>
      </c>
      <c r="B64" s="10">
        <v>42899</v>
      </c>
    </row>
    <row r="65" spans="1:2" x14ac:dyDescent="0.3">
      <c r="A65" t="s">
        <v>1210</v>
      </c>
      <c r="B65" s="10">
        <v>42902</v>
      </c>
    </row>
    <row r="66" spans="1:2" x14ac:dyDescent="0.3">
      <c r="A66" t="s">
        <v>1105</v>
      </c>
      <c r="B66" s="10">
        <v>42902</v>
      </c>
    </row>
    <row r="67" spans="1:2" x14ac:dyDescent="0.3">
      <c r="A67" t="s">
        <v>820</v>
      </c>
      <c r="B67" s="10">
        <v>42902</v>
      </c>
    </row>
    <row r="68" spans="1:2" x14ac:dyDescent="0.3">
      <c r="A68" t="s">
        <v>917</v>
      </c>
      <c r="B68" s="10">
        <v>42903</v>
      </c>
    </row>
    <row r="69" spans="1:2" x14ac:dyDescent="0.3">
      <c r="A69" t="s">
        <v>989</v>
      </c>
      <c r="B69" s="10">
        <v>42904</v>
      </c>
    </row>
    <row r="70" spans="1:2" x14ac:dyDescent="0.3">
      <c r="A70" t="s">
        <v>1105</v>
      </c>
      <c r="B70" s="10">
        <v>42904</v>
      </c>
    </row>
    <row r="71" spans="1:2" x14ac:dyDescent="0.3">
      <c r="A71" t="s">
        <v>1194</v>
      </c>
      <c r="B71" s="10">
        <v>42904</v>
      </c>
    </row>
    <row r="72" spans="1:2" x14ac:dyDescent="0.3">
      <c r="A72" t="s">
        <v>1174</v>
      </c>
      <c r="B72" s="10">
        <v>42906</v>
      </c>
    </row>
    <row r="73" spans="1:2" x14ac:dyDescent="0.3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765</v>
      </c>
      <c r="B2" s="10">
        <v>42775</v>
      </c>
    </row>
    <row r="3" spans="1:2" x14ac:dyDescent="0.3">
      <c r="A3" t="s">
        <v>1174</v>
      </c>
      <c r="B3" s="10">
        <v>42778</v>
      </c>
    </row>
    <row r="4" spans="1:2" x14ac:dyDescent="0.3">
      <c r="A4" t="s">
        <v>1037</v>
      </c>
      <c r="B4" s="10">
        <v>42778</v>
      </c>
    </row>
    <row r="5" spans="1:2" x14ac:dyDescent="0.3">
      <c r="A5" t="s">
        <v>777</v>
      </c>
      <c r="B5" s="10">
        <v>42779</v>
      </c>
    </row>
    <row r="6" spans="1:2" x14ac:dyDescent="0.3">
      <c r="A6" t="s">
        <v>833</v>
      </c>
      <c r="B6" s="10">
        <v>42781</v>
      </c>
    </row>
    <row r="7" spans="1:2" x14ac:dyDescent="0.3">
      <c r="A7" t="s">
        <v>768</v>
      </c>
      <c r="B7" s="10">
        <v>42781</v>
      </c>
    </row>
    <row r="8" spans="1:2" x14ac:dyDescent="0.3">
      <c r="A8" t="s">
        <v>1197</v>
      </c>
      <c r="B8" s="10">
        <v>42782</v>
      </c>
    </row>
    <row r="9" spans="1:2" x14ac:dyDescent="0.3">
      <c r="A9" t="s">
        <v>1210</v>
      </c>
      <c r="B9" s="10">
        <v>42783</v>
      </c>
    </row>
    <row r="10" spans="1:2" x14ac:dyDescent="0.3">
      <c r="A10" t="s">
        <v>766</v>
      </c>
      <c r="B10" s="10">
        <v>42783</v>
      </c>
    </row>
    <row r="11" spans="1:2" x14ac:dyDescent="0.3">
      <c r="A11" t="s">
        <v>1219</v>
      </c>
      <c r="B11" s="10">
        <v>42784</v>
      </c>
    </row>
    <row r="12" spans="1:2" x14ac:dyDescent="0.3">
      <c r="A12" t="s">
        <v>820</v>
      </c>
      <c r="B12" s="10">
        <v>42786</v>
      </c>
    </row>
    <row r="13" spans="1:2" x14ac:dyDescent="0.3">
      <c r="A13" t="s">
        <v>830</v>
      </c>
      <c r="B13" s="10">
        <v>42786</v>
      </c>
    </row>
    <row r="14" spans="1:2" x14ac:dyDescent="0.3">
      <c r="A14" s="4" t="s">
        <v>1081</v>
      </c>
      <c r="B14" s="10">
        <v>42786</v>
      </c>
    </row>
    <row r="15" spans="1:2" x14ac:dyDescent="0.3">
      <c r="A15" t="s">
        <v>917</v>
      </c>
      <c r="B15" s="10">
        <v>42789</v>
      </c>
    </row>
    <row r="16" spans="1:2" x14ac:dyDescent="0.3">
      <c r="A16" t="s">
        <v>833</v>
      </c>
      <c r="B16" s="10">
        <v>42789</v>
      </c>
    </row>
    <row r="17" spans="1:2" x14ac:dyDescent="0.3">
      <c r="A17" t="s">
        <v>1197</v>
      </c>
      <c r="B17" s="10">
        <v>42789</v>
      </c>
    </row>
    <row r="18" spans="1:2" x14ac:dyDescent="0.3">
      <c r="A18" t="s">
        <v>1219</v>
      </c>
      <c r="B18" s="10">
        <v>42792</v>
      </c>
    </row>
    <row r="19" spans="1:2" x14ac:dyDescent="0.3">
      <c r="A19" t="s">
        <v>1049</v>
      </c>
      <c r="B19" s="10">
        <v>42792</v>
      </c>
    </row>
    <row r="20" spans="1:2" x14ac:dyDescent="0.3">
      <c r="A20" t="s">
        <v>891</v>
      </c>
      <c r="B20" s="10">
        <v>42793</v>
      </c>
    </row>
    <row r="21" spans="1:2" x14ac:dyDescent="0.3">
      <c r="A21" t="s">
        <v>891</v>
      </c>
      <c r="B21" s="10">
        <v>42793</v>
      </c>
    </row>
    <row r="22" spans="1:2" x14ac:dyDescent="0.3">
      <c r="A22" t="s">
        <v>1197</v>
      </c>
      <c r="B22" s="10">
        <v>42794</v>
      </c>
    </row>
    <row r="23" spans="1:2" x14ac:dyDescent="0.3">
      <c r="A23" t="s">
        <v>765</v>
      </c>
      <c r="B23" s="10">
        <v>42795</v>
      </c>
    </row>
    <row r="24" spans="1:2" x14ac:dyDescent="0.3">
      <c r="A24" t="s">
        <v>765</v>
      </c>
      <c r="B24" s="10">
        <v>42795</v>
      </c>
    </row>
    <row r="25" spans="1:2" x14ac:dyDescent="0.3">
      <c r="A25" t="s">
        <v>1087</v>
      </c>
      <c r="B25" s="10">
        <v>42795</v>
      </c>
    </row>
    <row r="26" spans="1:2" x14ac:dyDescent="0.3">
      <c r="A26" t="s">
        <v>1087</v>
      </c>
      <c r="B26" s="10">
        <v>42797</v>
      </c>
    </row>
    <row r="27" spans="1:2" x14ac:dyDescent="0.3">
      <c r="A27" t="s">
        <v>1197</v>
      </c>
      <c r="B27" s="10">
        <v>42798</v>
      </c>
    </row>
    <row r="28" spans="1:2" x14ac:dyDescent="0.3">
      <c r="A28" t="s">
        <v>833</v>
      </c>
      <c r="B28" s="10">
        <v>42799</v>
      </c>
    </row>
    <row r="29" spans="1:2" x14ac:dyDescent="0.3">
      <c r="A29" t="s">
        <v>917</v>
      </c>
      <c r="B29" s="10">
        <v>42799</v>
      </c>
    </row>
    <row r="30" spans="1:2" x14ac:dyDescent="0.3">
      <c r="A30" t="s">
        <v>1105</v>
      </c>
      <c r="B30" s="10">
        <v>42800</v>
      </c>
    </row>
    <row r="31" spans="1:2" x14ac:dyDescent="0.3">
      <c r="A31" t="s">
        <v>1210</v>
      </c>
      <c r="B31" s="10">
        <v>42801</v>
      </c>
    </row>
    <row r="32" spans="1:2" x14ac:dyDescent="0.3">
      <c r="A32" t="s">
        <v>1194</v>
      </c>
      <c r="B32" s="10">
        <v>42801</v>
      </c>
    </row>
    <row r="33" spans="1:2" x14ac:dyDescent="0.3">
      <c r="A33" t="s">
        <v>1210</v>
      </c>
      <c r="B33" s="10">
        <v>42801</v>
      </c>
    </row>
    <row r="34" spans="1:2" x14ac:dyDescent="0.3">
      <c r="A34" t="s">
        <v>820</v>
      </c>
      <c r="B34" s="10">
        <v>42801</v>
      </c>
    </row>
    <row r="35" spans="1:2" x14ac:dyDescent="0.3">
      <c r="A35" t="s">
        <v>766</v>
      </c>
      <c r="B35" s="10">
        <v>42801</v>
      </c>
    </row>
    <row r="36" spans="1:2" x14ac:dyDescent="0.3">
      <c r="A36" t="s">
        <v>766</v>
      </c>
      <c r="B36" s="10">
        <v>42802</v>
      </c>
    </row>
    <row r="37" spans="1:2" x14ac:dyDescent="0.3">
      <c r="A37" t="s">
        <v>1020</v>
      </c>
      <c r="B37" s="10">
        <v>42802</v>
      </c>
    </row>
    <row r="38" spans="1:2" x14ac:dyDescent="0.3">
      <c r="A38" t="s">
        <v>1105</v>
      </c>
      <c r="B38" s="10">
        <v>42803</v>
      </c>
    </row>
    <row r="39" spans="1:2" x14ac:dyDescent="0.3">
      <c r="A39" t="s">
        <v>820</v>
      </c>
      <c r="B39" s="10">
        <v>42804</v>
      </c>
    </row>
    <row r="40" spans="1:2" x14ac:dyDescent="0.3">
      <c r="A40" t="s">
        <v>1219</v>
      </c>
      <c r="B40" s="10">
        <v>42804</v>
      </c>
    </row>
    <row r="41" spans="1:2" x14ac:dyDescent="0.3">
      <c r="A41" t="s">
        <v>1219</v>
      </c>
      <c r="B41" s="10">
        <v>42806</v>
      </c>
    </row>
    <row r="42" spans="1:2" x14ac:dyDescent="0.3">
      <c r="A42" t="s">
        <v>1197</v>
      </c>
      <c r="B42" s="10">
        <v>42808</v>
      </c>
    </row>
    <row r="43" spans="1:2" x14ac:dyDescent="0.3">
      <c r="A43" t="s">
        <v>1219</v>
      </c>
      <c r="B43" s="10">
        <v>42809</v>
      </c>
    </row>
    <row r="44" spans="1:2" x14ac:dyDescent="0.3">
      <c r="A44" t="s">
        <v>1020</v>
      </c>
      <c r="B44" s="10">
        <v>42810</v>
      </c>
    </row>
    <row r="45" spans="1:2" x14ac:dyDescent="0.3">
      <c r="A45" t="s">
        <v>777</v>
      </c>
      <c r="B45" s="10">
        <v>42811</v>
      </c>
    </row>
    <row r="46" spans="1:2" x14ac:dyDescent="0.3">
      <c r="A46" t="s">
        <v>766</v>
      </c>
      <c r="B46" s="10">
        <v>42811</v>
      </c>
    </row>
    <row r="47" spans="1:2" x14ac:dyDescent="0.3">
      <c r="A47" t="s">
        <v>933</v>
      </c>
      <c r="B47" s="10">
        <v>42811</v>
      </c>
    </row>
    <row r="48" spans="1:2" x14ac:dyDescent="0.3">
      <c r="A48" t="s">
        <v>833</v>
      </c>
      <c r="B48" s="10">
        <v>42813</v>
      </c>
    </row>
    <row r="49" spans="1:2" x14ac:dyDescent="0.3">
      <c r="A49" t="s">
        <v>777</v>
      </c>
      <c r="B49" s="10">
        <v>42813</v>
      </c>
    </row>
    <row r="50" spans="1:2" x14ac:dyDescent="0.3">
      <c r="A50" t="s">
        <v>1049</v>
      </c>
      <c r="B50" s="10">
        <v>42814</v>
      </c>
    </row>
    <row r="51" spans="1:2" x14ac:dyDescent="0.3">
      <c r="A51" t="s">
        <v>933</v>
      </c>
      <c r="B51" s="10">
        <v>42814</v>
      </c>
    </row>
    <row r="52" spans="1:2" x14ac:dyDescent="0.3">
      <c r="A52" t="s">
        <v>1037</v>
      </c>
      <c r="B52" s="10">
        <v>42817</v>
      </c>
    </row>
    <row r="53" spans="1:2" x14ac:dyDescent="0.3">
      <c r="A53" t="s">
        <v>1197</v>
      </c>
      <c r="B53" s="10">
        <v>42818</v>
      </c>
    </row>
    <row r="54" spans="1:2" x14ac:dyDescent="0.3">
      <c r="A54" t="s">
        <v>942</v>
      </c>
      <c r="B54" s="10">
        <v>42818</v>
      </c>
    </row>
    <row r="55" spans="1:2" x14ac:dyDescent="0.3">
      <c r="A55" t="s">
        <v>820</v>
      </c>
      <c r="B55" s="10">
        <v>42818</v>
      </c>
    </row>
    <row r="56" spans="1:2" x14ac:dyDescent="0.3">
      <c r="A56" t="s">
        <v>1049</v>
      </c>
      <c r="B56" s="10">
        <v>42819</v>
      </c>
    </row>
    <row r="57" spans="1:2" x14ac:dyDescent="0.3">
      <c r="A57" t="s">
        <v>1219</v>
      </c>
      <c r="B57" s="10">
        <v>42820</v>
      </c>
    </row>
    <row r="58" spans="1:2" x14ac:dyDescent="0.3">
      <c r="A58" t="s">
        <v>942</v>
      </c>
      <c r="B58" s="10">
        <v>42821</v>
      </c>
    </row>
    <row r="59" spans="1:2" x14ac:dyDescent="0.3">
      <c r="A59" t="s">
        <v>891</v>
      </c>
      <c r="B59" s="10">
        <v>42823</v>
      </c>
    </row>
    <row r="60" spans="1:2" x14ac:dyDescent="0.3">
      <c r="A60" t="s">
        <v>1174</v>
      </c>
      <c r="B60" s="10">
        <v>42825</v>
      </c>
    </row>
    <row r="61" spans="1:2" x14ac:dyDescent="0.3">
      <c r="A61" t="s">
        <v>1087</v>
      </c>
      <c r="B61" s="10">
        <v>42827</v>
      </c>
    </row>
    <row r="62" spans="1:2" x14ac:dyDescent="0.3">
      <c r="A62" t="s">
        <v>989</v>
      </c>
      <c r="B62" s="10">
        <v>42828</v>
      </c>
    </row>
    <row r="63" spans="1:2" x14ac:dyDescent="0.3">
      <c r="A63" t="s">
        <v>777</v>
      </c>
      <c r="B63" s="10">
        <v>42829</v>
      </c>
    </row>
    <row r="64" spans="1:2" x14ac:dyDescent="0.3">
      <c r="A64" t="s">
        <v>1105</v>
      </c>
      <c r="B64" s="10">
        <v>42829</v>
      </c>
    </row>
    <row r="65" spans="1:2" x14ac:dyDescent="0.3">
      <c r="A65" t="s">
        <v>1037</v>
      </c>
      <c r="B65" s="10">
        <v>42831</v>
      </c>
    </row>
    <row r="66" spans="1:2" x14ac:dyDescent="0.3">
      <c r="A66" t="s">
        <v>765</v>
      </c>
      <c r="B66" s="10">
        <v>42832</v>
      </c>
    </row>
    <row r="67" spans="1:2" x14ac:dyDescent="0.3">
      <c r="A67" t="s">
        <v>1049</v>
      </c>
      <c r="B67" s="10">
        <v>42832</v>
      </c>
    </row>
    <row r="68" spans="1:2" x14ac:dyDescent="0.3">
      <c r="A68" t="s">
        <v>1020</v>
      </c>
      <c r="B68" s="10">
        <v>42832</v>
      </c>
    </row>
    <row r="69" spans="1:2" x14ac:dyDescent="0.3">
      <c r="A69" t="s">
        <v>766</v>
      </c>
      <c r="B69" s="10">
        <v>42832</v>
      </c>
    </row>
    <row r="70" spans="1:2" x14ac:dyDescent="0.3">
      <c r="A70" t="s">
        <v>989</v>
      </c>
      <c r="B70" s="10">
        <v>42833</v>
      </c>
    </row>
    <row r="71" spans="1:2" x14ac:dyDescent="0.3">
      <c r="A71" t="s">
        <v>766</v>
      </c>
      <c r="B71" s="10">
        <v>42834</v>
      </c>
    </row>
    <row r="72" spans="1:2" x14ac:dyDescent="0.3">
      <c r="A72" t="s">
        <v>982</v>
      </c>
      <c r="B72" s="10">
        <v>42835</v>
      </c>
    </row>
    <row r="73" spans="1:2" x14ac:dyDescent="0.3">
      <c r="A73" t="s">
        <v>777</v>
      </c>
      <c r="B73" s="10">
        <v>42837</v>
      </c>
    </row>
    <row r="74" spans="1:2" x14ac:dyDescent="0.3">
      <c r="A74" t="s">
        <v>777</v>
      </c>
      <c r="B74" s="10">
        <v>42838</v>
      </c>
    </row>
    <row r="75" spans="1:2" x14ac:dyDescent="0.3">
      <c r="A75" t="s">
        <v>1210</v>
      </c>
      <c r="B75" s="10">
        <v>42839</v>
      </c>
    </row>
    <row r="76" spans="1:2" x14ac:dyDescent="0.3">
      <c r="A76" t="s">
        <v>989</v>
      </c>
      <c r="B76" s="10">
        <v>42839</v>
      </c>
    </row>
    <row r="77" spans="1:2" x14ac:dyDescent="0.3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1170</v>
      </c>
      <c r="B2" s="10">
        <v>42919</v>
      </c>
    </row>
    <row r="3" spans="1:2" x14ac:dyDescent="0.3">
      <c r="A3" t="s">
        <v>1219</v>
      </c>
      <c r="B3" s="10">
        <v>42919</v>
      </c>
    </row>
    <row r="4" spans="1:2" x14ac:dyDescent="0.3">
      <c r="A4" t="s">
        <v>833</v>
      </c>
      <c r="B4" s="10">
        <v>42920</v>
      </c>
    </row>
    <row r="5" spans="1:2" x14ac:dyDescent="0.3">
      <c r="A5" t="s">
        <v>989</v>
      </c>
      <c r="B5" s="10">
        <v>42920</v>
      </c>
    </row>
    <row r="6" spans="1:2" x14ac:dyDescent="0.3">
      <c r="A6" t="s">
        <v>1174</v>
      </c>
      <c r="B6" s="10">
        <v>42922</v>
      </c>
    </row>
    <row r="7" spans="1:2" x14ac:dyDescent="0.3">
      <c r="A7" t="s">
        <v>830</v>
      </c>
      <c r="B7" s="10">
        <v>42922</v>
      </c>
    </row>
    <row r="8" spans="1:2" x14ac:dyDescent="0.3">
      <c r="A8" t="s">
        <v>1197</v>
      </c>
      <c r="B8" s="10">
        <v>42923</v>
      </c>
    </row>
    <row r="9" spans="1:2" x14ac:dyDescent="0.3">
      <c r="A9" t="s">
        <v>942</v>
      </c>
      <c r="B9" s="10">
        <v>42925</v>
      </c>
    </row>
    <row r="10" spans="1:2" x14ac:dyDescent="0.3">
      <c r="A10" t="s">
        <v>1196</v>
      </c>
      <c r="B10" s="10">
        <v>42926</v>
      </c>
    </row>
    <row r="11" spans="1:2" x14ac:dyDescent="0.3">
      <c r="A11" t="s">
        <v>942</v>
      </c>
      <c r="B11" s="10">
        <v>42927</v>
      </c>
    </row>
    <row r="12" spans="1:2" x14ac:dyDescent="0.3">
      <c r="A12" t="s">
        <v>989</v>
      </c>
      <c r="B12" s="10">
        <v>42929</v>
      </c>
    </row>
    <row r="13" spans="1:2" x14ac:dyDescent="0.3">
      <c r="A13" t="s">
        <v>768</v>
      </c>
      <c r="B13" s="10">
        <v>42931</v>
      </c>
    </row>
    <row r="14" spans="1:2" x14ac:dyDescent="0.3">
      <c r="A14" t="s">
        <v>766</v>
      </c>
      <c r="B14" s="10">
        <v>42932</v>
      </c>
    </row>
    <row r="15" spans="1:2" x14ac:dyDescent="0.3">
      <c r="A15" t="s">
        <v>989</v>
      </c>
      <c r="B15" s="10">
        <v>42934</v>
      </c>
    </row>
    <row r="16" spans="1:2" x14ac:dyDescent="0.3">
      <c r="A16" t="s">
        <v>830</v>
      </c>
      <c r="B16" s="10">
        <v>42934</v>
      </c>
    </row>
    <row r="17" spans="1:2" x14ac:dyDescent="0.3">
      <c r="A17" t="s">
        <v>1049</v>
      </c>
      <c r="B17" s="10">
        <v>42935</v>
      </c>
    </row>
    <row r="18" spans="1:2" x14ac:dyDescent="0.3">
      <c r="A18" t="s">
        <v>768</v>
      </c>
      <c r="B18" s="10">
        <v>42935</v>
      </c>
    </row>
    <row r="19" spans="1:2" x14ac:dyDescent="0.3">
      <c r="A19" t="s">
        <v>989</v>
      </c>
      <c r="B19" s="10">
        <v>42935</v>
      </c>
    </row>
    <row r="20" spans="1:2" x14ac:dyDescent="0.3">
      <c r="A20" t="s">
        <v>1197</v>
      </c>
      <c r="B20" s="10">
        <v>42937</v>
      </c>
    </row>
    <row r="21" spans="1:2" x14ac:dyDescent="0.3">
      <c r="A21" t="s">
        <v>820</v>
      </c>
      <c r="B21" s="10">
        <v>42938</v>
      </c>
    </row>
    <row r="22" spans="1:2" x14ac:dyDescent="0.3">
      <c r="A22" t="s">
        <v>766</v>
      </c>
      <c r="B22" s="10">
        <v>42941</v>
      </c>
    </row>
    <row r="23" spans="1:2" x14ac:dyDescent="0.3">
      <c r="A23" t="s">
        <v>917</v>
      </c>
      <c r="B23" s="10">
        <v>42941</v>
      </c>
    </row>
    <row r="24" spans="1:2" x14ac:dyDescent="0.3">
      <c r="A24" t="s">
        <v>1049</v>
      </c>
      <c r="B24" s="10">
        <v>42942</v>
      </c>
    </row>
    <row r="25" spans="1:2" x14ac:dyDescent="0.3">
      <c r="A25" t="s">
        <v>766</v>
      </c>
      <c r="B25" s="10">
        <v>42942</v>
      </c>
    </row>
    <row r="26" spans="1:2" x14ac:dyDescent="0.3">
      <c r="A26" t="s">
        <v>1170</v>
      </c>
      <c r="B26" s="10">
        <v>42944</v>
      </c>
    </row>
    <row r="27" spans="1:2" x14ac:dyDescent="0.3">
      <c r="A27" t="s">
        <v>1219</v>
      </c>
      <c r="B27" s="10">
        <v>42947</v>
      </c>
    </row>
    <row r="28" spans="1:2" x14ac:dyDescent="0.3">
      <c r="A28" t="s">
        <v>765</v>
      </c>
      <c r="B28" s="10">
        <v>42947</v>
      </c>
    </row>
    <row r="29" spans="1:2" x14ac:dyDescent="0.3">
      <c r="A29" t="s">
        <v>777</v>
      </c>
      <c r="B29" s="10">
        <v>42947</v>
      </c>
    </row>
    <row r="30" spans="1:2" x14ac:dyDescent="0.3">
      <c r="A30" t="s">
        <v>1105</v>
      </c>
      <c r="B30" s="10">
        <v>42951</v>
      </c>
    </row>
    <row r="31" spans="1:2" x14ac:dyDescent="0.3">
      <c r="A31" t="s">
        <v>942</v>
      </c>
      <c r="B31" s="10">
        <v>42953</v>
      </c>
    </row>
    <row r="32" spans="1:2" x14ac:dyDescent="0.3">
      <c r="A32" t="s">
        <v>830</v>
      </c>
      <c r="B32" s="10">
        <v>42953</v>
      </c>
    </row>
    <row r="33" spans="1:2" x14ac:dyDescent="0.3">
      <c r="A33" t="s">
        <v>1219</v>
      </c>
      <c r="B33" s="10">
        <v>42956</v>
      </c>
    </row>
    <row r="34" spans="1:2" x14ac:dyDescent="0.3">
      <c r="A34" t="s">
        <v>1020</v>
      </c>
      <c r="B34" s="10">
        <v>42956</v>
      </c>
    </row>
    <row r="35" spans="1:2" x14ac:dyDescent="0.3">
      <c r="A35" t="s">
        <v>1210</v>
      </c>
      <c r="B35" s="10">
        <v>42958</v>
      </c>
    </row>
    <row r="36" spans="1:2" x14ac:dyDescent="0.3">
      <c r="A36" t="s">
        <v>1196</v>
      </c>
      <c r="B36" s="10">
        <v>42960</v>
      </c>
    </row>
    <row r="37" spans="1:2" x14ac:dyDescent="0.3">
      <c r="A37" t="s">
        <v>833</v>
      </c>
      <c r="B37" s="10">
        <v>42960</v>
      </c>
    </row>
    <row r="38" spans="1:2" x14ac:dyDescent="0.3">
      <c r="A38" t="s">
        <v>1049</v>
      </c>
      <c r="B38" s="10">
        <v>42963</v>
      </c>
    </row>
    <row r="39" spans="1:2" x14ac:dyDescent="0.3">
      <c r="A39" t="s">
        <v>833</v>
      </c>
      <c r="B39" s="10">
        <v>42964</v>
      </c>
    </row>
    <row r="40" spans="1:2" x14ac:dyDescent="0.3">
      <c r="A40" t="s">
        <v>982</v>
      </c>
      <c r="B40" s="10">
        <v>42964</v>
      </c>
    </row>
    <row r="41" spans="1:2" x14ac:dyDescent="0.3">
      <c r="A41" t="s">
        <v>1219</v>
      </c>
      <c r="B41" s="10">
        <v>42965</v>
      </c>
    </row>
    <row r="42" spans="1:2" x14ac:dyDescent="0.3">
      <c r="A42" t="s">
        <v>1020</v>
      </c>
      <c r="B42" s="10">
        <v>42965</v>
      </c>
    </row>
    <row r="43" spans="1:2" x14ac:dyDescent="0.3">
      <c r="A43" t="s">
        <v>768</v>
      </c>
      <c r="B43" s="10">
        <v>42966</v>
      </c>
    </row>
    <row r="44" spans="1:2" x14ac:dyDescent="0.3">
      <c r="A44" t="s">
        <v>1197</v>
      </c>
      <c r="B44" s="10">
        <v>42967</v>
      </c>
    </row>
    <row r="45" spans="1:2" x14ac:dyDescent="0.3">
      <c r="A45" t="s">
        <v>917</v>
      </c>
      <c r="B45" s="10">
        <v>42967</v>
      </c>
    </row>
    <row r="46" spans="1:2" x14ac:dyDescent="0.3">
      <c r="A46" t="s">
        <v>777</v>
      </c>
      <c r="B46" s="10">
        <v>42968</v>
      </c>
    </row>
    <row r="47" spans="1:2" x14ac:dyDescent="0.3">
      <c r="A47" t="s">
        <v>777</v>
      </c>
      <c r="B47" s="10">
        <v>42968</v>
      </c>
    </row>
    <row r="48" spans="1:2" x14ac:dyDescent="0.3">
      <c r="A48" t="s">
        <v>768</v>
      </c>
      <c r="B48" s="10">
        <v>42969</v>
      </c>
    </row>
    <row r="49" spans="1:2" x14ac:dyDescent="0.3">
      <c r="A49" t="s">
        <v>777</v>
      </c>
      <c r="B49" s="10">
        <v>42970</v>
      </c>
    </row>
    <row r="50" spans="1:2" x14ac:dyDescent="0.3">
      <c r="A50" t="s">
        <v>777</v>
      </c>
      <c r="B50" s="10">
        <v>42970</v>
      </c>
    </row>
    <row r="51" spans="1:2" x14ac:dyDescent="0.3">
      <c r="A51" t="s">
        <v>830</v>
      </c>
      <c r="B51" s="10">
        <v>42970</v>
      </c>
    </row>
    <row r="52" spans="1:2" x14ac:dyDescent="0.3">
      <c r="A52" t="s">
        <v>1105</v>
      </c>
      <c r="B52" s="10">
        <v>42972</v>
      </c>
    </row>
    <row r="53" spans="1:2" x14ac:dyDescent="0.3">
      <c r="A53" t="s">
        <v>830</v>
      </c>
      <c r="B53" s="10">
        <v>42973</v>
      </c>
    </row>
    <row r="54" spans="1:2" x14ac:dyDescent="0.3">
      <c r="A54" t="s">
        <v>1087</v>
      </c>
      <c r="B54" s="10">
        <v>42973</v>
      </c>
    </row>
    <row r="55" spans="1:2" x14ac:dyDescent="0.3">
      <c r="A55" t="s">
        <v>933</v>
      </c>
      <c r="B55" s="10">
        <v>42974</v>
      </c>
    </row>
    <row r="56" spans="1:2" x14ac:dyDescent="0.3">
      <c r="A56" t="s">
        <v>820</v>
      </c>
      <c r="B56" s="10">
        <v>42978</v>
      </c>
    </row>
    <row r="57" spans="1:2" x14ac:dyDescent="0.3">
      <c r="A57" t="s">
        <v>1197</v>
      </c>
      <c r="B57" s="10">
        <v>42979</v>
      </c>
    </row>
    <row r="58" spans="1:2" x14ac:dyDescent="0.3">
      <c r="A58" t="s">
        <v>1170</v>
      </c>
      <c r="B58" s="10">
        <v>42979</v>
      </c>
    </row>
    <row r="59" spans="1:2" x14ac:dyDescent="0.3">
      <c r="A59" t="s">
        <v>1210</v>
      </c>
      <c r="B59" s="10">
        <v>42979</v>
      </c>
    </row>
    <row r="60" spans="1:2" x14ac:dyDescent="0.3">
      <c r="A60" t="s">
        <v>942</v>
      </c>
      <c r="B60" s="10">
        <v>42982</v>
      </c>
    </row>
    <row r="61" spans="1:2" x14ac:dyDescent="0.3">
      <c r="A61" t="s">
        <v>1020</v>
      </c>
      <c r="B61" s="10">
        <v>42982</v>
      </c>
    </row>
    <row r="62" spans="1:2" x14ac:dyDescent="0.3">
      <c r="A62" t="s">
        <v>820</v>
      </c>
      <c r="B62" s="10">
        <v>42983</v>
      </c>
    </row>
    <row r="63" spans="1:2" x14ac:dyDescent="0.3">
      <c r="A63" t="s">
        <v>830</v>
      </c>
      <c r="B63" s="10">
        <v>42983</v>
      </c>
    </row>
    <row r="64" spans="1:2" x14ac:dyDescent="0.3">
      <c r="A64" t="s">
        <v>1174</v>
      </c>
      <c r="B64" s="10">
        <v>42984</v>
      </c>
    </row>
    <row r="65" spans="1:2" x14ac:dyDescent="0.3">
      <c r="A65" t="s">
        <v>933</v>
      </c>
      <c r="B65" s="10">
        <v>42984</v>
      </c>
    </row>
    <row r="66" spans="1:2" x14ac:dyDescent="0.3">
      <c r="A66" t="s">
        <v>830</v>
      </c>
      <c r="B66" s="10">
        <v>42986</v>
      </c>
    </row>
    <row r="67" spans="1:2" x14ac:dyDescent="0.3">
      <c r="A67" t="s">
        <v>833</v>
      </c>
      <c r="B67" s="10">
        <v>42987</v>
      </c>
    </row>
    <row r="68" spans="1:2" x14ac:dyDescent="0.3">
      <c r="A68" t="s">
        <v>1105</v>
      </c>
      <c r="B68" s="10">
        <v>42987</v>
      </c>
    </row>
    <row r="69" spans="1:2" x14ac:dyDescent="0.3">
      <c r="A69" t="s">
        <v>1194</v>
      </c>
      <c r="B69" s="10">
        <v>42988</v>
      </c>
    </row>
    <row r="70" spans="1:2" x14ac:dyDescent="0.3">
      <c r="A70" t="s">
        <v>1197</v>
      </c>
      <c r="B70" s="10">
        <v>42989</v>
      </c>
    </row>
    <row r="71" spans="1:2" x14ac:dyDescent="0.3">
      <c r="A71" t="s">
        <v>1049</v>
      </c>
      <c r="B71" s="10">
        <v>42991</v>
      </c>
    </row>
    <row r="72" spans="1:2" x14ac:dyDescent="0.3">
      <c r="A72" t="s">
        <v>833</v>
      </c>
      <c r="B72" s="10">
        <v>42993</v>
      </c>
    </row>
    <row r="73" spans="1:2" x14ac:dyDescent="0.3">
      <c r="A73" t="s">
        <v>1196</v>
      </c>
      <c r="B73" s="10">
        <v>42993</v>
      </c>
    </row>
    <row r="74" spans="1:2" x14ac:dyDescent="0.3">
      <c r="A74" t="s">
        <v>1197</v>
      </c>
      <c r="B74" s="10">
        <v>42993</v>
      </c>
    </row>
    <row r="75" spans="1:2" x14ac:dyDescent="0.3">
      <c r="A75" t="s">
        <v>1194</v>
      </c>
      <c r="B75" s="10">
        <v>42993</v>
      </c>
    </row>
    <row r="76" spans="1:2" x14ac:dyDescent="0.3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1049</v>
      </c>
      <c r="B2" s="10">
        <v>43012</v>
      </c>
    </row>
    <row r="3" spans="1:2" x14ac:dyDescent="0.3">
      <c r="A3" t="s">
        <v>942</v>
      </c>
      <c r="B3" s="10">
        <v>43013</v>
      </c>
    </row>
    <row r="4" spans="1:2" x14ac:dyDescent="0.3">
      <c r="A4" t="s">
        <v>765</v>
      </c>
      <c r="B4" s="10">
        <v>43013</v>
      </c>
    </row>
    <row r="5" spans="1:2" x14ac:dyDescent="0.3">
      <c r="A5" t="s">
        <v>768</v>
      </c>
      <c r="B5" s="10">
        <v>43014</v>
      </c>
    </row>
    <row r="6" spans="1:2" x14ac:dyDescent="0.3">
      <c r="A6" t="s">
        <v>766</v>
      </c>
      <c r="B6" s="10">
        <v>43015</v>
      </c>
    </row>
    <row r="7" spans="1:2" x14ac:dyDescent="0.3">
      <c r="A7" t="s">
        <v>1196</v>
      </c>
      <c r="B7" s="10">
        <v>43016</v>
      </c>
    </row>
    <row r="8" spans="1:2" x14ac:dyDescent="0.3">
      <c r="A8" t="s">
        <v>1105</v>
      </c>
      <c r="B8" s="10">
        <v>43016</v>
      </c>
    </row>
    <row r="9" spans="1:2" x14ac:dyDescent="0.3">
      <c r="A9" t="s">
        <v>933</v>
      </c>
      <c r="B9" s="10">
        <v>43016</v>
      </c>
    </row>
    <row r="10" spans="1:2" x14ac:dyDescent="0.3">
      <c r="A10" t="s">
        <v>768</v>
      </c>
      <c r="B10" s="10">
        <v>43017</v>
      </c>
    </row>
    <row r="11" spans="1:2" x14ac:dyDescent="0.3">
      <c r="A11" t="s">
        <v>1210</v>
      </c>
      <c r="B11" s="10">
        <v>43018</v>
      </c>
    </row>
    <row r="12" spans="1:2" x14ac:dyDescent="0.3">
      <c r="A12" t="s">
        <v>1020</v>
      </c>
      <c r="B12" s="10">
        <v>43018</v>
      </c>
    </row>
    <row r="13" spans="1:2" x14ac:dyDescent="0.3">
      <c r="A13" t="s">
        <v>777</v>
      </c>
      <c r="B13" s="10">
        <v>43019</v>
      </c>
    </row>
    <row r="14" spans="1:2" x14ac:dyDescent="0.3">
      <c r="A14" t="s">
        <v>1087</v>
      </c>
      <c r="B14" s="10">
        <v>43020</v>
      </c>
    </row>
    <row r="15" spans="1:2" x14ac:dyDescent="0.3">
      <c r="A15" t="s">
        <v>891</v>
      </c>
      <c r="B15" s="10">
        <v>43021</v>
      </c>
    </row>
    <row r="16" spans="1:2" x14ac:dyDescent="0.3">
      <c r="A16" t="s">
        <v>942</v>
      </c>
      <c r="B16" s="10">
        <v>43021</v>
      </c>
    </row>
    <row r="17" spans="1:2" x14ac:dyDescent="0.3">
      <c r="A17" t="s">
        <v>820</v>
      </c>
      <c r="B17" s="10">
        <v>43021</v>
      </c>
    </row>
    <row r="18" spans="1:2" x14ac:dyDescent="0.3">
      <c r="A18" t="s">
        <v>989</v>
      </c>
      <c r="B18" s="10">
        <v>43025</v>
      </c>
    </row>
    <row r="19" spans="1:2" x14ac:dyDescent="0.3">
      <c r="A19" t="s">
        <v>942</v>
      </c>
      <c r="B19" s="10">
        <v>43029</v>
      </c>
    </row>
    <row r="20" spans="1:2" x14ac:dyDescent="0.3">
      <c r="A20" t="s">
        <v>766</v>
      </c>
      <c r="B20" s="10">
        <v>43029</v>
      </c>
    </row>
    <row r="21" spans="1:2" x14ac:dyDescent="0.3">
      <c r="A21" t="s">
        <v>891</v>
      </c>
      <c r="B21" s="10">
        <v>43031</v>
      </c>
    </row>
    <row r="22" spans="1:2" x14ac:dyDescent="0.3">
      <c r="A22" t="s">
        <v>1087</v>
      </c>
      <c r="B22" s="10">
        <v>43031</v>
      </c>
    </row>
    <row r="23" spans="1:2" x14ac:dyDescent="0.3">
      <c r="A23" t="s">
        <v>982</v>
      </c>
      <c r="B23" s="10">
        <v>43031</v>
      </c>
    </row>
    <row r="24" spans="1:2" x14ac:dyDescent="0.3">
      <c r="A24" t="s">
        <v>1194</v>
      </c>
      <c r="B24" s="10">
        <v>43031</v>
      </c>
    </row>
    <row r="25" spans="1:2" x14ac:dyDescent="0.3">
      <c r="A25" t="s">
        <v>1105</v>
      </c>
      <c r="B25" s="10">
        <v>43031</v>
      </c>
    </row>
    <row r="26" spans="1:2" x14ac:dyDescent="0.3">
      <c r="A26" t="s">
        <v>891</v>
      </c>
      <c r="B26" s="10">
        <v>43032</v>
      </c>
    </row>
    <row r="27" spans="1:2" x14ac:dyDescent="0.3">
      <c r="A27" t="s">
        <v>891</v>
      </c>
      <c r="B27" s="10">
        <v>43032</v>
      </c>
    </row>
    <row r="28" spans="1:2" x14ac:dyDescent="0.3">
      <c r="A28" t="s">
        <v>891</v>
      </c>
      <c r="B28" s="10">
        <v>43032</v>
      </c>
    </row>
    <row r="29" spans="1:2" x14ac:dyDescent="0.3">
      <c r="A29" t="s">
        <v>765</v>
      </c>
      <c r="B29" s="10">
        <v>43033</v>
      </c>
    </row>
    <row r="30" spans="1:2" x14ac:dyDescent="0.3">
      <c r="A30" t="s">
        <v>1037</v>
      </c>
      <c r="B30" s="10">
        <v>43033</v>
      </c>
    </row>
    <row r="31" spans="1:2" x14ac:dyDescent="0.3">
      <c r="A31" t="s">
        <v>942</v>
      </c>
      <c r="B31" s="10">
        <v>43036</v>
      </c>
    </row>
    <row r="32" spans="1:2" x14ac:dyDescent="0.3">
      <c r="A32" t="s">
        <v>1105</v>
      </c>
      <c r="B32" s="10">
        <v>43037</v>
      </c>
    </row>
    <row r="33" spans="1:2" x14ac:dyDescent="0.3">
      <c r="A33" t="s">
        <v>1219</v>
      </c>
      <c r="B33" s="10">
        <v>43038</v>
      </c>
    </row>
    <row r="34" spans="1:2" x14ac:dyDescent="0.3">
      <c r="A34" t="s">
        <v>891</v>
      </c>
      <c r="B34" s="10">
        <v>43038</v>
      </c>
    </row>
    <row r="35" spans="1:2" x14ac:dyDescent="0.3">
      <c r="A35" t="s">
        <v>777</v>
      </c>
      <c r="B35" s="10">
        <v>43039</v>
      </c>
    </row>
    <row r="36" spans="1:2" x14ac:dyDescent="0.3">
      <c r="A36" t="s">
        <v>891</v>
      </c>
      <c r="B36" s="10">
        <v>43039</v>
      </c>
    </row>
    <row r="37" spans="1:2" x14ac:dyDescent="0.3">
      <c r="A37" t="s">
        <v>1194</v>
      </c>
      <c r="B37" s="10">
        <v>43040</v>
      </c>
    </row>
    <row r="38" spans="1:2" x14ac:dyDescent="0.3">
      <c r="A38" t="s">
        <v>1020</v>
      </c>
      <c r="B38" s="10">
        <v>43040</v>
      </c>
    </row>
    <row r="39" spans="1:2" x14ac:dyDescent="0.3">
      <c r="A39" t="s">
        <v>1020</v>
      </c>
      <c r="B39" s="10">
        <v>43041</v>
      </c>
    </row>
    <row r="40" spans="1:2" x14ac:dyDescent="0.3">
      <c r="A40" t="s">
        <v>1174</v>
      </c>
      <c r="B40" s="10">
        <v>43041</v>
      </c>
    </row>
    <row r="41" spans="1:2" x14ac:dyDescent="0.3">
      <c r="A41" t="s">
        <v>1219</v>
      </c>
      <c r="B41" s="10">
        <v>43041</v>
      </c>
    </row>
    <row r="42" spans="1:2" x14ac:dyDescent="0.3">
      <c r="A42" t="s">
        <v>833</v>
      </c>
      <c r="B42" s="10">
        <v>43042</v>
      </c>
    </row>
    <row r="43" spans="1:2" x14ac:dyDescent="0.3">
      <c r="A43" t="s">
        <v>768</v>
      </c>
      <c r="B43" s="10">
        <v>43042</v>
      </c>
    </row>
    <row r="44" spans="1:2" x14ac:dyDescent="0.3">
      <c r="A44" t="s">
        <v>777</v>
      </c>
      <c r="B44" s="10">
        <v>43044</v>
      </c>
    </row>
    <row r="45" spans="1:2" x14ac:dyDescent="0.3">
      <c r="A45" t="s">
        <v>891</v>
      </c>
      <c r="B45" s="10">
        <v>43045</v>
      </c>
    </row>
    <row r="46" spans="1:2" x14ac:dyDescent="0.3">
      <c r="A46" t="s">
        <v>917</v>
      </c>
      <c r="B46" s="10">
        <v>43046</v>
      </c>
    </row>
    <row r="47" spans="1:2" x14ac:dyDescent="0.3">
      <c r="A47" t="s">
        <v>933</v>
      </c>
      <c r="B47" s="10">
        <v>43046</v>
      </c>
    </row>
    <row r="48" spans="1:2" x14ac:dyDescent="0.3">
      <c r="A48" t="s">
        <v>1037</v>
      </c>
      <c r="B48" s="10">
        <v>43047</v>
      </c>
    </row>
    <row r="49" spans="1:2" x14ac:dyDescent="0.3">
      <c r="A49" t="s">
        <v>917</v>
      </c>
      <c r="B49" s="10">
        <v>43047</v>
      </c>
    </row>
    <row r="50" spans="1:2" x14ac:dyDescent="0.3">
      <c r="A50" t="s">
        <v>989</v>
      </c>
      <c r="B50" s="10">
        <v>43047</v>
      </c>
    </row>
    <row r="51" spans="1:2" x14ac:dyDescent="0.3">
      <c r="A51" t="s">
        <v>820</v>
      </c>
      <c r="B51" s="10">
        <v>43047</v>
      </c>
    </row>
    <row r="52" spans="1:2" x14ac:dyDescent="0.3">
      <c r="A52" t="s">
        <v>1219</v>
      </c>
      <c r="B52" s="10">
        <v>43048</v>
      </c>
    </row>
    <row r="53" spans="1:2" x14ac:dyDescent="0.3">
      <c r="A53" t="s">
        <v>1194</v>
      </c>
      <c r="B53" s="10">
        <v>43049</v>
      </c>
    </row>
    <row r="54" spans="1:2" x14ac:dyDescent="0.3">
      <c r="A54" t="s">
        <v>1170</v>
      </c>
      <c r="B54" s="10">
        <v>43050</v>
      </c>
    </row>
    <row r="55" spans="1:2" x14ac:dyDescent="0.3">
      <c r="A55" t="s">
        <v>833</v>
      </c>
      <c r="B55" s="10">
        <v>43050</v>
      </c>
    </row>
    <row r="56" spans="1:2" x14ac:dyDescent="0.3">
      <c r="A56" t="s">
        <v>1196</v>
      </c>
      <c r="B56" s="10">
        <v>43051</v>
      </c>
    </row>
    <row r="57" spans="1:2" x14ac:dyDescent="0.3">
      <c r="A57" t="s">
        <v>1087</v>
      </c>
      <c r="B57" s="10">
        <v>43051</v>
      </c>
    </row>
    <row r="58" spans="1:2" x14ac:dyDescent="0.3">
      <c r="A58" t="s">
        <v>766</v>
      </c>
      <c r="B58" s="10">
        <v>43052</v>
      </c>
    </row>
    <row r="59" spans="1:2" x14ac:dyDescent="0.3">
      <c r="A59" t="s">
        <v>942</v>
      </c>
      <c r="B59" s="10">
        <v>43054</v>
      </c>
    </row>
    <row r="60" spans="1:2" x14ac:dyDescent="0.3">
      <c r="A60" t="s">
        <v>1087</v>
      </c>
      <c r="B60" s="10">
        <v>43054</v>
      </c>
    </row>
    <row r="61" spans="1:2" x14ac:dyDescent="0.3">
      <c r="A61" t="s">
        <v>989</v>
      </c>
      <c r="B61" s="10">
        <v>43055</v>
      </c>
    </row>
    <row r="62" spans="1:2" x14ac:dyDescent="0.3">
      <c r="A62" t="s">
        <v>1194</v>
      </c>
      <c r="B62" s="10">
        <v>43055</v>
      </c>
    </row>
    <row r="63" spans="1:2" x14ac:dyDescent="0.3">
      <c r="A63" t="s">
        <v>1194</v>
      </c>
      <c r="B63" s="10">
        <v>43056</v>
      </c>
    </row>
    <row r="64" spans="1:2" x14ac:dyDescent="0.3">
      <c r="A64" t="s">
        <v>1210</v>
      </c>
      <c r="B64" s="10">
        <v>43056</v>
      </c>
    </row>
    <row r="65" spans="1:2" x14ac:dyDescent="0.3">
      <c r="A65" t="s">
        <v>982</v>
      </c>
      <c r="B65" s="10">
        <v>43059</v>
      </c>
    </row>
    <row r="66" spans="1:2" x14ac:dyDescent="0.3">
      <c r="A66" t="s">
        <v>942</v>
      </c>
      <c r="B66" s="10">
        <v>43060</v>
      </c>
    </row>
    <row r="67" spans="1:2" x14ac:dyDescent="0.3">
      <c r="A67" t="s">
        <v>1174</v>
      </c>
      <c r="B67" s="10">
        <v>43060</v>
      </c>
    </row>
    <row r="68" spans="1:2" x14ac:dyDescent="0.3">
      <c r="A68" t="s">
        <v>777</v>
      </c>
      <c r="B68" s="10">
        <v>43064</v>
      </c>
    </row>
    <row r="69" spans="1:2" x14ac:dyDescent="0.3">
      <c r="A69" t="s">
        <v>1049</v>
      </c>
      <c r="B69" s="10">
        <v>43066</v>
      </c>
    </row>
    <row r="70" spans="1:2" x14ac:dyDescent="0.3">
      <c r="A70" t="s">
        <v>765</v>
      </c>
      <c r="B70" s="10">
        <v>43066</v>
      </c>
    </row>
    <row r="71" spans="1:2" x14ac:dyDescent="0.3">
      <c r="A71" t="s">
        <v>768</v>
      </c>
      <c r="B71" s="10">
        <v>43068</v>
      </c>
    </row>
    <row r="72" spans="1:2" x14ac:dyDescent="0.3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1251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1252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1253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N13" sqref="N13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  <col min="10" max="10" width="8.8867187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 x14ac:dyDescent="0.45">
      <c r="A1" s="3" t="s">
        <v>1238</v>
      </c>
    </row>
    <row r="3" spans="1:18" ht="29.4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3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3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3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3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3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5" thickBot="1" x14ac:dyDescent="0.35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>COUNTIFS(Grade,$L10)</f>
        <v>54</v>
      </c>
      <c r="N10" s="4">
        <f>COUNTIFS(Grade,$L10,Teacher,N$9)</f>
        <v>10</v>
      </c>
      <c r="O10" s="4">
        <f>COUNTIFS(Grade,$L10,Teacher,O$9)</f>
        <v>12</v>
      </c>
      <c r="P10" s="4">
        <f>COUNTIFS(Grade,$L10,Teacher,P$9)</f>
        <v>17</v>
      </c>
      <c r="Q10" s="4">
        <f>COUNTIFS(Grade,$L10,Teacher,Q$9)</f>
        <v>15</v>
      </c>
    </row>
    <row r="11" spans="1:18" x14ac:dyDescent="0.3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>COUNTIFS(Grade,$L11)</f>
        <v>54</v>
      </c>
      <c r="N11" s="4">
        <f>COUNTIFS(Grade,$L11,Teacher,N$9)</f>
        <v>12</v>
      </c>
      <c r="O11" s="4">
        <f>COUNTIFS(Grade,$L11,Teacher,O$9)</f>
        <v>9</v>
      </c>
      <c r="P11" s="4">
        <f>COUNTIFS(Grade,$L11,Teacher,P$9)</f>
        <v>13</v>
      </c>
      <c r="Q11" s="4">
        <f>COUNTIFS(Grade,$L11,Teacher,Q$9)</f>
        <v>20</v>
      </c>
    </row>
    <row r="12" spans="1:18" x14ac:dyDescent="0.3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>COUNTIFS(Grade,$L12)</f>
        <v>62</v>
      </c>
      <c r="N12" s="4">
        <f>COUNTIFS(Grade,$L12,Teacher,N$9)</f>
        <v>7</v>
      </c>
      <c r="O12" s="4">
        <f>COUNTIFS(Grade,$L12,Teacher,O$9)</f>
        <v>20</v>
      </c>
      <c r="P12" s="4">
        <f>COUNTIFS(Grade,$L12,Teacher,P$9)</f>
        <v>21</v>
      </c>
      <c r="Q12" s="4">
        <f>COUNTIFS(Grade,$L12,Teacher,Q$9)</f>
        <v>14</v>
      </c>
    </row>
    <row r="13" spans="1:18" x14ac:dyDescent="0.3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>COUNTIFS(Grade,$L13)</f>
        <v>67</v>
      </c>
      <c r="N13" s="4">
        <f>COUNTIFS(Grade,$L13,Teacher,N$9)</f>
        <v>10</v>
      </c>
      <c r="O13" s="4">
        <f>COUNTIFS(Grade,$L13,Teacher,O$9)</f>
        <v>18</v>
      </c>
      <c r="P13" s="4">
        <f>COUNTIFS(Grade,$L13,Teacher,P$9)</f>
        <v>16</v>
      </c>
      <c r="Q13" s="4">
        <f>COUNTIFS(Grade,$L13,Teacher,Q$9)</f>
        <v>23</v>
      </c>
    </row>
    <row r="14" spans="1:18" x14ac:dyDescent="0.3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>COUNTIFS(Grade,$L14)</f>
        <v>76</v>
      </c>
      <c r="N14" s="4">
        <f>COUNTIFS(Grade,$L14,Teacher,N$9)</f>
        <v>15</v>
      </c>
      <c r="O14" s="4">
        <f>COUNTIFS(Grade,$L14,Teacher,O$9)</f>
        <v>16</v>
      </c>
      <c r="P14" s="4">
        <f>COUNTIFS(Grade,$L14,Teacher,P$9)</f>
        <v>29</v>
      </c>
      <c r="Q14" s="4">
        <f>COUNTIFS(Grade,$L14,Teacher,Q$9)</f>
        <v>16</v>
      </c>
    </row>
    <row r="15" spans="1:18" x14ac:dyDescent="0.3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COUNTIFS(Grade,$L15)</f>
        <v>63</v>
      </c>
      <c r="N15" s="4">
        <f>COUNTIFS(Grade,$L15,Teacher,N$9)</f>
        <v>15</v>
      </c>
      <c r="O15" s="4">
        <f>COUNTIFS(Grade,$L15,Teacher,O$9)</f>
        <v>14</v>
      </c>
      <c r="P15" s="4">
        <f>COUNTIFS(Grade,$L15,Teacher,P$9)</f>
        <v>16</v>
      </c>
      <c r="Q15" s="4">
        <f>COUNTIFS(Grade,$L15,Teacher,Q$9)</f>
        <v>18</v>
      </c>
    </row>
    <row r="16" spans="1:18" x14ac:dyDescent="0.3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>COUNTIFS(Grade,$L16)</f>
        <v>86</v>
      </c>
      <c r="N16" s="4">
        <f>COUNTIFS(Grade,$L16,Teacher,N$9)</f>
        <v>24</v>
      </c>
      <c r="O16" s="4">
        <f>COUNTIFS(Grade,$L16,Teacher,O$9)</f>
        <v>16</v>
      </c>
      <c r="P16" s="4">
        <f>COUNTIFS(Grade,$L16,Teacher,P$9)</f>
        <v>29</v>
      </c>
      <c r="Q16" s="4">
        <f>COUNTIFS(Grade,$L16,Teacher,Q$9)</f>
        <v>17</v>
      </c>
      <c r="R16" s="4"/>
    </row>
    <row r="17" spans="1:13" x14ac:dyDescent="0.3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3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5" thickBot="1" x14ac:dyDescent="0.35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3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3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3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3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3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3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3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3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3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3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3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3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3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3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3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3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3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3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3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3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3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3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3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3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3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3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3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3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3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3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3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3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3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3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3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3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3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3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3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3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3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3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3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3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3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3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3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3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3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3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3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3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3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3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3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3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3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3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3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3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3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3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3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3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3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3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3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3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3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3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3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3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3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3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3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3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3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3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3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3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3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3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3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3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3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3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3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3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3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3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3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3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3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3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3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3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3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3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3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3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3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3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3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3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3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3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3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3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3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3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3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3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3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3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3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3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3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3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3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3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3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3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3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3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3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3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3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3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3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3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3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3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3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3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3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3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3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3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3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3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3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3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3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3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3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3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3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3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3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3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3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3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3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3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3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3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3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3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3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3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3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3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3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3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3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3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3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3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3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3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3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3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3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3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3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3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3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3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3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3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3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3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3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3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3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3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3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3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3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3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3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3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3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3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3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3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3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3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3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3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3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3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3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3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3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3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3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3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3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3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3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3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3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3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3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3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3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3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3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3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3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3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3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3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3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3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3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3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3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3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3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3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3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3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3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3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3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3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3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3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3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3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3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3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3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3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3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3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3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3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3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3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3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3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3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3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3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3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3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3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3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3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3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3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3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3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3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3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3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3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3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3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3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3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3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3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3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3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3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3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3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3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3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3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3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3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3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3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3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3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3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3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3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3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3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3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3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3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3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3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3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3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3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3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3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3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3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3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3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3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3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3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3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3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3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3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3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3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3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3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3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3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3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3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3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3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3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3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3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3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3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3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3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3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3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3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3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3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3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3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3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3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3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3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3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3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3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3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3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3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3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3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3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3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3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3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3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3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3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3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3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3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3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3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3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3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3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3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3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3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3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3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3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3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3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3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3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3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3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3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3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3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3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3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3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3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3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3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3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3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3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3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3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3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3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3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3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3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3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3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3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3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3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3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3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3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3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3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3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3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3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3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3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3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3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3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3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3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3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3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3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3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3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3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3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3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3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3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3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3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3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3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3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3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3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3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3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3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3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3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3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3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3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3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3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3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47" priority="1">
      <formula>AND($P$4&lt;&gt;75,$P$4&lt;&gt;76,$P$4&lt;&gt;0)</formula>
    </cfRule>
    <cfRule type="expression" dxfId="46" priority="2">
      <formula>$P$4=75</formula>
    </cfRule>
    <cfRule type="expression" dxfId="45" priority="3">
      <formula>AND(ExcelMajorVersion&lt;15,$P$4=76)</formula>
    </cfRule>
    <cfRule type="expression" dxfId="44" priority="4">
      <formula>AND(ExcelMajorVersion&gt;=15,NOT(_xlfn.ISFORMULA($M$14)),$P$4=76)</formula>
    </cfRule>
    <cfRule type="expression" dxfId="43" priority="7">
      <formula>AND(ExcelMajorVersion&gt;=15,_xlfn.ISFORMULA($M$14),$P$4=76)</formula>
    </cfRule>
  </conditionalFormatting>
  <conditionalFormatting sqref="P5">
    <cfRule type="expression" dxfId="42" priority="8">
      <formula>AND($P$5&lt;&gt;0,$P$5&lt;&gt;17)</formula>
    </cfRule>
    <cfRule type="expression" dxfId="41" priority="9">
      <formula>AND(ExcelMajorVersion&lt;15,$P$5=17)</formula>
    </cfRule>
    <cfRule type="expression" dxfId="40" priority="10">
      <formula>AND(ExcelMajorVersion&gt;=15,NOT(_xlfn.ISFORMULA($Q$16)),$P$5=17)</formula>
    </cfRule>
    <cfRule type="expression" dxfId="39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4" x14ac:dyDescent="0.3"/>
  <cols>
    <col min="1" max="1" width="13.21875" bestFit="1" customWidth="1"/>
    <col min="4" max="4" width="18.21875" customWidth="1"/>
    <col min="5" max="5" width="27.6640625" customWidth="1"/>
    <col min="6" max="6" width="9.5546875" customWidth="1"/>
  </cols>
  <sheetData>
    <row r="2" spans="1:7" x14ac:dyDescent="0.3">
      <c r="D2" t="s">
        <v>1284</v>
      </c>
      <c r="E2" t="s">
        <v>1285</v>
      </c>
      <c r="F2" t="s">
        <v>1286</v>
      </c>
    </row>
    <row r="3" spans="1:7" x14ac:dyDescent="0.3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3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3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3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3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3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3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3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3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3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3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3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3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3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3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3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3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3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3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3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3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3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3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3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3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3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3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3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3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3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3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3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3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3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3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3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3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3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3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3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3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3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3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3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3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3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3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3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3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3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3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3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3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3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3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3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3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3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3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3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3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3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3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3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3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3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3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3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3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3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3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3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3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3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3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3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3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3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3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3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3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3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3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3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3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3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3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3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3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3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3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3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3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3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3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3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3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3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3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3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3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3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3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3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3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3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3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3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3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3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3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3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3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3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3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3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3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3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3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3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3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3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3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3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3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3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3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3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3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3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3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3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3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3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3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3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3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3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3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3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3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3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3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3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3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3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3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3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3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3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3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3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3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3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3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3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3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3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3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3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3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3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3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3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3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3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3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3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3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3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3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3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3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3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3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3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3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3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3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3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3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3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3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3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3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3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3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3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3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3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3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3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3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3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3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3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3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3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3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3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3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3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3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3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3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3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3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3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3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3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3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3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3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3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3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3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3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3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3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3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3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3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3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3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3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3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3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3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3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3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3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3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3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3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3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3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3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3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3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3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3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3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3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3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3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3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3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3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3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3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3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3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3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3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3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3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3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3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3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3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3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3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3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3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3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3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3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3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3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3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3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3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3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3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3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3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3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3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3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3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3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3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3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3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3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3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3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3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3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3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3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3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3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3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3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3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3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3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3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3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3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3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3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3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3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3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3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3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3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3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3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3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3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3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3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3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3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3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3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3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3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3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3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3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3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3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3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3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3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3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3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3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3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3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3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3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3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3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3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3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3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3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3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3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3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3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3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3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3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3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3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3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3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3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3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3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3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3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3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3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3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3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3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3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3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3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3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3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3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3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3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3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3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3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3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3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3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3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3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3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3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3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3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3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3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3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3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3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3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3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3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3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3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3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3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3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3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3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3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3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3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3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3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3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3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3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3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3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3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3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3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F629-9DB8-4E99-91BD-562FF5F7569E}">
  <dimension ref="A3:E21"/>
  <sheetViews>
    <sheetView tabSelected="1"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8.44140625" bestFit="1" customWidth="1"/>
    <col min="4" max="4" width="9" bestFit="1" customWidth="1"/>
    <col min="5" max="5" width="10.77734375" bestFit="1" customWidth="1"/>
  </cols>
  <sheetData>
    <row r="3" spans="1:5" x14ac:dyDescent="0.3">
      <c r="A3" s="22" t="s">
        <v>1302</v>
      </c>
      <c r="B3" s="22" t="s">
        <v>1301</v>
      </c>
    </row>
    <row r="4" spans="1:5" x14ac:dyDescent="0.3">
      <c r="A4" s="22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3">
      <c r="A5" s="4" t="s">
        <v>1260</v>
      </c>
      <c r="B5" s="23">
        <v>0.14583333333333334</v>
      </c>
      <c r="C5" s="23">
        <v>0.19211822660098521</v>
      </c>
      <c r="D5" s="23">
        <v>0.20245398773006135</v>
      </c>
      <c r="E5" s="23">
        <v>0.18614718614718614</v>
      </c>
    </row>
    <row r="6" spans="1:5" x14ac:dyDescent="0.3">
      <c r="A6" s="4" t="s">
        <v>1261</v>
      </c>
      <c r="B6" s="23">
        <v>0.13541666666666666</v>
      </c>
      <c r="C6" s="23">
        <v>0.10837438423645321</v>
      </c>
      <c r="D6" s="23">
        <v>0.17177914110429449</v>
      </c>
      <c r="E6" s="23">
        <v>0.13636363636363635</v>
      </c>
    </row>
    <row r="7" spans="1:5" x14ac:dyDescent="0.3">
      <c r="A7" s="4" t="s">
        <v>1262</v>
      </c>
      <c r="B7" s="23">
        <v>0.22916666666666666</v>
      </c>
      <c r="C7" s="23">
        <v>0.15270935960591134</v>
      </c>
      <c r="D7" s="23">
        <v>0.1411042944785276</v>
      </c>
      <c r="E7" s="23">
        <v>0.16450216450216451</v>
      </c>
    </row>
    <row r="8" spans="1:5" x14ac:dyDescent="0.3">
      <c r="A8" s="4" t="s">
        <v>1263</v>
      </c>
      <c r="B8" s="23">
        <v>0.16666666666666666</v>
      </c>
      <c r="C8" s="23">
        <v>0.14285714285714285</v>
      </c>
      <c r="D8" s="23">
        <v>0.13496932515337423</v>
      </c>
      <c r="E8" s="23">
        <v>0.14502164502164502</v>
      </c>
    </row>
    <row r="9" spans="1:5" x14ac:dyDescent="0.3">
      <c r="A9" s="4" t="s">
        <v>1264</v>
      </c>
      <c r="B9" s="23">
        <v>0.11458333333333333</v>
      </c>
      <c r="C9" s="23">
        <v>0.14778325123152711</v>
      </c>
      <c r="D9" s="23">
        <v>0.12883435582822086</v>
      </c>
      <c r="E9" s="23">
        <v>0.13419913419913421</v>
      </c>
    </row>
    <row r="10" spans="1:5" x14ac:dyDescent="0.3">
      <c r="A10" s="4" t="s">
        <v>1265</v>
      </c>
      <c r="B10" s="23">
        <v>0.125</v>
      </c>
      <c r="C10" s="23">
        <v>0.13300492610837439</v>
      </c>
      <c r="D10" s="23">
        <v>9.202453987730061E-2</v>
      </c>
      <c r="E10" s="23">
        <v>0.11688311688311688</v>
      </c>
    </row>
    <row r="11" spans="1:5" x14ac:dyDescent="0.3">
      <c r="A11" s="4" t="s">
        <v>1266</v>
      </c>
      <c r="B11" s="23">
        <v>8.3333333333333329E-2</v>
      </c>
      <c r="C11" s="23">
        <v>0.12315270935960591</v>
      </c>
      <c r="D11" s="23">
        <v>0.12883435582822086</v>
      </c>
      <c r="E11" s="23">
        <v>0.11688311688311688</v>
      </c>
    </row>
    <row r="12" spans="1:5" x14ac:dyDescent="0.3">
      <c r="A12" s="4" t="s">
        <v>1300</v>
      </c>
      <c r="B12" s="23">
        <v>1</v>
      </c>
      <c r="C12" s="23">
        <v>1</v>
      </c>
      <c r="D12" s="23">
        <v>1</v>
      </c>
      <c r="E12" s="23">
        <v>1</v>
      </c>
    </row>
    <row r="15" spans="1:5" x14ac:dyDescent="0.3">
      <c r="A15" s="22" t="s">
        <v>1225</v>
      </c>
      <c r="B15" t="s">
        <v>1227</v>
      </c>
    </row>
    <row r="17" spans="1:2" x14ac:dyDescent="0.3">
      <c r="A17" s="22" t="s">
        <v>1299</v>
      </c>
      <c r="B17" t="s">
        <v>1305</v>
      </c>
    </row>
    <row r="18" spans="1:2" x14ac:dyDescent="0.3">
      <c r="A18" s="4" t="s">
        <v>1303</v>
      </c>
      <c r="B18" s="21">
        <v>63.41935483870968</v>
      </c>
    </row>
    <row r="19" spans="1:2" x14ac:dyDescent="0.3">
      <c r="A19" s="4" t="s">
        <v>1304</v>
      </c>
      <c r="B19" s="21">
        <v>64.796875</v>
      </c>
    </row>
    <row r="20" spans="1:2" x14ac:dyDescent="0.3">
      <c r="A20" s="4" t="s">
        <v>1286</v>
      </c>
      <c r="B20" s="21">
        <v>68.05</v>
      </c>
    </row>
    <row r="21" spans="1:2" x14ac:dyDescent="0.3">
      <c r="A21" s="4" t="s">
        <v>1300</v>
      </c>
      <c r="B21" s="21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A4" zoomScaleNormal="100" workbookViewId="0">
      <selection activeCell="H451" sqref="H451"/>
    </sheetView>
  </sheetViews>
  <sheetFormatPr defaultRowHeight="14.4" x14ac:dyDescent="0.3"/>
  <cols>
    <col min="1" max="1" width="11.77734375" style="4" customWidth="1"/>
    <col min="2" max="2" width="12.5546875" bestFit="1" customWidth="1"/>
    <col min="3" max="3" width="13.88671875" bestFit="1" customWidth="1"/>
    <col min="4" max="4" width="20.33203125" bestFit="1" customWidth="1"/>
    <col min="5" max="5" width="27.44140625" customWidth="1"/>
    <col min="6" max="6" width="13.88671875" customWidth="1"/>
    <col min="7" max="7" width="14.88671875" customWidth="1"/>
    <col min="8" max="8" width="17.21875" customWidth="1"/>
    <col min="9" max="12" width="13.5546875" customWidth="1"/>
    <col min="13" max="13" width="11.77734375" customWidth="1"/>
    <col min="14" max="14" width="11.6640625" customWidth="1"/>
    <col min="15" max="15" width="10.5546875" style="7" bestFit="1" customWidth="1"/>
    <col min="16" max="16" width="13.21875" style="7" customWidth="1"/>
    <col min="17" max="17" width="14.88671875" bestFit="1" customWidth="1"/>
    <col min="19" max="19" width="10.33203125" bestFit="1" customWidth="1"/>
  </cols>
  <sheetData>
    <row r="1" spans="1:19" ht="30" customHeight="1" x14ac:dyDescent="0.45">
      <c r="A1" s="3" t="s">
        <v>1254</v>
      </c>
    </row>
    <row r="3" spans="1:19" ht="15" thickBot="1" x14ac:dyDescent="0.35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3">
      <c r="A4" s="4" t="s">
        <v>1081</v>
      </c>
      <c r="B4" t="s">
        <v>65</v>
      </c>
      <c r="C4" t="s">
        <v>1245</v>
      </c>
      <c r="D4" t="str">
        <f>PROPER(CONCATENATE(B4," ",C4))</f>
        <v>Benjamin Abbot</v>
      </c>
      <c r="E4" t="str">
        <f>LOWER(CONCATENATE(LEFT(B4,1),C4,"@newcollege.com"))</f>
        <v>babbot@newcollege.com</v>
      </c>
      <c r="F4" t="str">
        <f>CONCATENATE("20",RIGHT(A4,2))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 x14ac:dyDescent="0.3">
      <c r="A5" s="4" t="s">
        <v>953</v>
      </c>
      <c r="B5" t="s">
        <v>509</v>
      </c>
      <c r="C5" t="s">
        <v>508</v>
      </c>
      <c r="D5" t="str">
        <f t="shared" ref="D5:D68" si="1">PROPER(CONCATENATE(B5," ",C5))</f>
        <v>Raghav Abla</v>
      </c>
      <c r="E5" t="str">
        <f t="shared" ref="E5:E68" si="2">LOWER(CONCATENATE(LEFT(B5,1),C5,"@newcollege.com"))</f>
        <v>rabla@newcollege.com</v>
      </c>
      <c r="F5" t="str">
        <f>CONCATENATE("20",RIGHT(A5,2))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3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>CONCATENATE("20",RIGHT(A6,2))</f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3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>CONCATENATE("20",RIGHT(A7,2))</f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3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>CONCATENATE("20",RIGHT(A8,2))</f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3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>CONCATENATE("20",RIGHT(A9,2))</f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3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>CONCATENATE("20",RIGHT(A10,2))</f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3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>CONCATENATE("20",RIGHT(A11,2))</f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3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>CONCATENATE("20",RIGHT(A12,2))</f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3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>CONCATENATE("20",RIGHT(A13,2))</f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3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>CONCATENATE("20",RIGHT(A14,2))</f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3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>CONCATENATE("20",RIGHT(A15,2))</f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3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>CONCATENATE("20",RIGHT(A16,2))</f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3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>CONCATENATE("20",RIGHT(A17,2))</f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3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>CONCATENATE("20",RIGHT(A18,2))</f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3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>CONCATENATE("20",RIGHT(A19,2))</f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3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>CONCATENATE("20",RIGHT(A20,2))</f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3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>CONCATENATE("20",RIGHT(A21,2))</f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3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>CONCATENATE("20",RIGHT(A22,2))</f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3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>CONCATENATE("20",RIGHT(A23,2))</f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3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>CONCATENATE("20",RIGHT(A24,2))</f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3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>CONCATENATE("20",RIGHT(A25,2))</f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3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>CONCATENATE("20",RIGHT(A26,2))</f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3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>CONCATENATE("20",RIGHT(A27,2))</f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3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>CONCATENATE("20",RIGHT(A28,2))</f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3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>CONCATENATE("20",RIGHT(A29,2))</f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3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>CONCATENATE("20",RIGHT(A30,2))</f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3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>CONCATENATE("20",RIGHT(A31,2))</f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3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>CONCATENATE("20",RIGHT(A32,2))</f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3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>CONCATENATE("20",RIGHT(A33,2))</f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3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>CONCATENATE("20",RIGHT(A34,2))</f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3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>CONCATENATE("20",RIGHT(A35,2))</f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3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>CONCATENATE("20",RIGHT(A36,2))</f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3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>CONCATENATE("20",RIGHT(A37,2))</f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3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>CONCATENATE("20",RIGHT(A38,2))</f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3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>CONCATENATE("20",RIGHT(A39,2))</f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3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>CONCATENATE("20",RIGHT(A40,2))</f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3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>CONCATENATE("20",RIGHT(A41,2))</f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3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>CONCATENATE("20",RIGHT(A42,2))</f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3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>CONCATENATE("20",RIGHT(A43,2))</f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3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>CONCATENATE("20",RIGHT(A44,2))</f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3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>CONCATENATE("20",RIGHT(A45,2))</f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3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>CONCATENATE("20",RIGHT(A46,2))</f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3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>CONCATENATE("20",RIGHT(A47,2))</f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3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>CONCATENATE("20",RIGHT(A48,2))</f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3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>CONCATENATE("20",RIGHT(A49,2))</f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3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>CONCATENATE("20",RIGHT(A50,2))</f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3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>CONCATENATE("20",RIGHT(A51,2))</f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3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>CONCATENATE("20",RIGHT(A52,2))</f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3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>CONCATENATE("20",RIGHT(A53,2))</f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3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>CONCATENATE("20",RIGHT(A54,2))</f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3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>CONCATENATE("20",RIGHT(A55,2))</f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3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>CONCATENATE("20",RIGHT(A56,2))</f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3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>CONCATENATE("20",RIGHT(A57,2))</f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3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>CONCATENATE("20",RIGHT(A58,2))</f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3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>CONCATENATE("20",RIGHT(A59,2))</f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3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>CONCATENATE("20",RIGHT(A60,2))</f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3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>CONCATENATE("20",RIGHT(A61,2))</f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3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>CONCATENATE("20",RIGHT(A62,2))</f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3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>CONCATENATE("20",RIGHT(A63,2))</f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3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>CONCATENATE("20",RIGHT(A64,2))</f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3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>CONCATENATE("20",RIGHT(A65,2))</f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3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>CONCATENATE("20",RIGHT(A66,2))</f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3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>CONCATENATE("20",RIGHT(A67,2))</f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3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>CONCATENATE("20",RIGHT(A68,2))</f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3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3">
      <c r="A69" s="4" t="s">
        <v>846</v>
      </c>
      <c r="B69" t="s">
        <v>255</v>
      </c>
      <c r="C69" t="s">
        <v>253</v>
      </c>
      <c r="D69" t="str">
        <f t="shared" ref="D69:D132" si="4">PROPER(CONCATENATE(B69," ",C69))</f>
        <v>Jamie Conn</v>
      </c>
      <c r="E69" t="str">
        <f t="shared" ref="E69:E132" si="5">LOWER(CONCATENATE(LEFT(B69,1),C69,"@newcollege.com"))</f>
        <v>jconn@newcollege.com</v>
      </c>
      <c r="F69" t="str">
        <f>CONCATENATE("20",RIGHT(A69,2))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3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3">
      <c r="A70" s="4" t="s">
        <v>1161</v>
      </c>
      <c r="B70" t="s">
        <v>436</v>
      </c>
      <c r="C70" t="s">
        <v>438</v>
      </c>
      <c r="D70" t="str">
        <f t="shared" si="4"/>
        <v>Mitchell Cooper</v>
      </c>
      <c r="E70" t="str">
        <f t="shared" si="5"/>
        <v>mcooper@newcollege.com</v>
      </c>
      <c r="F70" t="str">
        <f>CONCATENATE("20",RIGHT(A70,2))</f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3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3">
      <c r="A71" s="4" t="s">
        <v>1090</v>
      </c>
      <c r="B71" t="s">
        <v>99</v>
      </c>
      <c r="C71" t="s">
        <v>98</v>
      </c>
      <c r="D71" t="str">
        <f t="shared" si="4"/>
        <v>Charity Cui</v>
      </c>
      <c r="E71" t="str">
        <f t="shared" si="5"/>
        <v>ccui@newcollege.com</v>
      </c>
      <c r="F71" t="str">
        <f>CONCATENATE("20",RIGHT(A71,2))</f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3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3">
      <c r="A72" s="4" t="s">
        <v>1212</v>
      </c>
      <c r="B72" t="s">
        <v>702</v>
      </c>
      <c r="C72" t="s">
        <v>703</v>
      </c>
      <c r="D72" t="str">
        <f t="shared" si="4"/>
        <v>Yufeng Cui</v>
      </c>
      <c r="E72" t="str">
        <f t="shared" si="5"/>
        <v>ycui@newcollege.com</v>
      </c>
      <c r="F72" t="str">
        <f>CONCATENATE("20",RIGHT(A72,2))</f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3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3">
      <c r="A73" s="4" t="s">
        <v>958</v>
      </c>
      <c r="B73" t="s">
        <v>520</v>
      </c>
      <c r="C73" t="s">
        <v>519</v>
      </c>
      <c r="D73" t="str">
        <f t="shared" si="4"/>
        <v>Roseland Daher</v>
      </c>
      <c r="E73" t="str">
        <f t="shared" si="5"/>
        <v>rdaher@newcollege.com</v>
      </c>
      <c r="F73" t="str">
        <f>CONCATENATE("20",RIGHT(A73,2))</f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3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3">
      <c r="A74" s="4" t="s">
        <v>928</v>
      </c>
      <c r="B74" t="s">
        <v>448</v>
      </c>
      <c r="C74" t="s">
        <v>447</v>
      </c>
      <c r="D74" t="str">
        <f t="shared" si="4"/>
        <v>Nabil Dai</v>
      </c>
      <c r="E74" t="str">
        <f t="shared" si="5"/>
        <v>ndai@newcollege.com</v>
      </c>
      <c r="F74" t="str">
        <f>CONCATENATE("20",RIGHT(A74,2))</f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3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3">
      <c r="A75" s="4" t="s">
        <v>989</v>
      </c>
      <c r="B75" t="s">
        <v>607</v>
      </c>
      <c r="C75" t="s">
        <v>606</v>
      </c>
      <c r="D75" t="str">
        <f t="shared" si="4"/>
        <v>Tharshan Datsa-Tsang</v>
      </c>
      <c r="E75" t="str">
        <f t="shared" si="5"/>
        <v>tdatsa-tsang@newcollege.com</v>
      </c>
      <c r="F75" t="str">
        <f>CONCATENATE("20",RIGHT(A75,2))</f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3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3">
      <c r="A76" s="4" t="s">
        <v>1092</v>
      </c>
      <c r="B76" t="s">
        <v>104</v>
      </c>
      <c r="C76" t="s">
        <v>101</v>
      </c>
      <c r="D76" t="str">
        <f t="shared" si="4"/>
        <v>Chelvy Dave</v>
      </c>
      <c r="E76" t="str">
        <f t="shared" si="5"/>
        <v>cdave@newcollege.com</v>
      </c>
      <c r="F76" t="str">
        <f>CONCATENATE("20",RIGHT(A76,2))</f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3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3">
      <c r="A77" s="4" t="s">
        <v>1138</v>
      </c>
      <c r="B77" t="s">
        <v>314</v>
      </c>
      <c r="C77" t="s">
        <v>311</v>
      </c>
      <c r="D77" t="str">
        <f t="shared" si="4"/>
        <v>Jones Davidson</v>
      </c>
      <c r="E77" t="str">
        <f t="shared" si="5"/>
        <v>jdavidson@newcollege.com</v>
      </c>
      <c r="F77" t="str">
        <f>CONCATENATE("20",RIGHT(A77,2))</f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3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3">
      <c r="A78" s="4" t="s">
        <v>893</v>
      </c>
      <c r="B78" t="s">
        <v>378</v>
      </c>
      <c r="C78" t="s">
        <v>376</v>
      </c>
      <c r="D78" t="str">
        <f t="shared" si="4"/>
        <v>Lin Davies</v>
      </c>
      <c r="E78" t="str">
        <f t="shared" si="5"/>
        <v>ldavies@newcollege.com</v>
      </c>
      <c r="F78" t="str">
        <f>CONCATENATE("20",RIGHT(A78,2))</f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3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3">
      <c r="A79" s="4" t="s">
        <v>1063</v>
      </c>
      <c r="B79" t="s">
        <v>750</v>
      </c>
      <c r="C79" t="s">
        <v>751</v>
      </c>
      <c r="D79" t="str">
        <f t="shared" si="4"/>
        <v>Ziqi Deng</v>
      </c>
      <c r="E79" t="str">
        <f t="shared" si="5"/>
        <v>zdeng@newcollege.com</v>
      </c>
      <c r="F79" t="str">
        <f>CONCATENATE("20",RIGHT(A79,2))</f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3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3">
      <c r="A80" s="4" t="s">
        <v>998</v>
      </c>
      <c r="B80" t="s">
        <v>625</v>
      </c>
      <c r="C80" t="s">
        <v>624</v>
      </c>
      <c r="D80" t="str">
        <f t="shared" si="4"/>
        <v>Touqi Destefano</v>
      </c>
      <c r="E80" t="str">
        <f t="shared" si="5"/>
        <v>tdestefano@newcollege.com</v>
      </c>
      <c r="F80" t="str">
        <f>CONCATENATE("20",RIGHT(A80,2))</f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3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3">
      <c r="A81" s="4" t="s">
        <v>979</v>
      </c>
      <c r="B81" t="s">
        <v>580</v>
      </c>
      <c r="C81" t="s">
        <v>579</v>
      </c>
      <c r="D81" t="str">
        <f t="shared" si="4"/>
        <v>Sidi Dong</v>
      </c>
      <c r="E81" t="str">
        <f t="shared" si="5"/>
        <v>sdong@newcollege.com</v>
      </c>
      <c r="F81" t="str">
        <f>CONCATENATE("20",RIGHT(A81,2))</f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3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3">
      <c r="A82" s="4" t="s">
        <v>988</v>
      </c>
      <c r="B82" t="s">
        <v>605</v>
      </c>
      <c r="C82" t="s">
        <v>604</v>
      </c>
      <c r="D82" t="str">
        <f t="shared" si="4"/>
        <v>Tenzin Duncan</v>
      </c>
      <c r="E82" t="str">
        <f t="shared" si="5"/>
        <v>tduncan@newcollege.com</v>
      </c>
      <c r="F82" t="str">
        <f>CONCATENATE("20",RIGHT(A82,2))</f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3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3">
      <c r="A83" s="4" t="s">
        <v>890</v>
      </c>
      <c r="B83" t="s">
        <v>370</v>
      </c>
      <c r="C83" t="s">
        <v>367</v>
      </c>
      <c r="D83" t="str">
        <f t="shared" si="4"/>
        <v>Lawrence Dundas</v>
      </c>
      <c r="E83" t="str">
        <f t="shared" si="5"/>
        <v>ldundas@newcollege.com</v>
      </c>
      <c r="F83" t="str">
        <f>CONCATENATE("20",RIGHT(A83,2))</f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3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3">
      <c r="A84" s="4" t="s">
        <v>906</v>
      </c>
      <c r="B84" t="s">
        <v>408</v>
      </c>
      <c r="C84" t="s">
        <v>407</v>
      </c>
      <c r="D84" t="str">
        <f t="shared" si="4"/>
        <v>Maliha Dunimaglovska</v>
      </c>
      <c r="E84" t="str">
        <f t="shared" si="5"/>
        <v>mdunimaglovska@newcollege.com</v>
      </c>
      <c r="F84" t="str">
        <f>CONCATENATE("20",RIGHT(A84,2))</f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3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3">
      <c r="A85" s="4" t="s">
        <v>821</v>
      </c>
      <c r="B85" t="s">
        <v>189</v>
      </c>
      <c r="C85" t="s">
        <v>186</v>
      </c>
      <c r="D85" t="str">
        <f t="shared" si="4"/>
        <v>Emily Dunn</v>
      </c>
      <c r="E85" t="str">
        <f t="shared" si="5"/>
        <v>edunn@newcollege.com</v>
      </c>
      <c r="F85" t="str">
        <f>CONCATENATE("20",RIGHT(A85,2))</f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3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3">
      <c r="A86" s="4" t="s">
        <v>992</v>
      </c>
      <c r="B86" t="s">
        <v>611</v>
      </c>
      <c r="C86" t="s">
        <v>612</v>
      </c>
      <c r="D86" t="str">
        <f t="shared" si="4"/>
        <v>Thomas Easey</v>
      </c>
      <c r="E86" t="str">
        <f t="shared" si="5"/>
        <v>teasey@newcollege.com</v>
      </c>
      <c r="F86" t="str">
        <f>CONCATENATE("20",RIGHT(A86,2))</f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3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3">
      <c r="A87" s="4" t="s">
        <v>1196</v>
      </c>
      <c r="B87" t="s">
        <v>611</v>
      </c>
      <c r="C87" t="s">
        <v>613</v>
      </c>
      <c r="D87" t="str">
        <f t="shared" si="4"/>
        <v>Thomas Ellis</v>
      </c>
      <c r="E87" t="str">
        <f t="shared" si="5"/>
        <v>tellis@newcollege.com</v>
      </c>
      <c r="F87" t="str">
        <f>CONCATENATE("20",RIGHT(A87,2))</f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3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3">
      <c r="A88" s="4" t="s">
        <v>901</v>
      </c>
      <c r="B88" t="s">
        <v>398</v>
      </c>
      <c r="C88" t="s">
        <v>397</v>
      </c>
      <c r="D88" t="str">
        <f t="shared" si="4"/>
        <v>Madeleine Fan</v>
      </c>
      <c r="E88" t="str">
        <f t="shared" si="5"/>
        <v>mfan@newcollege.com</v>
      </c>
      <c r="F88" t="str">
        <f>CONCATENATE("20",RIGHT(A88,2))</f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3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3">
      <c r="A89" s="4" t="s">
        <v>1111</v>
      </c>
      <c r="B89" t="s">
        <v>204</v>
      </c>
      <c r="C89" t="s">
        <v>201</v>
      </c>
      <c r="D89" t="str">
        <f t="shared" si="4"/>
        <v>Georgia Fang</v>
      </c>
      <c r="E89" t="str">
        <f t="shared" si="5"/>
        <v>gfang@newcollege.com</v>
      </c>
      <c r="F89" t="str">
        <f>CONCATENATE("20",RIGHT(A89,2))</f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3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3">
      <c r="A90" s="4" t="s">
        <v>1067</v>
      </c>
      <c r="B90" t="s">
        <v>9</v>
      </c>
      <c r="C90" t="s">
        <v>8</v>
      </c>
      <c r="D90" t="str">
        <f t="shared" si="4"/>
        <v>Abby Fawcett</v>
      </c>
      <c r="E90" t="str">
        <f t="shared" si="5"/>
        <v>afawcett@newcollege.com</v>
      </c>
      <c r="F90" t="str">
        <f>CONCATENATE("20",RIGHT(A90,2))</f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3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3">
      <c r="A91" s="4" t="s">
        <v>923</v>
      </c>
      <c r="B91" t="s">
        <v>210</v>
      </c>
      <c r="C91" t="s">
        <v>439</v>
      </c>
      <c r="D91" t="str">
        <f t="shared" si="4"/>
        <v>Mohammed Ferguson</v>
      </c>
      <c r="E91" t="str">
        <f t="shared" si="5"/>
        <v>mferguson@newcollege.com</v>
      </c>
      <c r="F91" t="str">
        <f>CONCATENATE("20",RIGHT(A91,2))</f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3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3">
      <c r="A92" s="4" t="s">
        <v>1200</v>
      </c>
      <c r="B92" t="s">
        <v>636</v>
      </c>
      <c r="C92" t="s">
        <v>637</v>
      </c>
      <c r="D92" t="str">
        <f t="shared" si="4"/>
        <v>Wafa Forqan</v>
      </c>
      <c r="E92" t="str">
        <f t="shared" si="5"/>
        <v>wforqan@newcollege.com</v>
      </c>
      <c r="F92" t="str">
        <f>CONCATENATE("20",RIGHT(A92,2))</f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3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3">
      <c r="A93" s="4" t="s">
        <v>1110</v>
      </c>
      <c r="B93" t="s">
        <v>199</v>
      </c>
      <c r="C93" t="s">
        <v>196</v>
      </c>
      <c r="D93" t="str">
        <f t="shared" si="4"/>
        <v>Ezzah Forrer</v>
      </c>
      <c r="E93" t="str">
        <f t="shared" si="5"/>
        <v>eforrer@newcollege.com</v>
      </c>
      <c r="F93" t="str">
        <f>CONCATENATE("20",RIGHT(A93,2))</f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3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3">
      <c r="A94" s="4" t="s">
        <v>772</v>
      </c>
      <c r="B94" t="s">
        <v>35</v>
      </c>
      <c r="C94" t="s">
        <v>33</v>
      </c>
      <c r="D94" t="str">
        <f t="shared" si="4"/>
        <v>Angela Fulton</v>
      </c>
      <c r="E94" t="str">
        <f t="shared" si="5"/>
        <v>afulton@newcollege.com</v>
      </c>
      <c r="F94" t="str">
        <f>CONCATENATE("20",RIGHT(A94,2))</f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3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3">
      <c r="A95" s="4" t="s">
        <v>911</v>
      </c>
      <c r="B95" t="s">
        <v>416</v>
      </c>
      <c r="C95" t="s">
        <v>417</v>
      </c>
      <c r="D95" t="str">
        <f t="shared" si="4"/>
        <v>Matthew Furness</v>
      </c>
      <c r="E95" t="str">
        <f t="shared" si="5"/>
        <v>mfurness@newcollege.com</v>
      </c>
      <c r="F95" t="str">
        <f>CONCATENATE("20",RIGHT(A95,2))</f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3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3">
      <c r="A96" s="4" t="s">
        <v>885</v>
      </c>
      <c r="B96" t="s">
        <v>362</v>
      </c>
      <c r="C96" t="s">
        <v>358</v>
      </c>
      <c r="D96" t="str">
        <f t="shared" si="4"/>
        <v>Lanshi Gadista</v>
      </c>
      <c r="E96" t="str">
        <f t="shared" si="5"/>
        <v>lgadista@newcollege.com</v>
      </c>
      <c r="F96" t="str">
        <f>CONCATENATE("20",RIGHT(A96,2))</f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3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3">
      <c r="A97" s="4" t="s">
        <v>972</v>
      </c>
      <c r="B97" t="s">
        <v>562</v>
      </c>
      <c r="C97" t="s">
        <v>561</v>
      </c>
      <c r="D97" t="str">
        <f t="shared" si="4"/>
        <v>Shihao Galdas</v>
      </c>
      <c r="E97" t="str">
        <f t="shared" si="5"/>
        <v>sgaldas@newcollege.com</v>
      </c>
      <c r="F97" t="str">
        <f>CONCATENATE("20",RIGHT(A97,2))</f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3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3">
      <c r="A98" s="4" t="s">
        <v>963</v>
      </c>
      <c r="B98" t="s">
        <v>529</v>
      </c>
      <c r="C98" t="s">
        <v>530</v>
      </c>
      <c r="D98" t="str">
        <f t="shared" si="4"/>
        <v>Ryan Gallaty</v>
      </c>
      <c r="E98" t="str">
        <f t="shared" si="5"/>
        <v>rgallaty@newcollege.com</v>
      </c>
      <c r="F98" t="str">
        <f>CONCATENATE("20",RIGHT(A98,2))</f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3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3">
      <c r="A99" s="4" t="s">
        <v>768</v>
      </c>
      <c r="B99" t="s">
        <v>25</v>
      </c>
      <c r="C99" t="s">
        <v>23</v>
      </c>
      <c r="D99" t="str">
        <f t="shared" si="4"/>
        <v>Alick Gallo</v>
      </c>
      <c r="E99" t="str">
        <f t="shared" si="5"/>
        <v>agallo@newcollege.com</v>
      </c>
      <c r="F99" t="str">
        <f>CONCATENATE("20",RIGHT(A99,2))</f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3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3">
      <c r="A100" s="4" t="s">
        <v>975</v>
      </c>
      <c r="B100" t="s">
        <v>569</v>
      </c>
      <c r="C100" t="s">
        <v>568</v>
      </c>
      <c r="D100" t="str">
        <f t="shared" si="4"/>
        <v>Shiqi Gao</v>
      </c>
      <c r="E100" t="str">
        <f t="shared" si="5"/>
        <v>sgao@newcollege.com</v>
      </c>
      <c r="F100" t="str">
        <f>CONCATENATE("20",RIGHT(A100,2))</f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3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3">
      <c r="A101" s="4" t="s">
        <v>1034</v>
      </c>
      <c r="B101" t="s">
        <v>693</v>
      </c>
      <c r="C101" t="s">
        <v>694</v>
      </c>
      <c r="D101" t="str">
        <f t="shared" si="4"/>
        <v>Yuan Gao</v>
      </c>
      <c r="E101" t="str">
        <f t="shared" si="5"/>
        <v>ygao@newcollege.com</v>
      </c>
      <c r="F101" t="str">
        <f>CONCATENATE("20",RIGHT(A101,2))</f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3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3">
      <c r="A102" s="4" t="s">
        <v>1146</v>
      </c>
      <c r="B102" t="s">
        <v>348</v>
      </c>
      <c r="C102" t="s">
        <v>346</v>
      </c>
      <c r="D102" t="str">
        <f t="shared" si="4"/>
        <v>Kevin Garald</v>
      </c>
      <c r="E102" t="str">
        <f t="shared" si="5"/>
        <v>kgarald@newcollege.com</v>
      </c>
      <c r="F102" t="str">
        <f>CONCATENATE("20",RIGHT(A102,2))</f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3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3">
      <c r="A103" s="4" t="s">
        <v>1068</v>
      </c>
      <c r="B103" t="s">
        <v>14</v>
      </c>
      <c r="C103" t="s">
        <v>11</v>
      </c>
      <c r="D103" t="str">
        <f t="shared" si="4"/>
        <v>Afdhal Ghazzaoui</v>
      </c>
      <c r="E103" t="str">
        <f t="shared" si="5"/>
        <v>aghazzaoui@newcollege.com</v>
      </c>
      <c r="F103" t="str">
        <f>CONCATENATE("20",RIGHT(A103,2))</f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3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3">
      <c r="A104" s="4" t="s">
        <v>836</v>
      </c>
      <c r="B104" t="s">
        <v>234</v>
      </c>
      <c r="C104" t="s">
        <v>231</v>
      </c>
      <c r="D104" t="str">
        <f t="shared" si="4"/>
        <v>Heon Gilmore</v>
      </c>
      <c r="E104" t="str">
        <f t="shared" si="5"/>
        <v>hgilmore@newcollege.com</v>
      </c>
      <c r="F104" t="str">
        <f>CONCATENATE("20",RIGHT(A104,2))</f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3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3">
      <c r="A105" s="4" t="s">
        <v>943</v>
      </c>
      <c r="B105" t="s">
        <v>484</v>
      </c>
      <c r="C105" t="s">
        <v>211</v>
      </c>
      <c r="D105" t="str">
        <f t="shared" si="4"/>
        <v>Peter Gordon</v>
      </c>
      <c r="E105" t="str">
        <f t="shared" si="5"/>
        <v>pgordon@newcollege.com</v>
      </c>
      <c r="F105" t="str">
        <f>CONCATENATE("20",RIGHT(A105,2))</f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3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3">
      <c r="A106" s="4" t="s">
        <v>1169</v>
      </c>
      <c r="B106" t="s">
        <v>491</v>
      </c>
      <c r="C106" t="s">
        <v>490</v>
      </c>
      <c r="D106" t="str">
        <f t="shared" si="4"/>
        <v>Puiyue Gosai</v>
      </c>
      <c r="E106" t="str">
        <f t="shared" si="5"/>
        <v>pgosai@newcollege.com</v>
      </c>
      <c r="F106" t="str">
        <f>CONCATENATE("20",RIGHT(A106,2))</f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3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3">
      <c r="A107" s="4" t="s">
        <v>796</v>
      </c>
      <c r="B107" t="s">
        <v>120</v>
      </c>
      <c r="C107" t="s">
        <v>121</v>
      </c>
      <c r="D107" t="str">
        <f t="shared" si="4"/>
        <v>Christopher Gray</v>
      </c>
      <c r="E107" t="str">
        <f t="shared" si="5"/>
        <v>cgray@newcollege.com</v>
      </c>
      <c r="F107" t="str">
        <f>CONCATENATE("20",RIGHT(A107,2))</f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3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3">
      <c r="A108" s="4" t="s">
        <v>1192</v>
      </c>
      <c r="B108" t="s">
        <v>599</v>
      </c>
      <c r="C108" t="s">
        <v>598</v>
      </c>
      <c r="D108" t="str">
        <f t="shared" si="4"/>
        <v>Tamim Grewal</v>
      </c>
      <c r="E108" t="str">
        <f t="shared" si="5"/>
        <v>tgrewal@newcollege.com</v>
      </c>
      <c r="F108" t="str">
        <f>CONCATENATE("20",RIGHT(A108,2))</f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3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3">
      <c r="A109" s="4" t="s">
        <v>1140</v>
      </c>
      <c r="B109" t="s">
        <v>320</v>
      </c>
      <c r="C109" t="s">
        <v>318</v>
      </c>
      <c r="D109" t="str">
        <f t="shared" si="4"/>
        <v>Joseph Grillo</v>
      </c>
      <c r="E109" t="str">
        <f t="shared" si="5"/>
        <v>jgrillo@newcollege.com</v>
      </c>
      <c r="F109" t="str">
        <f>CONCATENATE("20",RIGHT(A109,2))</f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3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3">
      <c r="A110" s="4" t="s">
        <v>859</v>
      </c>
      <c r="B110" t="s">
        <v>293</v>
      </c>
      <c r="C110" t="s">
        <v>290</v>
      </c>
      <c r="D110" t="str">
        <f t="shared" si="4"/>
        <v>Jiayi Gu</v>
      </c>
      <c r="E110" t="str">
        <f t="shared" si="5"/>
        <v>jgu@newcollege.com</v>
      </c>
      <c r="F110" t="str">
        <f>CONCATENATE("20",RIGHT(A110,2))</f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3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3">
      <c r="A111" s="4" t="s">
        <v>1210</v>
      </c>
      <c r="B111" t="s">
        <v>687</v>
      </c>
      <c r="C111" t="s">
        <v>688</v>
      </c>
      <c r="D111" t="str">
        <f t="shared" si="4"/>
        <v>Yihan Gu</v>
      </c>
      <c r="E111" t="str">
        <f t="shared" si="5"/>
        <v>ygu@newcollege.com</v>
      </c>
      <c r="F111" t="str">
        <f>CONCATENATE("20",RIGHT(A111,2))</f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3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3">
      <c r="A112" s="4" t="s">
        <v>1077</v>
      </c>
      <c r="B112" t="s">
        <v>51</v>
      </c>
      <c r="C112" t="s">
        <v>48</v>
      </c>
      <c r="D112" t="str">
        <f t="shared" si="4"/>
        <v>Anthony Guan</v>
      </c>
      <c r="E112" t="str">
        <f t="shared" si="5"/>
        <v>aguan@newcollege.com</v>
      </c>
      <c r="F112" t="str">
        <f>CONCATENATE("20",RIGHT(A112,2))</f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3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3">
      <c r="A113" s="4" t="s">
        <v>1222</v>
      </c>
      <c r="B113" t="s">
        <v>746</v>
      </c>
      <c r="C113" t="s">
        <v>48</v>
      </c>
      <c r="D113" t="str">
        <f t="shared" si="4"/>
        <v>Zijian Guan</v>
      </c>
      <c r="E113" t="str">
        <f t="shared" si="5"/>
        <v>zguan@newcollege.com</v>
      </c>
      <c r="F113" t="str">
        <f>CONCATENATE("20",RIGHT(A113,2))</f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3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3">
      <c r="A114" s="4" t="s">
        <v>1053</v>
      </c>
      <c r="B114" t="s">
        <v>522</v>
      </c>
      <c r="C114" t="s">
        <v>734</v>
      </c>
      <c r="D114" t="str">
        <f t="shared" si="4"/>
        <v>Zhao Guanmengyue</v>
      </c>
      <c r="E114" t="str">
        <f t="shared" si="5"/>
        <v>zguanmengyue@newcollege.com</v>
      </c>
      <c r="F114" t="str">
        <f>CONCATENATE("20",RIGHT(A114,2))</f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3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3">
      <c r="A115" s="4" t="s">
        <v>773</v>
      </c>
      <c r="B115" t="s">
        <v>39</v>
      </c>
      <c r="C115" t="s">
        <v>36</v>
      </c>
      <c r="D115" t="str">
        <f t="shared" si="4"/>
        <v>Angus Gunston</v>
      </c>
      <c r="E115" t="str">
        <f t="shared" si="5"/>
        <v>agunston@newcollege.com</v>
      </c>
      <c r="F115" t="str">
        <f>CONCATENATE("20",RIGHT(A115,2))</f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3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3">
      <c r="A116" s="4" t="s">
        <v>1075</v>
      </c>
      <c r="B116" t="s">
        <v>47</v>
      </c>
      <c r="C116" t="s">
        <v>46</v>
      </c>
      <c r="D116" t="str">
        <f t="shared" si="4"/>
        <v>Annie Guo</v>
      </c>
      <c r="E116" t="str">
        <f t="shared" si="5"/>
        <v>aguo@newcollege.com</v>
      </c>
      <c r="F116" t="str">
        <f>CONCATENATE("20",RIGHT(A116,2))</f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3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3">
      <c r="A117" s="4" t="s">
        <v>872</v>
      </c>
      <c r="B117" t="s">
        <v>330</v>
      </c>
      <c r="C117" t="s">
        <v>327</v>
      </c>
      <c r="D117" t="str">
        <f t="shared" si="4"/>
        <v>Junzi Guo</v>
      </c>
      <c r="E117" t="str">
        <f t="shared" si="5"/>
        <v>jguo@newcollege.com</v>
      </c>
      <c r="F117" t="str">
        <f>CONCATENATE("20",RIGHT(A117,2))</f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3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3">
      <c r="A118" s="4" t="s">
        <v>1028</v>
      </c>
      <c r="B118" t="s">
        <v>683</v>
      </c>
      <c r="C118" t="s">
        <v>46</v>
      </c>
      <c r="D118" t="str">
        <f t="shared" si="4"/>
        <v>Yaping Guo</v>
      </c>
      <c r="E118" t="str">
        <f t="shared" si="5"/>
        <v>yguo@newcollege.com</v>
      </c>
      <c r="F118" t="str">
        <f>CONCATENATE("20",RIGHT(A118,2))</f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3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3">
      <c r="A119" s="4" t="s">
        <v>1031</v>
      </c>
      <c r="B119" t="s">
        <v>690</v>
      </c>
      <c r="C119" t="s">
        <v>46</v>
      </c>
      <c r="D119" t="str">
        <f t="shared" si="4"/>
        <v>Yisha Guo</v>
      </c>
      <c r="E119" t="str">
        <f t="shared" si="5"/>
        <v>yguo@newcollege.com</v>
      </c>
      <c r="F119" t="str">
        <f>CONCATENATE("20",RIGHT(A119,2))</f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3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3">
      <c r="A120" s="4" t="s">
        <v>924</v>
      </c>
      <c r="B120" t="s">
        <v>441</v>
      </c>
      <c r="C120" t="s">
        <v>440</v>
      </c>
      <c r="D120" t="str">
        <f t="shared" si="4"/>
        <v>Moin Haddad</v>
      </c>
      <c r="E120" t="str">
        <f t="shared" si="5"/>
        <v>mhaddad@newcollege.com</v>
      </c>
      <c r="F120" t="str">
        <f>CONCATENATE("20",RIGHT(A120,2))</f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3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3">
      <c r="A121" s="4" t="s">
        <v>886</v>
      </c>
      <c r="B121" t="s">
        <v>363</v>
      </c>
      <c r="C121" t="s">
        <v>360</v>
      </c>
      <c r="D121" t="str">
        <f t="shared" si="4"/>
        <v>Larissa Han</v>
      </c>
      <c r="E121" t="str">
        <f t="shared" si="5"/>
        <v>lhan@newcollege.com</v>
      </c>
      <c r="F121" t="str">
        <f>CONCATENATE("20",RIGHT(A121,2))</f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3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3">
      <c r="A122" s="4" t="s">
        <v>1177</v>
      </c>
      <c r="B122" t="s">
        <v>541</v>
      </c>
      <c r="C122" t="s">
        <v>540</v>
      </c>
      <c r="D122" t="str">
        <f t="shared" si="4"/>
        <v>Sangryul Han</v>
      </c>
      <c r="E122" t="str">
        <f t="shared" si="5"/>
        <v>shan@newcollege.com</v>
      </c>
      <c r="F122" t="str">
        <f>CONCATENATE("20",RIGHT(A122,2))</f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3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3">
      <c r="A123" s="4" t="s">
        <v>777</v>
      </c>
      <c r="B123" t="s">
        <v>53</v>
      </c>
      <c r="C123" t="s">
        <v>50</v>
      </c>
      <c r="D123" t="str">
        <f t="shared" si="4"/>
        <v>Anussan Hancock</v>
      </c>
      <c r="E123" t="str">
        <f t="shared" si="5"/>
        <v>ahancock@newcollege.com</v>
      </c>
      <c r="F123" t="str">
        <f>CONCATENATE("20",RIGHT(A123,2))</f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3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3">
      <c r="A124" s="4" t="s">
        <v>926</v>
      </c>
      <c r="B124" t="s">
        <v>445</v>
      </c>
      <c r="C124" t="s">
        <v>444</v>
      </c>
      <c r="D124" t="str">
        <f t="shared" si="4"/>
        <v>Muhammad Handa</v>
      </c>
      <c r="E124" t="str">
        <f t="shared" si="5"/>
        <v>mhanda@newcollege.com</v>
      </c>
      <c r="F124" t="str">
        <f>CONCATENATE("20",RIGHT(A124,2))</f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3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3">
      <c r="A125" s="4" t="s">
        <v>985</v>
      </c>
      <c r="B125" t="s">
        <v>592</v>
      </c>
      <c r="C125" t="s">
        <v>593</v>
      </c>
      <c r="D125" t="str">
        <f t="shared" si="4"/>
        <v>Stephanie Hannell</v>
      </c>
      <c r="E125" t="str">
        <f t="shared" si="5"/>
        <v>shannell@newcollege.com</v>
      </c>
      <c r="F125" t="str">
        <f>CONCATENATE("20",RIGHT(A125,2))</f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3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3">
      <c r="A126" s="4" t="s">
        <v>1187</v>
      </c>
      <c r="B126" t="s">
        <v>575</v>
      </c>
      <c r="C126" t="s">
        <v>220</v>
      </c>
      <c r="D126" t="str">
        <f t="shared" si="4"/>
        <v>Shudi Hao</v>
      </c>
      <c r="E126" t="str">
        <f t="shared" si="5"/>
        <v>shao@newcollege.com</v>
      </c>
      <c r="F126" t="str">
        <f>CONCATENATE("20",RIGHT(A126,2))</f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3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3">
      <c r="A127" s="4" t="s">
        <v>797</v>
      </c>
      <c r="B127" t="s">
        <v>124</v>
      </c>
      <c r="C127" t="s">
        <v>122</v>
      </c>
      <c r="D127" t="str">
        <f t="shared" si="4"/>
        <v>Cichun Harb</v>
      </c>
      <c r="E127" t="str">
        <f t="shared" si="5"/>
        <v>charb@newcollege.com</v>
      </c>
      <c r="F127" t="str">
        <f>CONCATENATE("20",RIGHT(A127,2))</f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3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3">
      <c r="A128" s="4" t="s">
        <v>898</v>
      </c>
      <c r="B128" t="s">
        <v>391</v>
      </c>
      <c r="C128" t="s">
        <v>390</v>
      </c>
      <c r="D128" t="str">
        <f t="shared" si="4"/>
        <v>Louise Harper</v>
      </c>
      <c r="E128" t="str">
        <f t="shared" si="5"/>
        <v>lharper@newcollege.com</v>
      </c>
      <c r="F128" t="str">
        <f>CONCATENATE("20",RIGHT(A128,2))</f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3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3">
      <c r="A129" s="4" t="s">
        <v>941</v>
      </c>
      <c r="B129" t="s">
        <v>1</v>
      </c>
      <c r="C129" t="s">
        <v>476</v>
      </c>
      <c r="D129" t="str">
        <f t="shared" si="4"/>
        <v>Patrick Harris</v>
      </c>
      <c r="E129" t="str">
        <f t="shared" si="5"/>
        <v>pharris@newcollege.com</v>
      </c>
      <c r="F129" t="str">
        <f>CONCATENATE("20",RIGHT(A129,2))</f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3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3">
      <c r="A130" s="4" t="s">
        <v>813</v>
      </c>
      <c r="B130" t="s">
        <v>170</v>
      </c>
      <c r="C130" t="s">
        <v>153</v>
      </c>
      <c r="D130" t="str">
        <f t="shared" si="4"/>
        <v>Dongyue Hartanto</v>
      </c>
      <c r="E130" t="str">
        <f t="shared" si="5"/>
        <v>dhartanto@newcollege.com</v>
      </c>
      <c r="F130" t="str">
        <f>CONCATENATE("20",RIGHT(A130,2))</f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3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3">
      <c r="A131" s="4" t="s">
        <v>980</v>
      </c>
      <c r="B131" t="s">
        <v>583</v>
      </c>
      <c r="C131" t="s">
        <v>582</v>
      </c>
      <c r="D131" t="str">
        <f t="shared" si="4"/>
        <v>Siofilisi He</v>
      </c>
      <c r="E131" t="str">
        <f t="shared" si="5"/>
        <v>she@newcollege.com</v>
      </c>
      <c r="F131" t="str">
        <f>CONCATENATE("20",RIGHT(A131,2))</f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3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3">
      <c r="A132" s="4" t="s">
        <v>1176</v>
      </c>
      <c r="B132" t="s">
        <v>539</v>
      </c>
      <c r="C132" t="s">
        <v>538</v>
      </c>
      <c r="D132" t="str">
        <f t="shared" si="4"/>
        <v>Sanghoon Hernandez</v>
      </c>
      <c r="E132" t="str">
        <f t="shared" si="5"/>
        <v>shernandez@newcollege.com</v>
      </c>
      <c r="F132" t="str">
        <f>CONCATENATE("20",RIGHT(A132,2))</f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6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3">
      <c r="A133" s="4" t="s">
        <v>823</v>
      </c>
      <c r="B133" t="s">
        <v>193</v>
      </c>
      <c r="C133" t="s">
        <v>190</v>
      </c>
      <c r="D133" t="str">
        <f t="shared" ref="D133:D196" si="7">PROPER(CONCATENATE(B133," ",C133))</f>
        <v>Eric Heung</v>
      </c>
      <c r="E133" t="str">
        <f t="shared" ref="E133:E196" si="8">LOWER(CONCATENATE(LEFT(B133,1),C133,"@newcollege.com"))</f>
        <v>eheung@newcollege.com</v>
      </c>
      <c r="F133" t="str">
        <f>CONCATENATE("20",RIGHT(A133,2))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6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3">
      <c r="A134" s="4" t="s">
        <v>1024</v>
      </c>
      <c r="B134" t="s">
        <v>676</v>
      </c>
      <c r="C134" t="s">
        <v>677</v>
      </c>
      <c r="D134" t="str">
        <f t="shared" si="7"/>
        <v>Yadna Hirani</v>
      </c>
      <c r="E134" t="str">
        <f t="shared" si="8"/>
        <v>yhirani@newcollege.com</v>
      </c>
      <c r="F134" t="str">
        <f>CONCATENATE("20",RIGHT(A134,2))</f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6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3">
      <c r="A135" s="4" t="s">
        <v>766</v>
      </c>
      <c r="B135" t="s">
        <v>22</v>
      </c>
      <c r="C135" t="s">
        <v>19</v>
      </c>
      <c r="D135" t="str">
        <f t="shared" si="7"/>
        <v>Alexandra Hizbas</v>
      </c>
      <c r="E135" t="str">
        <f t="shared" si="8"/>
        <v>ahizbas@newcollege.com</v>
      </c>
      <c r="F135" t="str">
        <f>CONCATENATE("20",RIGHT(A135,2))</f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6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3">
      <c r="A136" s="4" t="s">
        <v>853</v>
      </c>
      <c r="B136" t="s">
        <v>276</v>
      </c>
      <c r="C136" t="s">
        <v>273</v>
      </c>
      <c r="D136" t="str">
        <f t="shared" si="7"/>
        <v>Ji Hong</v>
      </c>
      <c r="E136" t="str">
        <f t="shared" si="8"/>
        <v>jhong@newcollege.com</v>
      </c>
      <c r="F136" t="str">
        <f>CONCATENATE("20",RIGHT(A136,2))</f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6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3">
      <c r="A137" s="4" t="s">
        <v>1157</v>
      </c>
      <c r="B137" t="s">
        <v>203</v>
      </c>
      <c r="C137" t="s">
        <v>427</v>
      </c>
      <c r="D137" t="str">
        <f t="shared" si="7"/>
        <v>Michael Houston</v>
      </c>
      <c r="E137" t="str">
        <f t="shared" si="8"/>
        <v>mhouston@newcollege.com</v>
      </c>
      <c r="F137" t="str">
        <f>CONCATENATE("20",RIGHT(A137,2))</f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6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3">
      <c r="A138" s="4" t="s">
        <v>767</v>
      </c>
      <c r="B138" t="s">
        <v>22</v>
      </c>
      <c r="C138" t="s">
        <v>21</v>
      </c>
      <c r="D138" t="str">
        <f t="shared" si="7"/>
        <v>Alexandra Hoyek</v>
      </c>
      <c r="E138" t="str">
        <f t="shared" si="8"/>
        <v>ahoyek@newcollege.com</v>
      </c>
      <c r="F138" t="str">
        <f>CONCATENATE("20",RIGHT(A138,2))</f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6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3">
      <c r="A139" s="4" t="s">
        <v>782</v>
      </c>
      <c r="B139" t="s">
        <v>72</v>
      </c>
      <c r="C139" t="s">
        <v>69</v>
      </c>
      <c r="D139" t="str">
        <f t="shared" si="7"/>
        <v>Breanna Hu</v>
      </c>
      <c r="E139" t="str">
        <f t="shared" si="8"/>
        <v>bhu@newcollege.com</v>
      </c>
      <c r="F139" t="str">
        <f>CONCATENATE("20",RIGHT(A139,2))</f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6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3">
      <c r="A140" s="4" t="s">
        <v>1172</v>
      </c>
      <c r="B140" t="s">
        <v>500</v>
      </c>
      <c r="C140" t="s">
        <v>499</v>
      </c>
      <c r="D140" t="str">
        <f t="shared" si="7"/>
        <v>Qichen Hu</v>
      </c>
      <c r="E140" t="str">
        <f t="shared" si="8"/>
        <v>qhu@newcollege.com</v>
      </c>
      <c r="F140" t="str">
        <f>CONCATENATE("20",RIGHT(A140,2))</f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6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3">
      <c r="A141" s="4" t="s">
        <v>1185</v>
      </c>
      <c r="B141" t="s">
        <v>567</v>
      </c>
      <c r="C141" t="s">
        <v>499</v>
      </c>
      <c r="D141" t="str">
        <f t="shared" si="7"/>
        <v>Shiqi Hu</v>
      </c>
      <c r="E141" t="str">
        <f t="shared" si="8"/>
        <v>shu@newcollege.com</v>
      </c>
      <c r="F141" t="str">
        <f>CONCATENATE("20",RIGHT(A141,2))</f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6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3">
      <c r="A142" s="4" t="s">
        <v>1206</v>
      </c>
      <c r="B142" t="s">
        <v>666</v>
      </c>
      <c r="C142" t="s">
        <v>667</v>
      </c>
      <c r="D142" t="str">
        <f t="shared" si="7"/>
        <v>Xin Hua</v>
      </c>
      <c r="E142" t="str">
        <f t="shared" si="8"/>
        <v>xhua@newcollege.com</v>
      </c>
      <c r="F142" t="str">
        <f>CONCATENATE("20",RIGHT(A142,2))</f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6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3">
      <c r="A143" s="4" t="s">
        <v>769</v>
      </c>
      <c r="B143" t="s">
        <v>29</v>
      </c>
      <c r="C143" t="s">
        <v>26</v>
      </c>
      <c r="D143" t="str">
        <f t="shared" si="7"/>
        <v>Amy Huang</v>
      </c>
      <c r="E143" t="str">
        <f t="shared" si="8"/>
        <v>ahuang@newcollege.com</v>
      </c>
      <c r="F143" t="str">
        <f>CONCATENATE("20",RIGHT(A143,2))</f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6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3">
      <c r="A144" s="4" t="s">
        <v>816</v>
      </c>
      <c r="B144" t="s">
        <v>177</v>
      </c>
      <c r="C144" t="s">
        <v>26</v>
      </c>
      <c r="D144" t="str">
        <f t="shared" si="7"/>
        <v>Edin Huang</v>
      </c>
      <c r="E144" t="str">
        <f t="shared" si="8"/>
        <v>ehuang@newcollege.com</v>
      </c>
      <c r="F144" t="str">
        <f>CONCATENATE("20",RIGHT(A144,2))</f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6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3">
      <c r="A145" s="4" t="s">
        <v>1151</v>
      </c>
      <c r="B145" t="s">
        <v>385</v>
      </c>
      <c r="C145" t="s">
        <v>26</v>
      </c>
      <c r="D145" t="str">
        <f t="shared" si="7"/>
        <v>Lisa Huang</v>
      </c>
      <c r="E145" t="str">
        <f t="shared" si="8"/>
        <v>lhuang@newcollege.com</v>
      </c>
      <c r="F145" t="str">
        <f>CONCATENATE("20",RIGHT(A145,2))</f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6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3">
      <c r="A146" s="4" t="s">
        <v>1159</v>
      </c>
      <c r="B146" t="s">
        <v>436</v>
      </c>
      <c r="C146" t="s">
        <v>26</v>
      </c>
      <c r="D146" t="str">
        <f t="shared" si="7"/>
        <v>Mitchell Huang</v>
      </c>
      <c r="E146" t="str">
        <f t="shared" si="8"/>
        <v>mhuang@newcollege.com</v>
      </c>
      <c r="F146" t="str">
        <f>CONCATENATE("20",RIGHT(A146,2))</f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6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3">
      <c r="A147" s="4" t="s">
        <v>1020</v>
      </c>
      <c r="B147" t="s">
        <v>669</v>
      </c>
      <c r="C147" t="s">
        <v>26</v>
      </c>
      <c r="D147" t="str">
        <f t="shared" si="7"/>
        <v>Xinyu Huang</v>
      </c>
      <c r="E147" t="str">
        <f t="shared" si="8"/>
        <v>xhuang@newcollege.com</v>
      </c>
      <c r="F147" t="str">
        <f>CONCATENATE("20",RIGHT(A147,2))</f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6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3">
      <c r="A148" s="4" t="s">
        <v>1046</v>
      </c>
      <c r="B148" t="s">
        <v>714</v>
      </c>
      <c r="C148" t="s">
        <v>715</v>
      </c>
      <c r="D148" t="str">
        <f t="shared" si="7"/>
        <v>Yuting Huang</v>
      </c>
      <c r="E148" t="str">
        <f t="shared" si="8"/>
        <v>yhuang@newcollege.com</v>
      </c>
      <c r="F148" t="str">
        <f>CONCATENATE("20",RIGHT(A148,2))</f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6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3">
      <c r="A149" s="4" t="s">
        <v>1218</v>
      </c>
      <c r="B149" t="s">
        <v>727</v>
      </c>
      <c r="C149" t="s">
        <v>728</v>
      </c>
      <c r="D149" t="str">
        <f t="shared" si="7"/>
        <v>Zehua Huanng</v>
      </c>
      <c r="E149" t="str">
        <f t="shared" si="8"/>
        <v>zhuanng@newcollege.com</v>
      </c>
      <c r="F149" t="str">
        <f>CONCATENATE("20",RIGHT(A149,2))</f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6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3">
      <c r="A150" s="4" t="s">
        <v>794</v>
      </c>
      <c r="B150" t="s">
        <v>118</v>
      </c>
      <c r="C150" t="s">
        <v>116</v>
      </c>
      <c r="D150" t="str">
        <f t="shared" si="7"/>
        <v>Christine Hucke</v>
      </c>
      <c r="E150" t="str">
        <f t="shared" si="8"/>
        <v>chucke@newcollege.com</v>
      </c>
      <c r="F150" t="str">
        <f>CONCATENATE("20",RIGHT(A150,2))</f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6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3">
      <c r="A151" s="4" t="s">
        <v>1136</v>
      </c>
      <c r="B151" t="s">
        <v>305</v>
      </c>
      <c r="C151" t="s">
        <v>303</v>
      </c>
      <c r="D151" t="str">
        <f t="shared" si="7"/>
        <v>Joanne Hui</v>
      </c>
      <c r="E151" t="str">
        <f t="shared" si="8"/>
        <v>jhui@newcollege.com</v>
      </c>
      <c r="F151" t="str">
        <f>CONCATENATE("20",RIGHT(A151,2))</f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6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3">
      <c r="A152" s="4" t="s">
        <v>855</v>
      </c>
      <c r="B152" t="s">
        <v>279</v>
      </c>
      <c r="C152" t="s">
        <v>277</v>
      </c>
      <c r="D152" t="str">
        <f t="shared" si="7"/>
        <v>Jiahui Huiwen</v>
      </c>
      <c r="E152" t="str">
        <f t="shared" si="8"/>
        <v>jhuiwen@newcollege.com</v>
      </c>
      <c r="F152" t="str">
        <f>CONCATENATE("20",RIGHT(A152,2))</f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6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3">
      <c r="A153" s="4" t="s">
        <v>815</v>
      </c>
      <c r="B153" t="s">
        <v>176</v>
      </c>
      <c r="C153" t="s">
        <v>174</v>
      </c>
      <c r="D153" t="str">
        <f t="shared" si="7"/>
        <v>Dylan Huynh</v>
      </c>
      <c r="E153" t="str">
        <f t="shared" si="8"/>
        <v>dhuynh@newcollege.com</v>
      </c>
      <c r="F153" t="str">
        <f>CONCATENATE("20",RIGHT(A153,2))</f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6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3">
      <c r="A154" s="4" t="s">
        <v>1147</v>
      </c>
      <c r="B154" t="s">
        <v>350</v>
      </c>
      <c r="C154" t="s">
        <v>174</v>
      </c>
      <c r="D154" t="str">
        <f t="shared" si="7"/>
        <v>Kexin Huynh</v>
      </c>
      <c r="E154" t="str">
        <f t="shared" si="8"/>
        <v>khuynh@newcollege.com</v>
      </c>
      <c r="F154" t="str">
        <f>CONCATENATE("20",RIGHT(A154,2))</f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6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3">
      <c r="A155" s="4" t="s">
        <v>1004</v>
      </c>
      <c r="B155" t="s">
        <v>638</v>
      </c>
      <c r="C155" t="s">
        <v>639</v>
      </c>
      <c r="D155" t="str">
        <f t="shared" si="7"/>
        <v>Waleed Iftikhar</v>
      </c>
      <c r="E155" t="str">
        <f t="shared" si="8"/>
        <v>wiftikhar@newcollege.com</v>
      </c>
      <c r="F155" t="str">
        <f>CONCATENATE("20",RIGHT(A155,2))</f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6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3">
      <c r="A156" s="4" t="s">
        <v>959</v>
      </c>
      <c r="B156" t="s">
        <v>521</v>
      </c>
      <c r="C156" t="s">
        <v>446</v>
      </c>
      <c r="D156" t="str">
        <f t="shared" si="7"/>
        <v>Rui Ismail</v>
      </c>
      <c r="E156" t="str">
        <f t="shared" si="8"/>
        <v>rismail@newcollege.com</v>
      </c>
      <c r="F156" t="str">
        <f>CONCATENATE("20",RIGHT(A156,2))</f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6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3">
      <c r="A157" s="4" t="s">
        <v>909</v>
      </c>
      <c r="B157" t="s">
        <v>414</v>
      </c>
      <c r="C157" t="s">
        <v>413</v>
      </c>
      <c r="D157" t="str">
        <f t="shared" si="7"/>
        <v>Mark Jarlmo</v>
      </c>
      <c r="E157" t="str">
        <f t="shared" si="8"/>
        <v>mjarlmo@newcollege.com</v>
      </c>
      <c r="F157" t="str">
        <f>CONCATENATE("20",RIGHT(A157,2))</f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6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3">
      <c r="A158" s="4" t="s">
        <v>1069</v>
      </c>
      <c r="B158" t="s">
        <v>18</v>
      </c>
      <c r="C158" t="s">
        <v>15</v>
      </c>
      <c r="D158" t="str">
        <f t="shared" si="7"/>
        <v>Akin Jeffrey</v>
      </c>
      <c r="E158" t="str">
        <f t="shared" si="8"/>
        <v>ajeffrey@newcollege.com</v>
      </c>
      <c r="F158" t="str">
        <f>CONCATENATE("20",RIGHT(A158,2))</f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6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3">
      <c r="A159" s="4" t="s">
        <v>1129</v>
      </c>
      <c r="B159" t="s">
        <v>283</v>
      </c>
      <c r="C159" t="s">
        <v>280</v>
      </c>
      <c r="D159" t="str">
        <f t="shared" si="7"/>
        <v>Jiaming Jiang</v>
      </c>
      <c r="E159" t="str">
        <f t="shared" si="8"/>
        <v>jjiang@newcollege.com</v>
      </c>
      <c r="F159" t="str">
        <f>CONCATENATE("20",RIGHT(A159,2))</f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6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3">
      <c r="A160" s="4" t="s">
        <v>1036</v>
      </c>
      <c r="B160" t="s">
        <v>696</v>
      </c>
      <c r="C160" t="s">
        <v>697</v>
      </c>
      <c r="D160" t="str">
        <f t="shared" si="7"/>
        <v>Yuchen Jiang</v>
      </c>
      <c r="E160" t="str">
        <f t="shared" si="8"/>
        <v>yjiang@newcollege.com</v>
      </c>
      <c r="F160" t="str">
        <f>CONCATENATE("20",RIGHT(A160,2))</f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6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3">
      <c r="A161" s="4" t="s">
        <v>1049</v>
      </c>
      <c r="B161" t="s">
        <v>722</v>
      </c>
      <c r="C161" t="s">
        <v>697</v>
      </c>
      <c r="D161" t="str">
        <f t="shared" si="7"/>
        <v>Yuze Jiang</v>
      </c>
      <c r="E161" t="str">
        <f t="shared" si="8"/>
        <v>yjiang@newcollege.com</v>
      </c>
      <c r="F161" t="str">
        <f>CONCATENATE("20",RIGHT(A161,2))</f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6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3">
      <c r="A162" s="4" t="s">
        <v>1145</v>
      </c>
      <c r="B162" t="s">
        <v>342</v>
      </c>
      <c r="C162" t="s">
        <v>339</v>
      </c>
      <c r="D162" t="str">
        <f t="shared" si="7"/>
        <v>Kedun Jimenez</v>
      </c>
      <c r="E162" t="str">
        <f t="shared" si="8"/>
        <v>kjimenez@newcollege.com</v>
      </c>
      <c r="F162" t="str">
        <f>CONCATENATE("20",RIGHT(A162,2))</f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6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3">
      <c r="A163" s="4" t="s">
        <v>800</v>
      </c>
      <c r="B163" t="s">
        <v>129</v>
      </c>
      <c r="C163" t="s">
        <v>127</v>
      </c>
      <c r="D163" t="str">
        <f t="shared" si="7"/>
        <v>Claudia Jin</v>
      </c>
      <c r="E163" t="str">
        <f t="shared" si="8"/>
        <v>cjin@newcollege.com</v>
      </c>
      <c r="F163" t="str">
        <f>CONCATENATE("20",RIGHT(A163,2))</f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6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3">
      <c r="A164" s="4" t="s">
        <v>1178</v>
      </c>
      <c r="B164" t="s">
        <v>544</v>
      </c>
      <c r="C164" t="s">
        <v>314</v>
      </c>
      <c r="D164" t="str">
        <f t="shared" si="7"/>
        <v>Sarah Jones</v>
      </c>
      <c r="E164" t="str">
        <f t="shared" si="8"/>
        <v>sjones@newcollege.com</v>
      </c>
      <c r="F164" t="str">
        <f>CONCATENATE("20",RIGHT(A164,2))</f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6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3">
      <c r="A165" s="4" t="s">
        <v>1057</v>
      </c>
      <c r="B165" t="s">
        <v>721</v>
      </c>
      <c r="C165" t="s">
        <v>740</v>
      </c>
      <c r="D165" t="str">
        <f t="shared" si="7"/>
        <v>Zhou Junhui</v>
      </c>
      <c r="E165" t="str">
        <f t="shared" si="8"/>
        <v>zjunhui@newcollege.com</v>
      </c>
      <c r="F165" t="str">
        <f>CONCATENATE("20",RIGHT(A165,2))</f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6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3">
      <c r="A166" s="4" t="s">
        <v>835</v>
      </c>
      <c r="B166" t="s">
        <v>232</v>
      </c>
      <c r="C166" t="s">
        <v>229</v>
      </c>
      <c r="D166" t="str">
        <f t="shared" si="7"/>
        <v>Henry Kaiyum</v>
      </c>
      <c r="E166" t="str">
        <f t="shared" si="8"/>
        <v>hkaiyum@newcollege.com</v>
      </c>
      <c r="F166" t="str">
        <f>CONCATENATE("20",RIGHT(A166,2))</f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6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3">
      <c r="A167" s="4" t="s">
        <v>1117</v>
      </c>
      <c r="B167" t="s">
        <v>230</v>
      </c>
      <c r="C167" t="s">
        <v>227</v>
      </c>
      <c r="D167" t="str">
        <f t="shared" si="7"/>
        <v>Helen Kaur</v>
      </c>
      <c r="E167" t="str">
        <f t="shared" si="8"/>
        <v>hkaur@newcollege.com</v>
      </c>
      <c r="F167" t="str">
        <f>CONCATENATE("20",RIGHT(A167,2))</f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6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3">
      <c r="A168" s="4" t="s">
        <v>809</v>
      </c>
      <c r="B168" t="s">
        <v>156</v>
      </c>
      <c r="C168" t="s">
        <v>154</v>
      </c>
      <c r="D168" t="str">
        <f t="shared" si="7"/>
        <v>Dean Kent</v>
      </c>
      <c r="E168" t="str">
        <f t="shared" si="8"/>
        <v>dkent@newcollege.com</v>
      </c>
      <c r="F168" t="str">
        <f>CONCATENATE("20",RIGHT(A168,2))</f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6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3">
      <c r="A169" s="4" t="s">
        <v>784</v>
      </c>
      <c r="B169" t="s">
        <v>78</v>
      </c>
      <c r="C169" t="s">
        <v>75</v>
      </c>
      <c r="D169" t="str">
        <f t="shared" si="7"/>
        <v>Burhan Khoury</v>
      </c>
      <c r="E169" t="str">
        <f t="shared" si="8"/>
        <v>bkhoury@newcollege.com</v>
      </c>
      <c r="F169" t="str">
        <f>CONCATENATE("20",RIGHT(A169,2))</f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6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3">
      <c r="A170" s="4" t="s">
        <v>1173</v>
      </c>
      <c r="B170" t="s">
        <v>513</v>
      </c>
      <c r="C170" t="s">
        <v>512</v>
      </c>
      <c r="D170" t="str">
        <f t="shared" si="7"/>
        <v>Rhiannon Kidis</v>
      </c>
      <c r="E170" t="str">
        <f t="shared" si="8"/>
        <v>rkidis@newcollege.com</v>
      </c>
      <c r="F170" t="str">
        <f>CONCATENATE("20",RIGHT(A170,2))</f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6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3">
      <c r="A171" s="4" t="s">
        <v>793</v>
      </c>
      <c r="B171" t="s">
        <v>115</v>
      </c>
      <c r="C171" t="s">
        <v>112</v>
      </c>
      <c r="D171" t="str">
        <f t="shared" si="7"/>
        <v>Christian Kim</v>
      </c>
      <c r="E171" t="str">
        <f t="shared" si="8"/>
        <v>ckim@newcollege.com</v>
      </c>
      <c r="F171" t="str">
        <f>CONCATENATE("20",RIGHT(A171,2))</f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6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3">
      <c r="A172" s="4" t="s">
        <v>830</v>
      </c>
      <c r="B172" t="s">
        <v>216</v>
      </c>
      <c r="C172" t="s">
        <v>112</v>
      </c>
      <c r="D172" t="str">
        <f t="shared" si="7"/>
        <v>Hanchen Kim</v>
      </c>
      <c r="E172" t="str">
        <f t="shared" si="8"/>
        <v>hkim@newcollege.com</v>
      </c>
      <c r="F172" t="str">
        <f>CONCATENATE("20",RIGHT(A172,2))</f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6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3">
      <c r="A173" s="4" t="s">
        <v>839</v>
      </c>
      <c r="B173" t="s">
        <v>238</v>
      </c>
      <c r="C173" t="s">
        <v>112</v>
      </c>
      <c r="D173" t="str">
        <f t="shared" si="7"/>
        <v>Hongjin Kim</v>
      </c>
      <c r="E173" t="str">
        <f t="shared" si="8"/>
        <v>hkim@newcollege.com</v>
      </c>
      <c r="F173" t="str">
        <f>CONCATENATE("20",RIGHT(A173,2))</f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6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3">
      <c r="A174" s="4" t="s">
        <v>1120</v>
      </c>
      <c r="B174" t="s">
        <v>248</v>
      </c>
      <c r="C174" t="s">
        <v>112</v>
      </c>
      <c r="D174" t="str">
        <f t="shared" si="7"/>
        <v>Jack Kim</v>
      </c>
      <c r="E174" t="str">
        <f t="shared" si="8"/>
        <v>jkim@newcollege.com</v>
      </c>
      <c r="F174" t="str">
        <f>CONCATENATE("20",RIGHT(A174,2))</f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6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3">
      <c r="A175" s="4" t="s">
        <v>1162</v>
      </c>
      <c r="B175" t="s">
        <v>454</v>
      </c>
      <c r="C175" t="s">
        <v>453</v>
      </c>
      <c r="D175" t="str">
        <f t="shared" si="7"/>
        <v>Nathan Kin</v>
      </c>
      <c r="E175" t="str">
        <f t="shared" si="8"/>
        <v>nkin@newcollege.com</v>
      </c>
      <c r="F175" t="str">
        <f>CONCATENATE("20",RIGHT(A175,2))</f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6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3">
      <c r="A176" s="4" t="s">
        <v>888</v>
      </c>
      <c r="B176" t="s">
        <v>365</v>
      </c>
      <c r="C176" t="s">
        <v>364</v>
      </c>
      <c r="D176" t="str">
        <f t="shared" si="7"/>
        <v>Laura Kirchberger</v>
      </c>
      <c r="E176" t="str">
        <f t="shared" si="8"/>
        <v>lkirchberger@newcollege.com</v>
      </c>
      <c r="F176" t="str">
        <f>CONCATENATE("20",RIGHT(A176,2))</f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6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3">
      <c r="A177" s="4" t="s">
        <v>1181</v>
      </c>
      <c r="B177" t="s">
        <v>554</v>
      </c>
      <c r="C177" t="s">
        <v>553</v>
      </c>
      <c r="D177" t="str">
        <f t="shared" si="7"/>
        <v>Shannan Ko</v>
      </c>
      <c r="E177" t="str">
        <f t="shared" si="8"/>
        <v>sko@newcollege.com</v>
      </c>
      <c r="F177" t="str">
        <f>CONCATENATE("20",RIGHT(A177,2))</f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6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3">
      <c r="A178" s="4" t="s">
        <v>1040</v>
      </c>
      <c r="B178" t="s">
        <v>704</v>
      </c>
      <c r="C178" t="s">
        <v>553</v>
      </c>
      <c r="D178" t="str">
        <f t="shared" si="7"/>
        <v>Yu-Hsuan Ko</v>
      </c>
      <c r="E178" t="str">
        <f t="shared" si="8"/>
        <v>yko@newcollege.com</v>
      </c>
      <c r="F178" t="str">
        <f>CONCATENATE("20",RIGHT(A178,2))</f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6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3">
      <c r="A179" s="4" t="s">
        <v>1190</v>
      </c>
      <c r="B179" t="s">
        <v>587</v>
      </c>
      <c r="C179" t="s">
        <v>586</v>
      </c>
      <c r="D179" t="str">
        <f t="shared" si="7"/>
        <v>Sixin Kouch</v>
      </c>
      <c r="E179" t="str">
        <f t="shared" si="8"/>
        <v>skouch@newcollege.com</v>
      </c>
      <c r="F179" t="str">
        <f>CONCATENATE("20",RIGHT(A179,2))</f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6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3">
      <c r="A180" s="4" t="s">
        <v>817</v>
      </c>
      <c r="B180" t="s">
        <v>181</v>
      </c>
      <c r="C180" t="s">
        <v>178</v>
      </c>
      <c r="D180" t="str">
        <f t="shared" si="7"/>
        <v>Ekaterina Kozar</v>
      </c>
      <c r="E180" t="str">
        <f t="shared" si="8"/>
        <v>ekozar@newcollege.com</v>
      </c>
      <c r="F180" t="str">
        <f>CONCATENATE("20",RIGHT(A180,2))</f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6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3">
      <c r="A181" s="4" t="s">
        <v>1126</v>
      </c>
      <c r="B181" t="s">
        <v>267</v>
      </c>
      <c r="C181" t="s">
        <v>266</v>
      </c>
      <c r="D181" t="str">
        <f t="shared" si="7"/>
        <v>Jayke Krieg</v>
      </c>
      <c r="E181" t="str">
        <f t="shared" si="8"/>
        <v>jkrieg@newcollege.com</v>
      </c>
      <c r="F181" t="str">
        <f>CONCATENATE("20",RIGHT(A181,2))</f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6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3">
      <c r="A182" s="4" t="s">
        <v>1191</v>
      </c>
      <c r="B182" t="s">
        <v>590</v>
      </c>
      <c r="C182" t="s">
        <v>361</v>
      </c>
      <c r="D182" t="str">
        <f t="shared" si="7"/>
        <v>Sovandara Lai</v>
      </c>
      <c r="E182" t="str">
        <f t="shared" si="8"/>
        <v>slai@newcollege.com</v>
      </c>
      <c r="F182" t="str">
        <f>CONCATENATE("20",RIGHT(A182,2))</f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6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3">
      <c r="A183" s="4" t="s">
        <v>820</v>
      </c>
      <c r="B183" t="s">
        <v>187</v>
      </c>
      <c r="C183" t="s">
        <v>184</v>
      </c>
      <c r="D183" t="str">
        <f t="shared" si="7"/>
        <v>Elizabeth Lajin</v>
      </c>
      <c r="E183" t="str">
        <f t="shared" si="8"/>
        <v>elajin@newcollege.com</v>
      </c>
      <c r="F183" t="str">
        <f>CONCATENATE("20",RIGHT(A183,2))</f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6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3">
      <c r="A184" s="4" t="s">
        <v>863</v>
      </c>
      <c r="B184" t="s">
        <v>304</v>
      </c>
      <c r="C184" t="s">
        <v>302</v>
      </c>
      <c r="D184" t="str">
        <f t="shared" si="7"/>
        <v>Jinhe Lan</v>
      </c>
      <c r="E184" t="str">
        <f t="shared" si="8"/>
        <v>jlan@newcollege.com</v>
      </c>
      <c r="F184" t="str">
        <f>CONCATENATE("20",RIGHT(A184,2))</f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6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3">
      <c r="A185" s="4" t="s">
        <v>803</v>
      </c>
      <c r="B185" t="s">
        <v>143</v>
      </c>
      <c r="C185" t="s">
        <v>141</v>
      </c>
      <c r="D185" t="str">
        <f t="shared" si="7"/>
        <v>Daniel Lasala</v>
      </c>
      <c r="E185" t="str">
        <f t="shared" si="8"/>
        <v>dlasala@newcollege.com</v>
      </c>
      <c r="F185" t="str">
        <f>CONCATENATE("20",RIGHT(A185,2))</f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6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3">
      <c r="A186" s="4" t="s">
        <v>1155</v>
      </c>
      <c r="B186" t="s">
        <v>400</v>
      </c>
      <c r="C186" t="s">
        <v>399</v>
      </c>
      <c r="D186" t="str">
        <f t="shared" si="7"/>
        <v>Madeline Laugesen</v>
      </c>
      <c r="E186" t="str">
        <f t="shared" si="8"/>
        <v>mlaugesen@newcollege.com</v>
      </c>
      <c r="F186" t="str">
        <f>CONCATENATE("20",RIGHT(A186,2))</f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6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3">
      <c r="A187" s="4" t="s">
        <v>775</v>
      </c>
      <c r="B187" t="s">
        <v>45</v>
      </c>
      <c r="C187" t="s">
        <v>42</v>
      </c>
      <c r="D187" t="str">
        <f t="shared" si="7"/>
        <v>Anna Le</v>
      </c>
      <c r="E187" t="str">
        <f t="shared" si="8"/>
        <v>ale@newcollege.com</v>
      </c>
      <c r="F187" t="str">
        <f>CONCATENATE("20",RIGHT(A187,2))</f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6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3">
      <c r="A188" s="4" t="s">
        <v>822</v>
      </c>
      <c r="B188" t="s">
        <v>191</v>
      </c>
      <c r="C188" t="s">
        <v>188</v>
      </c>
      <c r="D188" t="str">
        <f t="shared" si="7"/>
        <v>Emma Lee</v>
      </c>
      <c r="E188" t="str">
        <f t="shared" si="8"/>
        <v>elee@newcollege.com</v>
      </c>
      <c r="F188" t="str">
        <f>CONCATENATE("20",RIGHT(A188,2))</f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6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3">
      <c r="A189" s="4" t="s">
        <v>838</v>
      </c>
      <c r="B189" t="s">
        <v>236</v>
      </c>
      <c r="C189" t="s">
        <v>188</v>
      </c>
      <c r="D189" t="str">
        <f t="shared" si="7"/>
        <v>Hinkwan Lee</v>
      </c>
      <c r="E189" t="str">
        <f t="shared" si="8"/>
        <v>hlee@newcollege.com</v>
      </c>
      <c r="F189" t="str">
        <f>CONCATENATE("20",RIGHT(A189,2))</f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6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3">
      <c r="A190" s="4" t="s">
        <v>849</v>
      </c>
      <c r="B190" t="s">
        <v>265</v>
      </c>
      <c r="C190" t="s">
        <v>188</v>
      </c>
      <c r="D190" t="str">
        <f t="shared" si="7"/>
        <v>Jayden Lee</v>
      </c>
      <c r="E190" t="str">
        <f t="shared" si="8"/>
        <v>jlee@newcollege.com</v>
      </c>
      <c r="F190" t="str">
        <f>CONCATENATE("20",RIGHT(A190,2))</f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6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3">
      <c r="A191" s="4" t="s">
        <v>868</v>
      </c>
      <c r="B191" t="s">
        <v>317</v>
      </c>
      <c r="C191" t="s">
        <v>316</v>
      </c>
      <c r="D191" t="str">
        <f t="shared" si="7"/>
        <v>Jordan Lee</v>
      </c>
      <c r="E191" t="str">
        <f t="shared" si="8"/>
        <v>jlee@newcollege.com</v>
      </c>
      <c r="F191" t="str">
        <f>CONCATENATE("20",RIGHT(A191,2))</f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6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3">
      <c r="A192" s="4" t="s">
        <v>832</v>
      </c>
      <c r="B192" t="s">
        <v>221</v>
      </c>
      <c r="C192" t="s">
        <v>217</v>
      </c>
      <c r="D192" t="str">
        <f t="shared" si="7"/>
        <v>Haocong Li</v>
      </c>
      <c r="E192" t="str">
        <f t="shared" si="8"/>
        <v>hli@newcollege.com</v>
      </c>
      <c r="F192" t="str">
        <f>CONCATENATE("20",RIGHT(A192,2))</f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6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3">
      <c r="A193" s="4" t="s">
        <v>852</v>
      </c>
      <c r="B193" t="s">
        <v>274</v>
      </c>
      <c r="C193" t="s">
        <v>108</v>
      </c>
      <c r="D193" t="str">
        <f t="shared" si="7"/>
        <v>Jessica Li</v>
      </c>
      <c r="E193" t="str">
        <f t="shared" si="8"/>
        <v>jli@newcollege.com</v>
      </c>
      <c r="F193" t="str">
        <f>CONCATENATE("20",RIGHT(A193,2))</f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6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3">
      <c r="A194" s="4" t="s">
        <v>1128</v>
      </c>
      <c r="B194" t="s">
        <v>281</v>
      </c>
      <c r="C194" t="s">
        <v>217</v>
      </c>
      <c r="D194" t="str">
        <f t="shared" si="7"/>
        <v>Jiamao Li</v>
      </c>
      <c r="E194" t="str">
        <f t="shared" si="8"/>
        <v>jli@newcollege.com</v>
      </c>
      <c r="F194" t="str">
        <f>CONCATENATE("20",RIGHT(A194,2))</f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6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3">
      <c r="A195" s="4" t="s">
        <v>878</v>
      </c>
      <c r="B195" t="s">
        <v>345</v>
      </c>
      <c r="C195" t="s">
        <v>108</v>
      </c>
      <c r="D195" t="str">
        <f t="shared" si="7"/>
        <v>Kendall Li</v>
      </c>
      <c r="E195" t="str">
        <f t="shared" si="8"/>
        <v>kli@newcollege.com</v>
      </c>
      <c r="F195" t="str">
        <f>CONCATENATE("20",RIGHT(A195,2))</f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6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3">
      <c r="A196" s="4" t="s">
        <v>887</v>
      </c>
      <c r="B196" t="s">
        <v>365</v>
      </c>
      <c r="C196" t="s">
        <v>108</v>
      </c>
      <c r="D196" t="str">
        <f t="shared" si="7"/>
        <v>Laura Li</v>
      </c>
      <c r="E196" t="str">
        <f t="shared" si="8"/>
        <v>lli@newcollege.com</v>
      </c>
      <c r="F196" t="str">
        <f>CONCATENATE("20",RIGHT(A196,2))</f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9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3">
      <c r="A197" s="4" t="s">
        <v>982</v>
      </c>
      <c r="B197" t="s">
        <v>247</v>
      </c>
      <c r="C197" t="s">
        <v>217</v>
      </c>
      <c r="D197" t="str">
        <f t="shared" ref="D197:D260" si="10">PROPER(CONCATENATE(B197," ",C197))</f>
        <v>So Li</v>
      </c>
      <c r="E197" t="str">
        <f t="shared" ref="E197:E260" si="11">LOWER(CONCATENATE(LEFT(B197,1),C197,"@newcollege.com"))</f>
        <v>sli@newcollege.com</v>
      </c>
      <c r="F197" t="str">
        <f>CONCATENATE("20",RIGHT(A197,2))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9"/>
        <v>58</v>
      </c>
      <c r="O197" s="7" t="str">
        <f>Calc!B197</f>
        <v>D</v>
      </c>
      <c r="P197" s="7">
        <f>IFERROR(VLOOKUP(A197,'Absence Report'!$A$4:$B$29,2,0),0)</f>
        <v>7</v>
      </c>
      <c r="Q197" s="18">
        <v>2515</v>
      </c>
    </row>
    <row r="198" spans="1:17" x14ac:dyDescent="0.3">
      <c r="A198" s="4" t="s">
        <v>1016</v>
      </c>
      <c r="B198" t="s">
        <v>663</v>
      </c>
      <c r="C198" t="s">
        <v>108</v>
      </c>
      <c r="D198" t="str">
        <f t="shared" si="10"/>
        <v>Xiaoyi Li</v>
      </c>
      <c r="E198" t="str">
        <f t="shared" si="11"/>
        <v>xli@newcollege.com</v>
      </c>
      <c r="F198" t="str">
        <f>CONCATENATE("20",RIGHT(A198,2))</f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9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3">
      <c r="A199" s="4" t="s">
        <v>1025</v>
      </c>
      <c r="B199" t="s">
        <v>678</v>
      </c>
      <c r="C199" t="s">
        <v>108</v>
      </c>
      <c r="D199" t="str">
        <f t="shared" si="10"/>
        <v>Yadong Li</v>
      </c>
      <c r="E199" t="str">
        <f t="shared" si="11"/>
        <v>yli@newcollege.com</v>
      </c>
      <c r="F199" t="str">
        <f>CONCATENATE("20",RIGHT(A199,2))</f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9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3">
      <c r="A200" s="4" t="s">
        <v>1035</v>
      </c>
      <c r="B200" t="s">
        <v>695</v>
      </c>
      <c r="C200" t="s">
        <v>108</v>
      </c>
      <c r="D200" t="str">
        <f t="shared" si="10"/>
        <v>Yuanshuang Li</v>
      </c>
      <c r="E200" t="str">
        <f t="shared" si="11"/>
        <v>yli@newcollege.com</v>
      </c>
      <c r="F200" t="str">
        <f>CONCATENATE("20",RIGHT(A200,2))</f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9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3">
      <c r="A201" s="4" t="s">
        <v>1215</v>
      </c>
      <c r="B201" t="s">
        <v>713</v>
      </c>
      <c r="C201" t="s">
        <v>217</v>
      </c>
      <c r="D201" t="str">
        <f t="shared" si="10"/>
        <v>Yuqing Li</v>
      </c>
      <c r="E201" t="str">
        <f t="shared" si="11"/>
        <v>yli@newcollege.com</v>
      </c>
      <c r="F201" t="str">
        <f>CONCATENATE("20",RIGHT(A201,2))</f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9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3">
      <c r="A202" s="4" t="s">
        <v>799</v>
      </c>
      <c r="B202" t="s">
        <v>126</v>
      </c>
      <c r="C202" t="s">
        <v>125</v>
      </c>
      <c r="D202" t="str">
        <f t="shared" si="10"/>
        <v>Cindy Liang</v>
      </c>
      <c r="E202" t="str">
        <f t="shared" si="11"/>
        <v>cliang@newcollege.com</v>
      </c>
      <c r="F202" t="str">
        <f>CONCATENATE("20",RIGHT(A202,2))</f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9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3">
      <c r="A203" s="4" t="s">
        <v>1186</v>
      </c>
      <c r="B203" t="s">
        <v>571</v>
      </c>
      <c r="C203" t="s">
        <v>570</v>
      </c>
      <c r="D203" t="str">
        <f t="shared" si="10"/>
        <v>Shiqian Liang</v>
      </c>
      <c r="E203" t="str">
        <f t="shared" si="11"/>
        <v>sliang@newcollege.com</v>
      </c>
      <c r="F203" t="str">
        <f>CONCATENATE("20",RIGHT(A203,2))</f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9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3">
      <c r="A204" s="4" t="s">
        <v>1010</v>
      </c>
      <c r="B204" t="s">
        <v>649</v>
      </c>
      <c r="C204" t="s">
        <v>125</v>
      </c>
      <c r="D204" t="str">
        <f t="shared" si="10"/>
        <v>Wenyang Liang</v>
      </c>
      <c r="E204" t="str">
        <f t="shared" si="11"/>
        <v>wliang@newcollege.com</v>
      </c>
      <c r="F204" t="str">
        <f>CONCATENATE("20",RIGHT(A204,2))</f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9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3">
      <c r="A205" s="4" t="s">
        <v>1213</v>
      </c>
      <c r="B205" t="s">
        <v>711</v>
      </c>
      <c r="C205" t="s">
        <v>125</v>
      </c>
      <c r="D205" t="str">
        <f t="shared" si="10"/>
        <v>Yunyi Liang</v>
      </c>
      <c r="E205" t="str">
        <f t="shared" si="11"/>
        <v>yliang@newcollege.com</v>
      </c>
      <c r="F205" t="str">
        <f>CONCATENATE("20",RIGHT(A205,2))</f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9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3">
      <c r="A206" s="4" t="s">
        <v>950</v>
      </c>
      <c r="B206" t="s">
        <v>504</v>
      </c>
      <c r="C206" t="s">
        <v>503</v>
      </c>
      <c r="D206" t="str">
        <f t="shared" si="10"/>
        <v>Queqi Liao</v>
      </c>
      <c r="E206" t="str">
        <f t="shared" si="11"/>
        <v>qliao@newcollege.com</v>
      </c>
      <c r="F206" t="str">
        <f>CONCATENATE("20",RIGHT(A206,2))</f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9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3">
      <c r="A207" s="4" t="s">
        <v>1194</v>
      </c>
      <c r="B207" t="s">
        <v>602</v>
      </c>
      <c r="C207" t="s">
        <v>601</v>
      </c>
      <c r="D207" t="str">
        <f t="shared" si="10"/>
        <v>Tao Liddicoat</v>
      </c>
      <c r="E207" t="str">
        <f t="shared" si="11"/>
        <v>tliddicoat@newcollege.com</v>
      </c>
      <c r="F207" t="str">
        <f>CONCATENATE("20",RIGHT(A207,2))</f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9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3">
      <c r="A208" s="4" t="s">
        <v>986</v>
      </c>
      <c r="B208" t="s">
        <v>595</v>
      </c>
      <c r="C208" t="s">
        <v>594</v>
      </c>
      <c r="D208" t="str">
        <f t="shared" si="10"/>
        <v>Stuart Liesure</v>
      </c>
      <c r="E208" t="str">
        <f t="shared" si="11"/>
        <v>sliesure@newcollege.com</v>
      </c>
      <c r="F208" t="str">
        <f>CONCATENATE("20",RIGHT(A208,2))</f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9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3">
      <c r="A209" s="4" t="s">
        <v>1116</v>
      </c>
      <c r="B209" t="s">
        <v>228</v>
      </c>
      <c r="C209" t="s">
        <v>225</v>
      </c>
      <c r="D209" t="str">
        <f t="shared" si="10"/>
        <v>Haya Lin</v>
      </c>
      <c r="E209" t="str">
        <f t="shared" si="11"/>
        <v>hlin@newcollege.com</v>
      </c>
      <c r="F209" t="str">
        <f>CONCATENATE("20",RIGHT(A209,2))</f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9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3">
      <c r="A210" s="4" t="s">
        <v>1209</v>
      </c>
      <c r="B210" t="s">
        <v>381</v>
      </c>
      <c r="C210" t="s">
        <v>682</v>
      </c>
      <c r="D210" t="str">
        <f t="shared" si="10"/>
        <v>Yang Lingtong</v>
      </c>
      <c r="E210" t="str">
        <f t="shared" si="11"/>
        <v>ylingtong@newcollege.com</v>
      </c>
      <c r="F210" t="str">
        <f>CONCATENATE("20",RIGHT(A210,2))</f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9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3">
      <c r="A211" s="4" t="s">
        <v>873</v>
      </c>
      <c r="B211" t="s">
        <v>332</v>
      </c>
      <c r="C211" t="s">
        <v>331</v>
      </c>
      <c r="D211" t="str">
        <f t="shared" si="10"/>
        <v>Justin Liu</v>
      </c>
      <c r="E211" t="str">
        <f t="shared" si="11"/>
        <v>jliu@newcollege.com</v>
      </c>
      <c r="F211" t="str">
        <f>CONCATENATE("20",RIGHT(A211,2))</f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9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3">
      <c r="A212" s="4" t="s">
        <v>882</v>
      </c>
      <c r="B212" t="s">
        <v>354</v>
      </c>
      <c r="C212" t="s">
        <v>351</v>
      </c>
      <c r="D212" t="str">
        <f t="shared" si="10"/>
        <v>Kha Liu</v>
      </c>
      <c r="E212" t="str">
        <f t="shared" si="11"/>
        <v>kliu@newcollege.com</v>
      </c>
      <c r="F212" t="str">
        <f>CONCATENATE("20",RIGHT(A212,2))</f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9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3">
      <c r="A213" s="4" t="s">
        <v>922</v>
      </c>
      <c r="B213" t="s">
        <v>435</v>
      </c>
      <c r="C213" t="s">
        <v>434</v>
      </c>
      <c r="D213" t="str">
        <f t="shared" si="10"/>
        <v>Mingyu Liu</v>
      </c>
      <c r="E213" t="str">
        <f t="shared" si="11"/>
        <v>mliu@newcollege.com</v>
      </c>
      <c r="F213" t="str">
        <f>CONCATENATE("20",RIGHT(A213,2))</f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9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3">
      <c r="A214" s="4" t="s">
        <v>1022</v>
      </c>
      <c r="B214" t="s">
        <v>672</v>
      </c>
      <c r="C214" t="s">
        <v>434</v>
      </c>
      <c r="D214" t="str">
        <f t="shared" si="10"/>
        <v>Xuanqi Liu</v>
      </c>
      <c r="E214" t="str">
        <f t="shared" si="11"/>
        <v>xliu@newcollege.com</v>
      </c>
      <c r="F214" t="str">
        <f>CONCATENATE("20",RIGHT(A214,2))</f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9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3">
      <c r="A215" s="4" t="s">
        <v>1042</v>
      </c>
      <c r="B215" t="s">
        <v>706</v>
      </c>
      <c r="C215" t="s">
        <v>434</v>
      </c>
      <c r="D215" t="str">
        <f t="shared" si="10"/>
        <v>Yujin Liu</v>
      </c>
      <c r="E215" t="str">
        <f t="shared" si="11"/>
        <v>yliu@newcollege.com</v>
      </c>
      <c r="F215" t="str">
        <f>CONCATENATE("20",RIGHT(A215,2))</f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9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3">
      <c r="A216" s="4" t="s">
        <v>1043</v>
      </c>
      <c r="B216" t="s">
        <v>707</v>
      </c>
      <c r="C216" t="s">
        <v>331</v>
      </c>
      <c r="D216" t="str">
        <f t="shared" si="10"/>
        <v>Yuling Liu</v>
      </c>
      <c r="E216" t="str">
        <f t="shared" si="11"/>
        <v>yliu@newcollege.com</v>
      </c>
      <c r="F216" t="str">
        <f>CONCATENATE("20",RIGHT(A216,2))</f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9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3">
      <c r="A217" s="4" t="s">
        <v>1059</v>
      </c>
      <c r="B217" t="s">
        <v>742</v>
      </c>
      <c r="C217" t="s">
        <v>434</v>
      </c>
      <c r="D217" t="str">
        <f t="shared" si="10"/>
        <v>Zicheng Liu</v>
      </c>
      <c r="E217" t="str">
        <f t="shared" si="11"/>
        <v>zliu@newcollege.com</v>
      </c>
      <c r="F217" t="str">
        <f>CONCATENATE("20",RIGHT(A217,2))</f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9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3">
      <c r="A218" s="4" t="s">
        <v>1064</v>
      </c>
      <c r="B218" t="s">
        <v>752</v>
      </c>
      <c r="C218" t="s">
        <v>331</v>
      </c>
      <c r="D218" t="str">
        <f t="shared" si="10"/>
        <v>Ziwei Liu</v>
      </c>
      <c r="E218" t="str">
        <f t="shared" si="11"/>
        <v>zliu@newcollege.com</v>
      </c>
      <c r="F218" t="str">
        <f>CONCATENATE("20",RIGHT(A218,2))</f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9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3">
      <c r="A219" s="4" t="s">
        <v>1087</v>
      </c>
      <c r="B219" t="s">
        <v>88</v>
      </c>
      <c r="C219" t="s">
        <v>86</v>
      </c>
      <c r="D219" t="str">
        <f t="shared" si="10"/>
        <v>Cara Lofstrom</v>
      </c>
      <c r="E219" t="str">
        <f t="shared" si="11"/>
        <v>clofstrom@newcollege.com</v>
      </c>
      <c r="F219" t="str">
        <f>CONCATENATE("20",RIGHT(A219,2))</f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9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3">
      <c r="A220" s="4" t="s">
        <v>844</v>
      </c>
      <c r="B220" t="s">
        <v>252</v>
      </c>
      <c r="C220" t="s">
        <v>249</v>
      </c>
      <c r="D220" t="str">
        <f t="shared" si="10"/>
        <v>James Lording</v>
      </c>
      <c r="E220" t="str">
        <f t="shared" si="11"/>
        <v>jlording@newcollege.com</v>
      </c>
      <c r="F220" t="str">
        <f>CONCATENATE("20",RIGHT(A220,2))</f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9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3">
      <c r="A221" s="4" t="s">
        <v>877</v>
      </c>
      <c r="B221" t="s">
        <v>343</v>
      </c>
      <c r="C221" t="s">
        <v>341</v>
      </c>
      <c r="D221" t="str">
        <f t="shared" si="10"/>
        <v>Keerthana Lu</v>
      </c>
      <c r="E221" t="str">
        <f t="shared" si="11"/>
        <v>klu@newcollege.com</v>
      </c>
      <c r="F221" t="str">
        <f>CONCATENATE("20",RIGHT(A221,2))</f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9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3">
      <c r="A222" s="4" t="s">
        <v>1007</v>
      </c>
      <c r="B222" t="s">
        <v>644</v>
      </c>
      <c r="C222" t="s">
        <v>341</v>
      </c>
      <c r="D222" t="str">
        <f t="shared" si="10"/>
        <v>Wanxin Lu</v>
      </c>
      <c r="E222" t="str">
        <f t="shared" si="11"/>
        <v>wlu@newcollege.com</v>
      </c>
      <c r="F222" t="str">
        <f>CONCATENATE("20",RIGHT(A222,2))</f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9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3">
      <c r="A223" s="4" t="s">
        <v>984</v>
      </c>
      <c r="B223" t="s">
        <v>592</v>
      </c>
      <c r="C223" t="s">
        <v>591</v>
      </c>
      <c r="D223" t="str">
        <f t="shared" si="10"/>
        <v>Stephanie Ly</v>
      </c>
      <c r="E223" t="str">
        <f t="shared" si="11"/>
        <v>sly@newcollege.com</v>
      </c>
      <c r="F223" t="str">
        <f>CONCATENATE("20",RIGHT(A223,2))</f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9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3">
      <c r="A224" s="4" t="s">
        <v>771</v>
      </c>
      <c r="B224" t="s">
        <v>32</v>
      </c>
      <c r="C224" t="s">
        <v>31</v>
      </c>
      <c r="D224" t="str">
        <f t="shared" si="10"/>
        <v>Andrew Lyndon</v>
      </c>
      <c r="E224" t="str">
        <f t="shared" si="11"/>
        <v>alyndon@newcollege.com</v>
      </c>
      <c r="F224" t="str">
        <f>CONCATENATE("20",RIGHT(A224,2))</f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9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3">
      <c r="A225" s="4" t="s">
        <v>1006</v>
      </c>
      <c r="B225" t="s">
        <v>642</v>
      </c>
      <c r="C225" t="s">
        <v>643</v>
      </c>
      <c r="D225" t="str">
        <f t="shared" si="10"/>
        <v>Wangying Ma</v>
      </c>
      <c r="E225" t="str">
        <f t="shared" si="11"/>
        <v>wma@newcollege.com</v>
      </c>
      <c r="F225" t="str">
        <f>CONCATENATE("20",RIGHT(A225,2))</f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9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3">
      <c r="A226" s="4" t="s">
        <v>1017</v>
      </c>
      <c r="B226" t="s">
        <v>664</v>
      </c>
      <c r="C226" t="s">
        <v>643</v>
      </c>
      <c r="D226" t="str">
        <f t="shared" si="10"/>
        <v>Xiaoyu Ma</v>
      </c>
      <c r="E226" t="str">
        <f t="shared" si="11"/>
        <v>xma@newcollege.com</v>
      </c>
      <c r="F226" t="str">
        <f>CONCATENATE("20",RIGHT(A226,2))</f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9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3">
      <c r="A227" s="4" t="s">
        <v>1123</v>
      </c>
      <c r="B227" t="s">
        <v>259</v>
      </c>
      <c r="C227" t="s">
        <v>256</v>
      </c>
      <c r="D227" t="str">
        <f t="shared" si="10"/>
        <v>Jared Mackay</v>
      </c>
      <c r="E227" t="str">
        <f t="shared" si="11"/>
        <v>jmackay@newcollege.com</v>
      </c>
      <c r="F227" t="str">
        <f>CONCATENATE("20",RIGHT(A227,2))</f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9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3">
      <c r="A228" s="4" t="s">
        <v>774</v>
      </c>
      <c r="B228" t="s">
        <v>43</v>
      </c>
      <c r="C228" t="s">
        <v>40</v>
      </c>
      <c r="D228" t="str">
        <f t="shared" si="10"/>
        <v>Ann Macrae</v>
      </c>
      <c r="E228" t="str">
        <f t="shared" si="11"/>
        <v>amacrae@newcollege.com</v>
      </c>
      <c r="F228" t="str">
        <f>CONCATENATE("20",RIGHT(A228,2))</f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9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3">
      <c r="A229" s="4" t="s">
        <v>1082</v>
      </c>
      <c r="B229" t="s">
        <v>65</v>
      </c>
      <c r="C229" t="s">
        <v>64</v>
      </c>
      <c r="D229" t="str">
        <f t="shared" si="10"/>
        <v>Benjamin Major-Mills</v>
      </c>
      <c r="E229" t="str">
        <f t="shared" si="11"/>
        <v>bmajor-mills@newcollege.com</v>
      </c>
      <c r="F229" t="str">
        <f>CONCATENATE("20",RIGHT(A229,2))</f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9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3">
      <c r="A230" s="4" t="s">
        <v>1051</v>
      </c>
      <c r="B230" t="s">
        <v>725</v>
      </c>
      <c r="C230" t="s">
        <v>726</v>
      </c>
      <c r="D230" t="str">
        <f t="shared" si="10"/>
        <v>Zahab Makhdoom</v>
      </c>
      <c r="E230" t="str">
        <f t="shared" si="11"/>
        <v>zmakhdoom@newcollege.com</v>
      </c>
      <c r="F230" t="str">
        <f>CONCATENATE("20",RIGHT(A230,2))</f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9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3">
      <c r="A231" s="4" t="s">
        <v>1197</v>
      </c>
      <c r="B231" t="s">
        <v>620</v>
      </c>
      <c r="C231" t="s">
        <v>621</v>
      </c>
      <c r="D231" t="str">
        <f t="shared" si="10"/>
        <v>Timothy Man</v>
      </c>
      <c r="E231" t="str">
        <f t="shared" si="11"/>
        <v>tman@newcollege.com</v>
      </c>
      <c r="F231" t="str">
        <f>CONCATENATE("20",RIGHT(A231,2))</f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9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3">
      <c r="A232" s="4" t="s">
        <v>861</v>
      </c>
      <c r="B232" t="s">
        <v>300</v>
      </c>
      <c r="C232" t="s">
        <v>299</v>
      </c>
      <c r="D232" t="str">
        <f t="shared" si="10"/>
        <v>Jing Manalo</v>
      </c>
      <c r="E232" t="str">
        <f t="shared" si="11"/>
        <v>jmanalo@newcollege.com</v>
      </c>
      <c r="F232" t="str">
        <f>CONCATENATE("20",RIGHT(A232,2))</f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9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3">
      <c r="A233" s="4" t="s">
        <v>845</v>
      </c>
      <c r="B233" t="s">
        <v>252</v>
      </c>
      <c r="C233" t="s">
        <v>251</v>
      </c>
      <c r="D233" t="str">
        <f t="shared" si="10"/>
        <v>James Manickam</v>
      </c>
      <c r="E233" t="str">
        <f t="shared" si="11"/>
        <v>jmanickam@newcollege.com</v>
      </c>
      <c r="F233" t="str">
        <f>CONCATENATE("20",RIGHT(A233,2))</f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9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3">
      <c r="A234" s="4" t="s">
        <v>1134</v>
      </c>
      <c r="B234" t="s">
        <v>300</v>
      </c>
      <c r="C234" t="s">
        <v>297</v>
      </c>
      <c r="D234" t="str">
        <f t="shared" si="10"/>
        <v>Jing Mansour</v>
      </c>
      <c r="E234" t="str">
        <f t="shared" si="11"/>
        <v>jmansour@newcollege.com</v>
      </c>
      <c r="F234" t="str">
        <f>CONCATENATE("20",RIGHT(A234,2))</f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9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3">
      <c r="A235" s="4" t="s">
        <v>1163</v>
      </c>
      <c r="B235" t="s">
        <v>461</v>
      </c>
      <c r="C235" t="s">
        <v>462</v>
      </c>
      <c r="D235" t="str">
        <f t="shared" si="10"/>
        <v>Nicole Marcus</v>
      </c>
      <c r="E235" t="str">
        <f t="shared" si="11"/>
        <v>nmarcus@newcollege.com</v>
      </c>
      <c r="F235" t="str">
        <f>CONCATENATE("20",RIGHT(A235,2))</f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9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3">
      <c r="A236" s="4" t="s">
        <v>987</v>
      </c>
      <c r="B236" t="s">
        <v>597</v>
      </c>
      <c r="C236" t="s">
        <v>596</v>
      </c>
      <c r="D236" t="str">
        <f t="shared" si="10"/>
        <v>Sunny Marshall</v>
      </c>
      <c r="E236" t="str">
        <f t="shared" si="11"/>
        <v>smarshall@newcollege.com</v>
      </c>
      <c r="F236" t="str">
        <f>CONCATENATE("20",RIGHT(A236,2))</f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9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3">
      <c r="A237" s="4" t="s">
        <v>847</v>
      </c>
      <c r="B237" t="s">
        <v>259</v>
      </c>
      <c r="C237" t="s">
        <v>258</v>
      </c>
      <c r="D237" t="str">
        <f t="shared" si="10"/>
        <v>Jared Mathias</v>
      </c>
      <c r="E237" t="str">
        <f t="shared" si="11"/>
        <v>jmathias@newcollege.com</v>
      </c>
      <c r="F237" t="str">
        <f>CONCATENATE("20",RIGHT(A237,2))</f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9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3">
      <c r="A238" s="4" t="s">
        <v>776</v>
      </c>
      <c r="B238" t="s">
        <v>45</v>
      </c>
      <c r="C238" t="s">
        <v>44</v>
      </c>
      <c r="D238" t="str">
        <f t="shared" si="10"/>
        <v>Anna Matthias</v>
      </c>
      <c r="E238" t="str">
        <f t="shared" si="11"/>
        <v>amatthias@newcollege.com</v>
      </c>
      <c r="F238" t="str">
        <f>CONCATENATE("20",RIGHT(A238,2))</f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9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3">
      <c r="A239" s="4" t="s">
        <v>1086</v>
      </c>
      <c r="B239" t="s">
        <v>87</v>
      </c>
      <c r="C239" t="s">
        <v>84</v>
      </c>
      <c r="D239" t="str">
        <f t="shared" si="10"/>
        <v>Cameron Mcalpine</v>
      </c>
      <c r="E239" t="str">
        <f t="shared" si="11"/>
        <v>cmcalpine@newcollege.com</v>
      </c>
      <c r="F239" t="str">
        <f>CONCATENATE("20",RIGHT(A239,2))</f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9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3">
      <c r="A240" s="4" t="s">
        <v>993</v>
      </c>
      <c r="B240" t="s">
        <v>611</v>
      </c>
      <c r="C240" t="s">
        <v>614</v>
      </c>
      <c r="D240" t="str">
        <f t="shared" si="10"/>
        <v>Thomas Mccarthy</v>
      </c>
      <c r="E240" t="str">
        <f t="shared" si="11"/>
        <v>tmccarthy@newcollege.com</v>
      </c>
      <c r="F240" t="str">
        <f>CONCATENATE("20",RIGHT(A240,2))</f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9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3">
      <c r="A241" s="4" t="s">
        <v>1098</v>
      </c>
      <c r="B241" t="s">
        <v>138</v>
      </c>
      <c r="C241" t="s">
        <v>135</v>
      </c>
      <c r="D241" t="str">
        <f t="shared" si="10"/>
        <v>Danica Mckinnon</v>
      </c>
      <c r="E241" t="str">
        <f t="shared" si="11"/>
        <v>dmckinnon@newcollege.com</v>
      </c>
      <c r="F241" t="str">
        <f>CONCATENATE("20",RIGHT(A241,2))</f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9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3">
      <c r="A242" s="4" t="s">
        <v>1203</v>
      </c>
      <c r="B242" t="s">
        <v>652</v>
      </c>
      <c r="C242" t="s">
        <v>653</v>
      </c>
      <c r="D242" t="str">
        <f t="shared" si="10"/>
        <v>William Mcmurray</v>
      </c>
      <c r="E242" t="str">
        <f t="shared" si="11"/>
        <v>wmcmurray@newcollege.com</v>
      </c>
      <c r="F242" t="str">
        <f>CONCATENATE("20",RIGHT(A242,2))</f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9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3">
      <c r="A243" s="4" t="s">
        <v>942</v>
      </c>
      <c r="B243" t="s">
        <v>478</v>
      </c>
      <c r="C243" t="s">
        <v>477</v>
      </c>
      <c r="D243" t="str">
        <f t="shared" si="10"/>
        <v>Pauline Mcwhinney</v>
      </c>
      <c r="E243" t="str">
        <f t="shared" si="11"/>
        <v>pmcwhinney@newcollege.com</v>
      </c>
      <c r="F243" t="str">
        <f>CONCATENATE("20",RIGHT(A243,2))</f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9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3">
      <c r="A244" s="4" t="s">
        <v>812</v>
      </c>
      <c r="B244" t="s">
        <v>166</v>
      </c>
      <c r="C244" t="s">
        <v>163</v>
      </c>
      <c r="D244" t="str">
        <f t="shared" si="10"/>
        <v>Djordy Mehmet</v>
      </c>
      <c r="E244" t="str">
        <f t="shared" si="11"/>
        <v>dmehmet@newcollege.com</v>
      </c>
      <c r="F244" t="str">
        <f>CONCATENATE("20",RIGHT(A244,2))</f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9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3">
      <c r="A245" s="4" t="s">
        <v>939</v>
      </c>
      <c r="B245" t="s">
        <v>474</v>
      </c>
      <c r="C245" t="s">
        <v>473</v>
      </c>
      <c r="D245" t="str">
        <f t="shared" si="10"/>
        <v>Panpan Men</v>
      </c>
      <c r="E245" t="str">
        <f t="shared" si="11"/>
        <v>pmen@newcollege.com</v>
      </c>
      <c r="F245" t="str">
        <f>CONCATENATE("20",RIGHT(A245,2))</f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9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3">
      <c r="A246" s="4" t="s">
        <v>1101</v>
      </c>
      <c r="B246" t="s">
        <v>140</v>
      </c>
      <c r="C246" t="s">
        <v>142</v>
      </c>
      <c r="D246" t="str">
        <f t="shared" si="10"/>
        <v>Daniel Meyer-Williams</v>
      </c>
      <c r="E246" t="str">
        <f t="shared" si="11"/>
        <v>dmeyer-williams@newcollege.com</v>
      </c>
      <c r="F246" t="str">
        <f>CONCATENATE("20",RIGHT(A246,2))</f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9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3">
      <c r="A247" s="4" t="s">
        <v>827</v>
      </c>
      <c r="B247" t="s">
        <v>206</v>
      </c>
      <c r="C247" t="s">
        <v>203</v>
      </c>
      <c r="D247" t="str">
        <f t="shared" si="10"/>
        <v>Gianni Michael</v>
      </c>
      <c r="E247" t="str">
        <f t="shared" si="11"/>
        <v>gmichael@newcollege.com</v>
      </c>
      <c r="F247" t="str">
        <f>CONCATENATE("20",RIGHT(A247,2))</f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9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3">
      <c r="A248" s="4" t="s">
        <v>1141</v>
      </c>
      <c r="B248" t="s">
        <v>322</v>
      </c>
      <c r="C248" t="s">
        <v>319</v>
      </c>
      <c r="D248" t="str">
        <f t="shared" si="10"/>
        <v>Joshua Mirels</v>
      </c>
      <c r="E248" t="str">
        <f t="shared" si="11"/>
        <v>jmirels@newcollege.com</v>
      </c>
      <c r="F248" t="str">
        <f>CONCATENATE("20",RIGHT(A248,2))</f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9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3">
      <c r="A249" s="4" t="s">
        <v>879</v>
      </c>
      <c r="B249" t="s">
        <v>347</v>
      </c>
      <c r="C249" t="s">
        <v>344</v>
      </c>
      <c r="D249" t="str">
        <f t="shared" si="10"/>
        <v>Keren Mohan</v>
      </c>
      <c r="E249" t="str">
        <f t="shared" si="11"/>
        <v>kmohan@newcollege.com</v>
      </c>
      <c r="F249" t="str">
        <f>CONCATENATE("20",RIGHT(A249,2))</f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9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3">
      <c r="A250" s="4" t="s">
        <v>1071</v>
      </c>
      <c r="B250" t="s">
        <v>27</v>
      </c>
      <c r="C250" t="s">
        <v>24</v>
      </c>
      <c r="D250" t="str">
        <f t="shared" si="10"/>
        <v>Amanda Mohr</v>
      </c>
      <c r="E250" t="str">
        <f t="shared" si="11"/>
        <v>amohr@newcollege.com</v>
      </c>
      <c r="F250" t="str">
        <f>CONCATENATE("20",RIGHT(A250,2))</f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9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3">
      <c r="A251" s="4" t="s">
        <v>934</v>
      </c>
      <c r="B251" t="s">
        <v>461</v>
      </c>
      <c r="C251" t="s">
        <v>460</v>
      </c>
      <c r="D251" t="str">
        <f t="shared" si="10"/>
        <v>Nicole Morfuni</v>
      </c>
      <c r="E251" t="str">
        <f t="shared" si="11"/>
        <v>nmorfuni@newcollege.com</v>
      </c>
      <c r="F251" t="str">
        <f>CONCATENATE("20",RIGHT(A251,2))</f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9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3">
      <c r="A252" s="4" t="s">
        <v>910</v>
      </c>
      <c r="B252" t="s">
        <v>416</v>
      </c>
      <c r="C252" t="s">
        <v>415</v>
      </c>
      <c r="D252" t="str">
        <f t="shared" si="10"/>
        <v>Matthew Munasinghe</v>
      </c>
      <c r="E252" t="str">
        <f t="shared" si="11"/>
        <v>mmunasinghe@newcollege.com</v>
      </c>
      <c r="F252" t="str">
        <f>CONCATENATE("20",RIGHT(A252,2))</f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9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3">
      <c r="A253" s="4" t="s">
        <v>1099</v>
      </c>
      <c r="B253" t="s">
        <v>140</v>
      </c>
      <c r="C253" t="s">
        <v>137</v>
      </c>
      <c r="D253" t="str">
        <f t="shared" si="10"/>
        <v>Daniel Murdocca</v>
      </c>
      <c r="E253" t="str">
        <f t="shared" si="11"/>
        <v>dmurdocca@newcollege.com</v>
      </c>
      <c r="F253" t="str">
        <f>CONCATENATE("20",RIGHT(A253,2))</f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9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3">
      <c r="A254" s="4" t="s">
        <v>930</v>
      </c>
      <c r="B254" t="s">
        <v>452</v>
      </c>
      <c r="C254" t="s">
        <v>451</v>
      </c>
      <c r="D254" t="str">
        <f t="shared" si="10"/>
        <v>Nalen Mustafa</v>
      </c>
      <c r="E254" t="str">
        <f t="shared" si="11"/>
        <v>nmustafa@newcollege.com</v>
      </c>
      <c r="F254" t="str">
        <f>CONCATENATE("20",RIGHT(A254,2))</f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9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3">
      <c r="A255" s="4" t="s">
        <v>933</v>
      </c>
      <c r="B255" t="s">
        <v>459</v>
      </c>
      <c r="C255" t="s">
        <v>458</v>
      </c>
      <c r="D255" t="str">
        <f t="shared" si="10"/>
        <v>Nicolas Mutamba</v>
      </c>
      <c r="E255" t="str">
        <f t="shared" si="11"/>
        <v>nmutamba@newcollege.com</v>
      </c>
      <c r="F255" t="str">
        <f>CONCATENATE("20",RIGHT(A255,2))</f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9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3">
      <c r="A256" s="4" t="s">
        <v>990</v>
      </c>
      <c r="B256" t="s">
        <v>609</v>
      </c>
      <c r="C256" t="s">
        <v>608</v>
      </c>
      <c r="D256" t="str">
        <f t="shared" si="10"/>
        <v>Theresa Nanthakumar</v>
      </c>
      <c r="E256" t="str">
        <f t="shared" si="11"/>
        <v>tnanthakumar@newcollege.com</v>
      </c>
      <c r="F256" t="str">
        <f>CONCATENATE("20",RIGHT(A256,2))</f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9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3">
      <c r="A257" s="4" t="s">
        <v>1058</v>
      </c>
      <c r="B257" t="s">
        <v>721</v>
      </c>
      <c r="C257" t="s">
        <v>741</v>
      </c>
      <c r="D257" t="str">
        <f t="shared" si="10"/>
        <v>Zhou Nanxue</v>
      </c>
      <c r="E257" t="str">
        <f t="shared" si="11"/>
        <v>znanxue@newcollege.com</v>
      </c>
      <c r="F257" t="str">
        <f>CONCATENATE("20",RIGHT(A257,2))</f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9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3">
      <c r="A258" s="4" t="s">
        <v>795</v>
      </c>
      <c r="B258" t="s">
        <v>120</v>
      </c>
      <c r="C258" t="s">
        <v>119</v>
      </c>
      <c r="D258" t="str">
        <f t="shared" si="10"/>
        <v>Christopher Narayan</v>
      </c>
      <c r="E258" t="str">
        <f t="shared" si="11"/>
        <v>cnarayan@newcollege.com</v>
      </c>
      <c r="F258" t="str">
        <f>CONCATENATE("20",RIGHT(A258,2))</f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9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3">
      <c r="A259" s="4" t="s">
        <v>1002</v>
      </c>
      <c r="B259" t="s">
        <v>635</v>
      </c>
      <c r="C259" t="s">
        <v>634</v>
      </c>
      <c r="D259" t="str">
        <f t="shared" si="10"/>
        <v>Vincent Narayana</v>
      </c>
      <c r="E259" t="str">
        <f t="shared" si="11"/>
        <v>vnarayana@newcollege.com</v>
      </c>
      <c r="F259" t="str">
        <f>CONCATENATE("20",RIGHT(A259,2))</f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9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3">
      <c r="A260" s="4" t="s">
        <v>851</v>
      </c>
      <c r="B260" t="s">
        <v>272</v>
      </c>
      <c r="C260" t="s">
        <v>270</v>
      </c>
      <c r="D260" t="str">
        <f t="shared" si="10"/>
        <v>Jeongmin Nesan</v>
      </c>
      <c r="E260" t="str">
        <f t="shared" si="11"/>
        <v>jnesan@newcollege.com</v>
      </c>
      <c r="F260" t="str">
        <f>CONCATENATE("20",RIGHT(A260,2))</f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2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3">
      <c r="A261" s="4" t="s">
        <v>1112</v>
      </c>
      <c r="B261" t="s">
        <v>208</v>
      </c>
      <c r="C261" t="s">
        <v>205</v>
      </c>
      <c r="D261" t="str">
        <f t="shared" ref="D261:D324" si="13">PROPER(CONCATENATE(B261," ",C261))</f>
        <v>Gibson Newell</v>
      </c>
      <c r="E261" t="str">
        <f t="shared" ref="E261:E324" si="14">LOWER(CONCATENATE(LEFT(B261,1),C261,"@newcollege.com"))</f>
        <v>gnewell@newcollege.com</v>
      </c>
      <c r="F261" t="str">
        <f>CONCATENATE("20",RIGHT(A261,2))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2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3">
      <c r="A262" s="4" t="s">
        <v>765</v>
      </c>
      <c r="B262" t="s">
        <v>755</v>
      </c>
      <c r="C262" t="s">
        <v>13</v>
      </c>
      <c r="D262" t="str">
        <f t="shared" si="13"/>
        <v>Tony Nguyen</v>
      </c>
      <c r="E262" t="str">
        <f t="shared" si="14"/>
        <v>tnguyen@newcollege.com</v>
      </c>
      <c r="F262" t="str">
        <f>CONCATENATE("20",RIGHT(A262,2))</f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2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3">
      <c r="A263" s="4" t="s">
        <v>770</v>
      </c>
      <c r="B263" t="s">
        <v>32</v>
      </c>
      <c r="C263" t="s">
        <v>13</v>
      </c>
      <c r="D263" t="str">
        <f t="shared" si="13"/>
        <v>Andrew Nguyen</v>
      </c>
      <c r="E263" t="str">
        <f t="shared" si="14"/>
        <v>anguyen@newcollege.com</v>
      </c>
      <c r="F263" t="str">
        <f>CONCATENATE("20",RIGHT(A263,2))</f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2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3">
      <c r="A264" s="4" t="s">
        <v>1076</v>
      </c>
      <c r="B264" t="s">
        <v>49</v>
      </c>
      <c r="C264" t="s">
        <v>13</v>
      </c>
      <c r="D264" t="str">
        <f t="shared" si="13"/>
        <v>Annierose Nguyen</v>
      </c>
      <c r="E264" t="str">
        <f t="shared" si="14"/>
        <v>anguyen@newcollege.com</v>
      </c>
      <c r="F264" t="str">
        <f>CONCATENATE("20",RIGHT(A264,2))</f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2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3">
      <c r="A265" s="4" t="s">
        <v>1108</v>
      </c>
      <c r="B265" t="s">
        <v>179</v>
      </c>
      <c r="C265" t="s">
        <v>13</v>
      </c>
      <c r="D265" t="str">
        <f t="shared" si="13"/>
        <v>Edward Nguyen</v>
      </c>
      <c r="E265" t="str">
        <f t="shared" si="14"/>
        <v>enguyen@newcollege.com</v>
      </c>
      <c r="F265" t="str">
        <f>CONCATENATE("20",RIGHT(A265,2))</f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2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3">
      <c r="A266" s="4" t="s">
        <v>1127</v>
      </c>
      <c r="B266" t="s">
        <v>269</v>
      </c>
      <c r="C266" t="s">
        <v>13</v>
      </c>
      <c r="D266" t="str">
        <f t="shared" si="13"/>
        <v>Jennifer Nguyen</v>
      </c>
      <c r="E266" t="str">
        <f t="shared" si="14"/>
        <v>jnguyen@newcollege.com</v>
      </c>
      <c r="F266" t="str">
        <f>CONCATENATE("20",RIGHT(A266,2))</f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2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3">
      <c r="A267" s="4" t="s">
        <v>871</v>
      </c>
      <c r="B267" t="s">
        <v>328</v>
      </c>
      <c r="C267" t="s">
        <v>13</v>
      </c>
      <c r="D267" t="str">
        <f t="shared" si="13"/>
        <v>Juntao Nguyen</v>
      </c>
      <c r="E267" t="str">
        <f t="shared" si="14"/>
        <v>jnguyen@newcollege.com</v>
      </c>
      <c r="F267" t="str">
        <f>CONCATENATE("20",RIGHT(A267,2))</f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2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3">
      <c r="A268" s="4" t="s">
        <v>874</v>
      </c>
      <c r="B268" t="s">
        <v>334</v>
      </c>
      <c r="C268" t="s">
        <v>13</v>
      </c>
      <c r="D268" t="str">
        <f t="shared" si="13"/>
        <v>Kailin Nguyen</v>
      </c>
      <c r="E268" t="str">
        <f t="shared" si="14"/>
        <v>knguyen@newcollege.com</v>
      </c>
      <c r="F268" t="str">
        <f>CONCATENATE("20",RIGHT(A268,2))</f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2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3">
      <c r="A269" s="4" t="s">
        <v>905</v>
      </c>
      <c r="B269" t="s">
        <v>406</v>
      </c>
      <c r="C269" t="s">
        <v>13</v>
      </c>
      <c r="D269" t="str">
        <f t="shared" si="13"/>
        <v>Maja Nguyen</v>
      </c>
      <c r="E269" t="str">
        <f t="shared" si="14"/>
        <v>mnguyen@newcollege.com</v>
      </c>
      <c r="F269" t="str">
        <f>CONCATENATE("20",RIGHT(A269,2))</f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2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3">
      <c r="A270" s="4" t="s">
        <v>931</v>
      </c>
      <c r="B270" t="s">
        <v>455</v>
      </c>
      <c r="C270" t="s">
        <v>13</v>
      </c>
      <c r="D270" t="str">
        <f t="shared" si="13"/>
        <v>Negin Nguyen</v>
      </c>
      <c r="E270" t="str">
        <f t="shared" si="14"/>
        <v>nnguyen@newcollege.com</v>
      </c>
      <c r="F270" t="str">
        <f>CONCATENATE("20",RIGHT(A270,2))</f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2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3">
      <c r="A271" s="4" t="s">
        <v>1150</v>
      </c>
      <c r="B271" t="s">
        <v>375</v>
      </c>
      <c r="C271" t="s">
        <v>373</v>
      </c>
      <c r="D271" t="str">
        <f t="shared" si="13"/>
        <v>Lily Northridge</v>
      </c>
      <c r="E271" t="str">
        <f t="shared" si="14"/>
        <v>lnorthridge@newcollege.com</v>
      </c>
      <c r="F271" t="str">
        <f>CONCATENATE("20",RIGHT(A271,2))</f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2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3">
      <c r="A272" s="4" t="s">
        <v>971</v>
      </c>
      <c r="B272" t="s">
        <v>556</v>
      </c>
      <c r="C272" t="s">
        <v>555</v>
      </c>
      <c r="D272" t="str">
        <f t="shared" si="13"/>
        <v>Shannon O'Donnell</v>
      </c>
      <c r="E272" t="str">
        <f t="shared" si="14"/>
        <v>so'donnell@newcollege.com</v>
      </c>
      <c r="F272" t="str">
        <f>CONCATENATE("20",RIGHT(A272,2))</f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2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3">
      <c r="A273" s="4" t="s">
        <v>937</v>
      </c>
      <c r="B273" t="s">
        <v>470</v>
      </c>
      <c r="C273" t="s">
        <v>469</v>
      </c>
      <c r="D273" t="str">
        <f t="shared" si="13"/>
        <v>Panchami Oni</v>
      </c>
      <c r="E273" t="str">
        <f t="shared" si="14"/>
        <v>poni@newcollege.com</v>
      </c>
      <c r="F273" t="str">
        <f>CONCATENATE("20",RIGHT(A273,2))</f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2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3">
      <c r="A274" s="4" t="s">
        <v>1202</v>
      </c>
      <c r="B274" t="s">
        <v>650</v>
      </c>
      <c r="C274" t="s">
        <v>651</v>
      </c>
      <c r="D274" t="str">
        <f t="shared" si="13"/>
        <v>Wenyi Ou</v>
      </c>
      <c r="E274" t="str">
        <f t="shared" si="14"/>
        <v>wou@newcollege.com</v>
      </c>
      <c r="F274" t="str">
        <f>CONCATENATE("20",RIGHT(A274,2))</f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2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3">
      <c r="A275" s="4" t="s">
        <v>1183</v>
      </c>
      <c r="B275" t="s">
        <v>560</v>
      </c>
      <c r="C275" t="s">
        <v>559</v>
      </c>
      <c r="D275" t="str">
        <f t="shared" si="13"/>
        <v>Sharon Ouyang</v>
      </c>
      <c r="E275" t="str">
        <f t="shared" si="14"/>
        <v>souyang@newcollege.com</v>
      </c>
      <c r="F275" t="str">
        <f>CONCATENATE("20",RIGHT(A275,2))</f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2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3">
      <c r="A276" s="4" t="s">
        <v>1122</v>
      </c>
      <c r="B276" t="s">
        <v>257</v>
      </c>
      <c r="C276" t="s">
        <v>254</v>
      </c>
      <c r="D276" t="str">
        <f t="shared" si="13"/>
        <v>Jannik Oxford</v>
      </c>
      <c r="E276" t="str">
        <f t="shared" si="14"/>
        <v>joxford@newcollege.com</v>
      </c>
      <c r="F276" t="str">
        <f>CONCATENATE("20",RIGHT(A276,2))</f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2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3">
      <c r="A277" s="4" t="s">
        <v>1011</v>
      </c>
      <c r="B277" t="s">
        <v>652</v>
      </c>
      <c r="C277" t="s">
        <v>654</v>
      </c>
      <c r="D277" t="str">
        <f t="shared" si="13"/>
        <v>William Pan</v>
      </c>
      <c r="E277" t="str">
        <f t="shared" si="14"/>
        <v>wpan@newcollege.com</v>
      </c>
      <c r="F277" t="str">
        <f>CONCATENATE("20",RIGHT(A277,2))</f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2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3">
      <c r="A278" s="4" t="s">
        <v>1027</v>
      </c>
      <c r="B278" t="s">
        <v>681</v>
      </c>
      <c r="C278" t="s">
        <v>654</v>
      </c>
      <c r="D278" t="str">
        <f t="shared" si="13"/>
        <v>Yan Pan</v>
      </c>
      <c r="E278" t="str">
        <f t="shared" si="14"/>
        <v>ypan@newcollege.com</v>
      </c>
      <c r="F278" t="str">
        <f>CONCATENATE("20",RIGHT(A278,2))</f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2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3">
      <c r="A279" s="4" t="s">
        <v>1219</v>
      </c>
      <c r="B279" t="s">
        <v>731</v>
      </c>
      <c r="C279" t="s">
        <v>732</v>
      </c>
      <c r="D279" t="str">
        <f t="shared" si="13"/>
        <v>Zepeng Pan</v>
      </c>
      <c r="E279" t="str">
        <f t="shared" si="14"/>
        <v>zpan@newcollege.com</v>
      </c>
      <c r="F279" t="str">
        <f>CONCATENATE("20",RIGHT(A279,2))</f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2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3">
      <c r="A280" s="4" t="s">
        <v>938</v>
      </c>
      <c r="B280" t="s">
        <v>472</v>
      </c>
      <c r="C280" t="s">
        <v>471</v>
      </c>
      <c r="D280" t="str">
        <f t="shared" si="13"/>
        <v>Pannha Pandey</v>
      </c>
      <c r="E280" t="str">
        <f t="shared" si="14"/>
        <v>ppandey@newcollege.com</v>
      </c>
      <c r="F280" t="str">
        <f>CONCATENATE("20",RIGHT(A280,2))</f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2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3">
      <c r="A281" s="4" t="s">
        <v>1095</v>
      </c>
      <c r="B281" t="s">
        <v>120</v>
      </c>
      <c r="C281" t="s">
        <v>117</v>
      </c>
      <c r="D281" t="str">
        <f t="shared" si="13"/>
        <v>Christopher Park</v>
      </c>
      <c r="E281" t="str">
        <f t="shared" si="14"/>
        <v>cpark@newcollege.com</v>
      </c>
      <c r="F281" t="str">
        <f>CONCATENATE("20",RIGHT(A281,2))</f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2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3">
      <c r="A282" s="4" t="s">
        <v>1013</v>
      </c>
      <c r="B282" t="s">
        <v>657</v>
      </c>
      <c r="C282" t="s">
        <v>117</v>
      </c>
      <c r="D282" t="str">
        <f t="shared" si="13"/>
        <v>Wonkwon Park</v>
      </c>
      <c r="E282" t="str">
        <f t="shared" si="14"/>
        <v>wpark@newcollege.com</v>
      </c>
      <c r="F282" t="str">
        <f>CONCATENATE("20",RIGHT(A282,2))</f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2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3">
      <c r="A283" s="4" t="s">
        <v>848</v>
      </c>
      <c r="B283" t="s">
        <v>262</v>
      </c>
      <c r="C283" t="s">
        <v>260</v>
      </c>
      <c r="D283" t="str">
        <f t="shared" si="13"/>
        <v>Jasmine Paulsen</v>
      </c>
      <c r="E283" t="str">
        <f t="shared" si="14"/>
        <v>jpaulsen@newcollege.com</v>
      </c>
      <c r="F283" t="str">
        <f>CONCATENATE("20",RIGHT(A283,2))</f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2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3">
      <c r="A284" s="4" t="s">
        <v>1033</v>
      </c>
      <c r="B284" t="s">
        <v>691</v>
      </c>
      <c r="C284" t="s">
        <v>692</v>
      </c>
      <c r="D284" t="str">
        <f t="shared" si="13"/>
        <v>Yu Pei</v>
      </c>
      <c r="E284" t="str">
        <f t="shared" si="14"/>
        <v>ypei@newcollege.com</v>
      </c>
      <c r="F284" t="str">
        <f>CONCATENATE("20",RIGHT(A284,2))</f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2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3">
      <c r="A285" s="4" t="s">
        <v>804</v>
      </c>
      <c r="B285" t="s">
        <v>140</v>
      </c>
      <c r="C285" t="s">
        <v>144</v>
      </c>
      <c r="D285" t="str">
        <f t="shared" si="13"/>
        <v>Daniel Penfold</v>
      </c>
      <c r="E285" t="str">
        <f t="shared" si="14"/>
        <v>dpenfold@newcollege.com</v>
      </c>
      <c r="F285" t="str">
        <f>CONCATENATE("20",RIGHT(A285,2))</f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2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3">
      <c r="A286" s="4" t="s">
        <v>1107</v>
      </c>
      <c r="B286" t="s">
        <v>175</v>
      </c>
      <c r="C286" t="s">
        <v>172</v>
      </c>
      <c r="D286" t="str">
        <f t="shared" si="13"/>
        <v>Duoling Peng</v>
      </c>
      <c r="E286" t="str">
        <f t="shared" si="14"/>
        <v>dpeng@newcollege.com</v>
      </c>
      <c r="F286" t="str">
        <f>CONCATENATE("20",RIGHT(A286,2))</f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2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3">
      <c r="A287" s="4" t="s">
        <v>867</v>
      </c>
      <c r="B287" t="s">
        <v>315</v>
      </c>
      <c r="C287" t="s">
        <v>313</v>
      </c>
      <c r="D287" t="str">
        <f t="shared" si="13"/>
        <v>Jooho Peterson</v>
      </c>
      <c r="E287" t="str">
        <f t="shared" si="14"/>
        <v>jpeterson@newcollege.com</v>
      </c>
      <c r="F287" t="str">
        <f>CONCATENATE("20",RIGHT(A287,2))</f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2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3">
      <c r="A288" s="4" t="s">
        <v>829</v>
      </c>
      <c r="B288" t="s">
        <v>213</v>
      </c>
      <c r="C288" t="s">
        <v>209</v>
      </c>
      <c r="D288" t="str">
        <f t="shared" si="13"/>
        <v>Guangmeng Pham</v>
      </c>
      <c r="E288" t="str">
        <f t="shared" si="14"/>
        <v>gpham@newcollege.com</v>
      </c>
      <c r="F288" t="str">
        <f>CONCATENATE("20",RIGHT(A288,2))</f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2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3">
      <c r="A289" s="4" t="s">
        <v>1148</v>
      </c>
      <c r="B289" t="s">
        <v>357</v>
      </c>
      <c r="C289" t="s">
        <v>209</v>
      </c>
      <c r="D289" t="str">
        <f t="shared" si="13"/>
        <v>Kristofer Pham</v>
      </c>
      <c r="E289" t="str">
        <f t="shared" si="14"/>
        <v>kpham@newcollege.com</v>
      </c>
      <c r="F289" t="str">
        <f>CONCATENATE("20",RIGHT(A289,2))</f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2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3">
      <c r="A290" s="4" t="s">
        <v>1180</v>
      </c>
      <c r="B290" t="s">
        <v>550</v>
      </c>
      <c r="C290" t="s">
        <v>549</v>
      </c>
      <c r="D290" t="str">
        <f t="shared" si="13"/>
        <v>Sella Phoung</v>
      </c>
      <c r="E290" t="str">
        <f t="shared" si="14"/>
        <v>sphoung@newcollege.com</v>
      </c>
      <c r="F290" t="str">
        <f>CONCATENATE("20",RIGHT(A290,2))</f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2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3">
      <c r="A291" s="4" t="s">
        <v>1105</v>
      </c>
      <c r="B291" t="s">
        <v>168</v>
      </c>
      <c r="C291" t="s">
        <v>165</v>
      </c>
      <c r="D291" t="str">
        <f t="shared" si="13"/>
        <v>Dong Pious</v>
      </c>
      <c r="E291" t="str">
        <f t="shared" si="14"/>
        <v>dpious@newcollege.com</v>
      </c>
      <c r="F291" t="str">
        <f>CONCATENATE("20",RIGHT(A291,2))</f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2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3">
      <c r="A292" s="4" t="s">
        <v>805</v>
      </c>
      <c r="B292" t="s">
        <v>140</v>
      </c>
      <c r="C292" t="s">
        <v>145</v>
      </c>
      <c r="D292" t="str">
        <f t="shared" si="13"/>
        <v>Daniel Polkinghorne</v>
      </c>
      <c r="E292" t="str">
        <f t="shared" si="14"/>
        <v>dpolkinghorne@newcollege.com</v>
      </c>
      <c r="F292" t="str">
        <f>CONCATENATE("20",RIGHT(A292,2))</f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2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3">
      <c r="A293" s="4" t="s">
        <v>1149</v>
      </c>
      <c r="B293" t="s">
        <v>371</v>
      </c>
      <c r="C293" t="s">
        <v>369</v>
      </c>
      <c r="D293" t="str">
        <f t="shared" si="13"/>
        <v>Liam Porreca</v>
      </c>
      <c r="E293" t="str">
        <f t="shared" si="14"/>
        <v>lporreca@newcollege.com</v>
      </c>
      <c r="F293" t="str">
        <f>CONCATENATE("20",RIGHT(A293,2))</f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2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3">
      <c r="A294" s="4" t="s">
        <v>955</v>
      </c>
      <c r="B294" t="s">
        <v>515</v>
      </c>
      <c r="C294" t="s">
        <v>514</v>
      </c>
      <c r="D294" t="str">
        <f t="shared" si="13"/>
        <v>Roberto Price</v>
      </c>
      <c r="E294" t="str">
        <f t="shared" si="14"/>
        <v>rprice@newcollege.com</v>
      </c>
      <c r="F294" t="str">
        <f>CONCATENATE("20",RIGHT(A294,2))</f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2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3">
      <c r="A295" s="4" t="s">
        <v>1079</v>
      </c>
      <c r="B295" t="s">
        <v>58</v>
      </c>
      <c r="C295" t="s">
        <v>54</v>
      </c>
      <c r="D295" t="str">
        <f t="shared" si="13"/>
        <v>Ashim Pushparajah</v>
      </c>
      <c r="E295" t="str">
        <f t="shared" si="14"/>
        <v>apushparajah@newcollege.com</v>
      </c>
      <c r="F295" t="str">
        <f>CONCATENATE("20",RIGHT(A295,2))</f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2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3">
      <c r="A296" s="4" t="s">
        <v>1207</v>
      </c>
      <c r="B296" t="s">
        <v>666</v>
      </c>
      <c r="C296" t="s">
        <v>493</v>
      </c>
      <c r="D296" t="str">
        <f t="shared" si="13"/>
        <v>Xin Qi</v>
      </c>
      <c r="E296" t="str">
        <f t="shared" si="14"/>
        <v>xqi@newcollege.com</v>
      </c>
      <c r="F296" t="str">
        <f>CONCATENATE("20",RIGHT(A296,2))</f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2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3">
      <c r="A297" s="4" t="s">
        <v>1188</v>
      </c>
      <c r="B297" t="s">
        <v>578</v>
      </c>
      <c r="C297" t="s">
        <v>577</v>
      </c>
      <c r="D297" t="str">
        <f t="shared" si="13"/>
        <v>Sibo Qu</v>
      </c>
      <c r="E297" t="str">
        <f t="shared" si="14"/>
        <v>squ@newcollege.com</v>
      </c>
      <c r="F297" t="str">
        <f>CONCATENATE("20",RIGHT(A297,2))</f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2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3">
      <c r="A298" s="4" t="s">
        <v>884</v>
      </c>
      <c r="B298" t="s">
        <v>359</v>
      </c>
      <c r="C298" t="s">
        <v>356</v>
      </c>
      <c r="D298" t="str">
        <f t="shared" si="13"/>
        <v>Kuenhee Ragavan</v>
      </c>
      <c r="E298" t="str">
        <f t="shared" si="14"/>
        <v>kragavan@newcollege.com</v>
      </c>
      <c r="F298" t="str">
        <f>CONCATENATE("20",RIGHT(A298,2))</f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2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3">
      <c r="A299" s="4" t="s">
        <v>966</v>
      </c>
      <c r="B299" t="s">
        <v>536</v>
      </c>
      <c r="C299" t="s">
        <v>535</v>
      </c>
      <c r="D299" t="str">
        <f t="shared" si="13"/>
        <v>Sales Rahmani</v>
      </c>
      <c r="E299" t="str">
        <f t="shared" si="14"/>
        <v>srahmani@newcollege.com</v>
      </c>
      <c r="F299" t="str">
        <f>CONCATENATE("20",RIGHT(A299,2))</f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2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3">
      <c r="A300" s="4" t="s">
        <v>1164</v>
      </c>
      <c r="B300" t="s">
        <v>464</v>
      </c>
      <c r="C300" t="s">
        <v>463</v>
      </c>
      <c r="D300" t="str">
        <f t="shared" si="13"/>
        <v>Niko Ranzolin</v>
      </c>
      <c r="E300" t="str">
        <f t="shared" si="14"/>
        <v>nranzolin@newcollege.com</v>
      </c>
      <c r="F300" t="str">
        <f>CONCATENATE("20",RIGHT(A300,2))</f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2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3">
      <c r="A301" s="4" t="s">
        <v>1175</v>
      </c>
      <c r="B301" t="s">
        <v>123</v>
      </c>
      <c r="C301" t="s">
        <v>537</v>
      </c>
      <c r="D301" t="str">
        <f t="shared" si="13"/>
        <v>Samuel Record</v>
      </c>
      <c r="E301" t="str">
        <f t="shared" si="14"/>
        <v>srecord@newcollege.com</v>
      </c>
      <c r="F301" t="str">
        <f>CONCATENATE("20",RIGHT(A301,2))</f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2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3">
      <c r="A302" s="4" t="s">
        <v>1014</v>
      </c>
      <c r="B302" t="s">
        <v>659</v>
      </c>
      <c r="C302" t="s">
        <v>660</v>
      </c>
      <c r="D302" t="str">
        <f t="shared" si="13"/>
        <v>Xavier Rego</v>
      </c>
      <c r="E302" t="str">
        <f t="shared" si="14"/>
        <v>xrego@newcollege.com</v>
      </c>
      <c r="F302" t="str">
        <f>CONCATENATE("20",RIGHT(A302,2))</f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2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3">
      <c r="A303" s="4" t="s">
        <v>1037</v>
      </c>
      <c r="B303" t="s">
        <v>698</v>
      </c>
      <c r="C303" t="s">
        <v>699</v>
      </c>
      <c r="D303" t="str">
        <f t="shared" si="13"/>
        <v>Yue Ren</v>
      </c>
      <c r="E303" t="str">
        <f t="shared" si="14"/>
        <v>yren@newcollege.com</v>
      </c>
      <c r="F303" t="str">
        <f>CONCATENATE("20",RIGHT(A303,2))</f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2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3">
      <c r="A304" s="4" t="s">
        <v>785</v>
      </c>
      <c r="B304" t="s">
        <v>80</v>
      </c>
      <c r="C304" t="s">
        <v>77</v>
      </c>
      <c r="D304" t="str">
        <f t="shared" si="13"/>
        <v>Caitlin Reneman</v>
      </c>
      <c r="E304" t="str">
        <f t="shared" si="14"/>
        <v>creneman@newcollege.com</v>
      </c>
      <c r="F304" t="str">
        <f>CONCATENATE("20",RIGHT(A304,2))</f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2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3">
      <c r="A305" s="4" t="s">
        <v>932</v>
      </c>
      <c r="B305" t="s">
        <v>457</v>
      </c>
      <c r="C305" t="s">
        <v>456</v>
      </c>
      <c r="D305" t="str">
        <f t="shared" si="13"/>
        <v>Nelly Rezaei</v>
      </c>
      <c r="E305" t="str">
        <f t="shared" si="14"/>
        <v>nrezaei@newcollege.com</v>
      </c>
      <c r="F305" t="str">
        <f>CONCATENATE("20",RIGHT(A305,2))</f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2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3">
      <c r="A306" s="4" t="s">
        <v>818</v>
      </c>
      <c r="B306" t="s">
        <v>183</v>
      </c>
      <c r="C306" t="s">
        <v>180</v>
      </c>
      <c r="D306" t="str">
        <f t="shared" si="13"/>
        <v>Elbron Robinson</v>
      </c>
      <c r="E306" t="str">
        <f t="shared" si="14"/>
        <v>erobinson@newcollege.com</v>
      </c>
      <c r="F306" t="str">
        <f>CONCATENATE("20",RIGHT(A306,2))</f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2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3">
      <c r="A307" s="4" t="s">
        <v>789</v>
      </c>
      <c r="B307" t="s">
        <v>93</v>
      </c>
      <c r="C307" t="s">
        <v>90</v>
      </c>
      <c r="D307" t="str">
        <f t="shared" si="13"/>
        <v>Caroline Rodriguez</v>
      </c>
      <c r="E307" t="str">
        <f t="shared" si="14"/>
        <v>crodriguez@newcollege.com</v>
      </c>
      <c r="F307" t="str">
        <f>CONCATENATE("20",RIGHT(A307,2))</f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2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3">
      <c r="A308" s="4" t="s">
        <v>1165</v>
      </c>
      <c r="B308" t="s">
        <v>466</v>
      </c>
      <c r="C308" t="s">
        <v>465</v>
      </c>
      <c r="D308" t="str">
        <f t="shared" si="13"/>
        <v>Olakunle Roqueza</v>
      </c>
      <c r="E308" t="str">
        <f t="shared" si="14"/>
        <v>oroqueza@newcollege.com</v>
      </c>
      <c r="F308" t="str">
        <f>CONCATENATE("20",RIGHT(A308,2))</f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2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3">
      <c r="A309" s="4" t="s">
        <v>783</v>
      </c>
      <c r="B309" t="s">
        <v>76</v>
      </c>
      <c r="C309" t="s">
        <v>73</v>
      </c>
      <c r="D309" t="str">
        <f t="shared" si="13"/>
        <v>Bryce Rosman</v>
      </c>
      <c r="E309" t="str">
        <f t="shared" si="14"/>
        <v>brosman@newcollege.com</v>
      </c>
      <c r="F309" t="str">
        <f>CONCATENATE("20",RIGHT(A309,2))</f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2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3">
      <c r="A310" s="4" t="s">
        <v>1074</v>
      </c>
      <c r="B310" t="s">
        <v>41</v>
      </c>
      <c r="C310" t="s">
        <v>38</v>
      </c>
      <c r="D310" t="str">
        <f t="shared" si="13"/>
        <v>Anita Saikia</v>
      </c>
      <c r="E310" t="str">
        <f t="shared" si="14"/>
        <v>asaikia@newcollege.com</v>
      </c>
      <c r="F310" t="str">
        <f>CONCATENATE("20",RIGHT(A310,2))</f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2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3">
      <c r="A311" s="4" t="s">
        <v>1154</v>
      </c>
      <c r="B311" t="s">
        <v>394</v>
      </c>
      <c r="C311" t="s">
        <v>392</v>
      </c>
      <c r="D311" t="str">
        <f t="shared" si="13"/>
        <v>Luke Salaa</v>
      </c>
      <c r="E311" t="str">
        <f t="shared" si="14"/>
        <v>lsalaa@newcollege.com</v>
      </c>
      <c r="F311" t="str">
        <f>CONCATENATE("20",RIGHT(A311,2))</f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2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3">
      <c r="A312" s="4" t="s">
        <v>1158</v>
      </c>
      <c r="B312" t="s">
        <v>203</v>
      </c>
      <c r="C312" t="s">
        <v>428</v>
      </c>
      <c r="D312" t="str">
        <f t="shared" si="13"/>
        <v>Michael Saleh</v>
      </c>
      <c r="E312" t="str">
        <f t="shared" si="14"/>
        <v>msaleh@newcollege.com</v>
      </c>
      <c r="F312" t="str">
        <f>CONCATENATE("20",RIGHT(A312,2))</f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2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3">
      <c r="A313" s="4" t="s">
        <v>798</v>
      </c>
      <c r="B313" t="s">
        <v>126</v>
      </c>
      <c r="C313" t="s">
        <v>123</v>
      </c>
      <c r="D313" t="str">
        <f t="shared" si="13"/>
        <v>Cindy Samuel</v>
      </c>
      <c r="E313" t="str">
        <f t="shared" si="14"/>
        <v>csamuel@newcollege.com</v>
      </c>
      <c r="F313" t="str">
        <f>CONCATENATE("20",RIGHT(A313,2))</f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2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3">
      <c r="A314" s="4" t="s">
        <v>954</v>
      </c>
      <c r="B314" t="s">
        <v>511</v>
      </c>
      <c r="C314" t="s">
        <v>510</v>
      </c>
      <c r="D314" t="str">
        <f t="shared" si="13"/>
        <v>Rebecca Sareen</v>
      </c>
      <c r="E314" t="str">
        <f t="shared" si="14"/>
        <v>rsareen@newcollege.com</v>
      </c>
      <c r="F314" t="str">
        <f>CONCATENATE("20",RIGHT(A314,2))</f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2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3">
      <c r="A315" s="4" t="s">
        <v>904</v>
      </c>
      <c r="B315" t="s">
        <v>405</v>
      </c>
      <c r="C315" t="s">
        <v>404</v>
      </c>
      <c r="D315" t="str">
        <f t="shared" si="13"/>
        <v>Mai Sarvaiya</v>
      </c>
      <c r="E315" t="str">
        <f t="shared" si="14"/>
        <v>msarvaiya@newcollege.com</v>
      </c>
      <c r="F315" t="str">
        <f>CONCATENATE("20",RIGHT(A315,2))</f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2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3">
      <c r="A316" s="4" t="s">
        <v>1085</v>
      </c>
      <c r="B316" t="s">
        <v>83</v>
      </c>
      <c r="C316" t="s">
        <v>81</v>
      </c>
      <c r="D316" t="str">
        <f t="shared" si="13"/>
        <v>Callum Scott</v>
      </c>
      <c r="E316" t="str">
        <f t="shared" si="14"/>
        <v>cscott@newcollege.com</v>
      </c>
      <c r="F316" t="str">
        <f>CONCATENATE("20",RIGHT(A316,2))</f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2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3">
      <c r="A317" s="4" t="s">
        <v>1118</v>
      </c>
      <c r="B317" t="s">
        <v>240</v>
      </c>
      <c r="C317" t="s">
        <v>237</v>
      </c>
      <c r="D317" t="str">
        <f t="shared" si="13"/>
        <v>Hongkai See</v>
      </c>
      <c r="E317" t="str">
        <f t="shared" si="14"/>
        <v>hsee@newcollege.com</v>
      </c>
      <c r="F317" t="str">
        <f>CONCATENATE("20",RIGHT(A317,2))</f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2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3">
      <c r="A318" s="4" t="s">
        <v>956</v>
      </c>
      <c r="B318" t="s">
        <v>517</v>
      </c>
      <c r="C318" t="s">
        <v>516</v>
      </c>
      <c r="D318" t="str">
        <f t="shared" si="13"/>
        <v>Roger Setiadi</v>
      </c>
      <c r="E318" t="str">
        <f t="shared" si="14"/>
        <v>rsetiadi@newcollege.com</v>
      </c>
      <c r="F318" t="str">
        <f>CONCATENATE("20",RIGHT(A318,2))</f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2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3">
      <c r="A319" s="4" t="s">
        <v>854</v>
      </c>
      <c r="B319" t="s">
        <v>278</v>
      </c>
      <c r="C319" t="s">
        <v>275</v>
      </c>
      <c r="D319" t="str">
        <f t="shared" si="13"/>
        <v>Jiacheng Setijadi</v>
      </c>
      <c r="E319" t="str">
        <f t="shared" si="14"/>
        <v>jsetijadi@newcollege.com</v>
      </c>
      <c r="F319" t="str">
        <f>CONCATENATE("20",RIGHT(A319,2))</f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2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3">
      <c r="A320" s="4" t="s">
        <v>912</v>
      </c>
      <c r="B320" t="s">
        <v>419</v>
      </c>
      <c r="C320" t="s">
        <v>418</v>
      </c>
      <c r="D320" t="str">
        <f t="shared" si="13"/>
        <v>Max Severino</v>
      </c>
      <c r="E320" t="str">
        <f t="shared" si="14"/>
        <v>mseverino@newcollege.com</v>
      </c>
      <c r="F320" t="str">
        <f>CONCATENATE("20",RIGHT(A320,2))</f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2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3">
      <c r="A321" s="4" t="s">
        <v>1084</v>
      </c>
      <c r="B321" t="s">
        <v>80</v>
      </c>
      <c r="C321" t="s">
        <v>79</v>
      </c>
      <c r="D321" t="str">
        <f t="shared" si="13"/>
        <v>Caitlin Shahid</v>
      </c>
      <c r="E321" t="str">
        <f t="shared" si="14"/>
        <v>cshahid@newcollege.com</v>
      </c>
      <c r="F321" t="str">
        <f>CONCATENATE("20",RIGHT(A321,2))</f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2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3">
      <c r="A322" s="4" t="s">
        <v>1050</v>
      </c>
      <c r="B322" t="s">
        <v>723</v>
      </c>
      <c r="C322" t="s">
        <v>724</v>
      </c>
      <c r="D322" t="str">
        <f t="shared" si="13"/>
        <v>Zachary Shanahan</v>
      </c>
      <c r="E322" t="str">
        <f t="shared" si="14"/>
        <v>zshanahan@newcollege.com</v>
      </c>
      <c r="F322" t="str">
        <f>CONCATENATE("20",RIGHT(A322,2))</f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2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3">
      <c r="A323" s="4" t="s">
        <v>1054</v>
      </c>
      <c r="B323" t="s">
        <v>735</v>
      </c>
      <c r="C323" t="s">
        <v>736</v>
      </c>
      <c r="D323" t="str">
        <f t="shared" si="13"/>
        <v>Zhenbang Shang</v>
      </c>
      <c r="E323" t="str">
        <f t="shared" si="14"/>
        <v>zshang@newcollege.com</v>
      </c>
      <c r="F323" t="str">
        <f>CONCATENATE("20",RIGHT(A323,2))</f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2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3">
      <c r="A324" s="4" t="s">
        <v>1208</v>
      </c>
      <c r="B324" t="s">
        <v>673</v>
      </c>
      <c r="C324" t="s">
        <v>674</v>
      </c>
      <c r="D324" t="str">
        <f t="shared" si="13"/>
        <v>Xudong Shangguan</v>
      </c>
      <c r="E324" t="str">
        <f t="shared" si="14"/>
        <v>xshangguan@newcollege.com</v>
      </c>
      <c r="F324" t="str">
        <f>CONCATENATE("20",RIGHT(A324,2))</f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15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3">
      <c r="A325" s="4" t="s">
        <v>921</v>
      </c>
      <c r="B325" t="s">
        <v>433</v>
      </c>
      <c r="C325" t="s">
        <v>432</v>
      </c>
      <c r="D325" t="str">
        <f t="shared" ref="D325:D388" si="16">PROPER(CONCATENATE(B325," ",C325))</f>
        <v>Mingyan Shao</v>
      </c>
      <c r="E325" t="str">
        <f t="shared" ref="E325:E388" si="17">LOWER(CONCATENATE(LEFT(B325,1),C325,"@newcollege.com"))</f>
        <v>mshao@newcollege.com</v>
      </c>
      <c r="F325" t="str">
        <f>CONCATENATE("20",RIGHT(A325,2))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15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3">
      <c r="A326" s="4" t="s">
        <v>1221</v>
      </c>
      <c r="B326" t="s">
        <v>739</v>
      </c>
      <c r="C326" t="s">
        <v>167</v>
      </c>
      <c r="D326" t="str">
        <f t="shared" si="16"/>
        <v>Zhiyu Shen</v>
      </c>
      <c r="E326" t="str">
        <f t="shared" si="17"/>
        <v>zshen@newcollege.com</v>
      </c>
      <c r="F326" t="str">
        <f>CONCATENATE("20",RIGHT(A326,2))</f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15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3">
      <c r="A327" s="4" t="s">
        <v>1103</v>
      </c>
      <c r="B327" t="s">
        <v>158</v>
      </c>
      <c r="C327" t="s">
        <v>155</v>
      </c>
      <c r="D327" t="str">
        <f t="shared" si="16"/>
        <v>Deidre Shi</v>
      </c>
      <c r="E327" t="str">
        <f t="shared" si="17"/>
        <v>dshi@newcollege.com</v>
      </c>
      <c r="F327" t="str">
        <f>CONCATENATE("20",RIGHT(A327,2))</f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15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3">
      <c r="A328" s="4" t="s">
        <v>1015</v>
      </c>
      <c r="B328" t="s">
        <v>661</v>
      </c>
      <c r="C328" t="s">
        <v>662</v>
      </c>
      <c r="D328" t="str">
        <f t="shared" si="16"/>
        <v>Xiaowei Shi</v>
      </c>
      <c r="E328" t="str">
        <f t="shared" si="17"/>
        <v>xshi@newcollege.com</v>
      </c>
      <c r="F328" t="str">
        <f>CONCATENATE("20",RIGHT(A328,2))</f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15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3">
      <c r="A329" s="4" t="s">
        <v>1044</v>
      </c>
      <c r="B329" t="s">
        <v>708</v>
      </c>
      <c r="C329" t="s">
        <v>709</v>
      </c>
      <c r="D329" t="str">
        <f t="shared" si="16"/>
        <v>Yulong Shi</v>
      </c>
      <c r="E329" t="str">
        <f t="shared" si="17"/>
        <v>yshi@newcollege.com</v>
      </c>
      <c r="F329" t="str">
        <f>CONCATENATE("20",RIGHT(A329,2))</f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15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3">
      <c r="A330" s="4" t="s">
        <v>825</v>
      </c>
      <c r="B330" t="s">
        <v>201</v>
      </c>
      <c r="C330" t="s">
        <v>198</v>
      </c>
      <c r="D330" t="str">
        <f t="shared" si="16"/>
        <v>Fang Shoostovian</v>
      </c>
      <c r="E330" t="str">
        <f t="shared" si="17"/>
        <v>fshoostovian@newcollege.com</v>
      </c>
      <c r="F330" t="str">
        <f>CONCATENATE("20",RIGHT(A330,2))</f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15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3">
      <c r="A331" s="4" t="s">
        <v>981</v>
      </c>
      <c r="B331" t="s">
        <v>585</v>
      </c>
      <c r="C331" t="s">
        <v>584</v>
      </c>
      <c r="D331" t="str">
        <f t="shared" si="16"/>
        <v>Sivsork Sikalu</v>
      </c>
      <c r="E331" t="str">
        <f t="shared" si="17"/>
        <v>ssikalu@newcollege.com</v>
      </c>
      <c r="F331" t="str">
        <f>CONCATENATE("20",RIGHT(A331,2))</f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15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3">
      <c r="A332" s="4" t="s">
        <v>806</v>
      </c>
      <c r="B332" t="s">
        <v>148</v>
      </c>
      <c r="C332" t="s">
        <v>146</v>
      </c>
      <c r="D332" t="str">
        <f t="shared" si="16"/>
        <v>Daoming Sinclair</v>
      </c>
      <c r="E332" t="str">
        <f t="shared" si="17"/>
        <v>dsinclair@newcollege.com</v>
      </c>
      <c r="F332" t="str">
        <f>CONCATENATE("20",RIGHT(A332,2))</f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15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3">
      <c r="A333" s="4" t="s">
        <v>870</v>
      </c>
      <c r="B333" t="s">
        <v>326</v>
      </c>
      <c r="C333" t="s">
        <v>57</v>
      </c>
      <c r="D333" t="str">
        <f t="shared" si="16"/>
        <v>Junjie Singh</v>
      </c>
      <c r="E333" t="str">
        <f t="shared" si="17"/>
        <v>jsingh@newcollege.com</v>
      </c>
      <c r="F333" t="str">
        <f>CONCATENATE("20",RIGHT(A333,2))</f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15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3">
      <c r="A334" s="4" t="s">
        <v>1089</v>
      </c>
      <c r="B334" t="s">
        <v>99</v>
      </c>
      <c r="C334" t="s">
        <v>96</v>
      </c>
      <c r="D334" t="str">
        <f t="shared" si="16"/>
        <v>Charity Skaane</v>
      </c>
      <c r="E334" t="str">
        <f t="shared" si="17"/>
        <v>cskaane@newcollege.com</v>
      </c>
      <c r="F334" t="str">
        <f>CONCATENATE("20",RIGHT(A334,2))</f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15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3">
      <c r="A335" s="4" t="s">
        <v>850</v>
      </c>
      <c r="B335" t="s">
        <v>271</v>
      </c>
      <c r="C335" t="s">
        <v>268</v>
      </c>
      <c r="D335" t="str">
        <f t="shared" si="16"/>
        <v>Jenny Small</v>
      </c>
      <c r="E335" t="str">
        <f t="shared" si="17"/>
        <v>jsmall@newcollege.com</v>
      </c>
      <c r="F335" t="str">
        <f>CONCATENATE("20",RIGHT(A335,2))</f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15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3">
      <c r="A336" s="4" t="s">
        <v>1121</v>
      </c>
      <c r="B336" t="s">
        <v>250</v>
      </c>
      <c r="C336" t="s">
        <v>247</v>
      </c>
      <c r="D336" t="str">
        <f t="shared" si="16"/>
        <v>Jake So</v>
      </c>
      <c r="E336" t="str">
        <f t="shared" si="17"/>
        <v>jso@newcollege.com</v>
      </c>
      <c r="F336" t="str">
        <f>CONCATENATE("20",RIGHT(A336,2))</f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15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3">
      <c r="A337" s="4" t="s">
        <v>1001</v>
      </c>
      <c r="B337" t="s">
        <v>2</v>
      </c>
      <c r="C337" t="s">
        <v>631</v>
      </c>
      <c r="D337" t="str">
        <f t="shared" si="16"/>
        <v>Usama So</v>
      </c>
      <c r="E337" t="str">
        <f t="shared" si="17"/>
        <v>uso@newcollege.com</v>
      </c>
      <c r="F337" t="str">
        <f>CONCATENATE("20",RIGHT(A337,2))</f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15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3">
      <c r="A338" s="4" t="s">
        <v>1223</v>
      </c>
      <c r="B338" t="s">
        <v>748</v>
      </c>
      <c r="C338" t="s">
        <v>749</v>
      </c>
      <c r="D338" t="str">
        <f t="shared" si="16"/>
        <v>Ziming Song</v>
      </c>
      <c r="E338" t="str">
        <f t="shared" si="17"/>
        <v>zsong@newcollege.com</v>
      </c>
      <c r="F338" t="str">
        <f>CONCATENATE("20",RIGHT(A338,2))</f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15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3">
      <c r="A339" s="4" t="s">
        <v>919</v>
      </c>
      <c r="B339" t="s">
        <v>203</v>
      </c>
      <c r="C339" t="s">
        <v>429</v>
      </c>
      <c r="D339" t="str">
        <f t="shared" si="16"/>
        <v>Michael Sorbello</v>
      </c>
      <c r="E339" t="str">
        <f t="shared" si="17"/>
        <v>msorbello@newcollege.com</v>
      </c>
      <c r="F339" t="str">
        <f>CONCATENATE("20",RIGHT(A339,2))</f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15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3">
      <c r="A340" s="4" t="s">
        <v>894</v>
      </c>
      <c r="B340" t="s">
        <v>380</v>
      </c>
      <c r="C340" t="s">
        <v>377</v>
      </c>
      <c r="D340" t="str">
        <f t="shared" si="16"/>
        <v>Linglan Stanhope</v>
      </c>
      <c r="E340" t="str">
        <f t="shared" si="17"/>
        <v>lstanhope@newcollege.com</v>
      </c>
      <c r="F340" t="str">
        <f>CONCATENATE("20",RIGHT(A340,2))</f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15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3">
      <c r="A341" s="4" t="s">
        <v>897</v>
      </c>
      <c r="B341" t="s">
        <v>389</v>
      </c>
      <c r="C341" t="s">
        <v>386</v>
      </c>
      <c r="D341" t="str">
        <f t="shared" si="16"/>
        <v>Lliam Su</v>
      </c>
      <c r="E341" t="str">
        <f t="shared" si="17"/>
        <v>lsu@newcollege.com</v>
      </c>
      <c r="F341" t="str">
        <f>CONCATENATE("20",RIGHT(A341,2))</f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15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3">
      <c r="A342" s="4" t="s">
        <v>995</v>
      </c>
      <c r="B342" t="s">
        <v>618</v>
      </c>
      <c r="C342" t="s">
        <v>617</v>
      </c>
      <c r="D342" t="str">
        <f t="shared" si="16"/>
        <v>Tiffany Sui</v>
      </c>
      <c r="E342" t="str">
        <f t="shared" si="17"/>
        <v>tsui@newcollege.com</v>
      </c>
      <c r="F342" t="str">
        <f>CONCATENATE("20",RIGHT(A342,2))</f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15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3">
      <c r="A343" s="4" t="s">
        <v>1113</v>
      </c>
      <c r="B343" t="s">
        <v>214</v>
      </c>
      <c r="C343" t="s">
        <v>212</v>
      </c>
      <c r="D343" t="str">
        <f t="shared" si="16"/>
        <v>Gyoungtae Sun</v>
      </c>
      <c r="E343" t="str">
        <f t="shared" si="17"/>
        <v>gsun@newcollege.com</v>
      </c>
      <c r="F343" t="str">
        <f>CONCATENATE("20",RIGHT(A343,2))</f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15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3">
      <c r="A344" s="4" t="s">
        <v>881</v>
      </c>
      <c r="B344" t="s">
        <v>352</v>
      </c>
      <c r="C344" t="s">
        <v>349</v>
      </c>
      <c r="D344" t="str">
        <f t="shared" si="16"/>
        <v>Keyan Supangat</v>
      </c>
      <c r="E344" t="str">
        <f t="shared" si="17"/>
        <v>ksupangat@newcollege.com</v>
      </c>
      <c r="F344" t="str">
        <f>CONCATENATE("20",RIGHT(A344,2))</f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15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3">
      <c r="A345" s="4" t="s">
        <v>828</v>
      </c>
      <c r="B345" t="s">
        <v>211</v>
      </c>
      <c r="C345" t="s">
        <v>207</v>
      </c>
      <c r="D345" t="str">
        <f t="shared" si="16"/>
        <v>Gordon Sut</v>
      </c>
      <c r="E345" t="str">
        <f t="shared" si="17"/>
        <v>gsut@newcollege.com</v>
      </c>
      <c r="F345" t="str">
        <f>CONCATENATE("20",RIGHT(A345,2))</f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15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3">
      <c r="A346" s="4" t="s">
        <v>869</v>
      </c>
      <c r="B346" t="s">
        <v>325</v>
      </c>
      <c r="C346" t="s">
        <v>323</v>
      </c>
      <c r="D346" t="str">
        <f t="shared" si="16"/>
        <v>Julia Sutedjo</v>
      </c>
      <c r="E346" t="str">
        <f t="shared" si="17"/>
        <v>jsutedjo@newcollege.com</v>
      </c>
      <c r="F346" t="str">
        <f>CONCATENATE("20",RIGHT(A346,2))</f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15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3">
      <c r="A347" s="4" t="s">
        <v>831</v>
      </c>
      <c r="B347" t="s">
        <v>218</v>
      </c>
      <c r="C347" t="s">
        <v>215</v>
      </c>
      <c r="D347" t="str">
        <f t="shared" si="16"/>
        <v>Hania Syed</v>
      </c>
      <c r="E347" t="str">
        <f t="shared" si="17"/>
        <v>hsyed@newcollege.com</v>
      </c>
      <c r="F347" t="str">
        <f>CONCATENATE("20",RIGHT(A347,2))</f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15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3">
      <c r="A348" s="4" t="s">
        <v>1070</v>
      </c>
      <c r="B348" t="s">
        <v>20</v>
      </c>
      <c r="C348" t="s">
        <v>16</v>
      </c>
      <c r="D348" t="str">
        <f t="shared" si="16"/>
        <v>Alana Tahsinuzzaman</v>
      </c>
      <c r="E348" t="str">
        <f t="shared" si="17"/>
        <v>atahsinuzzaman@newcollege.com</v>
      </c>
      <c r="F348" t="str">
        <f>CONCATENATE("20",RIGHT(A348,2))</f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15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3">
      <c r="A349" s="4" t="s">
        <v>977</v>
      </c>
      <c r="B349" t="s">
        <v>574</v>
      </c>
      <c r="C349" t="s">
        <v>573</v>
      </c>
      <c r="D349" t="str">
        <f t="shared" si="16"/>
        <v>Shuaiguojia Taing</v>
      </c>
      <c r="E349" t="str">
        <f t="shared" si="17"/>
        <v>staing@newcollege.com</v>
      </c>
      <c r="F349" t="str">
        <f>CONCATENATE("20",RIGHT(A349,2))</f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15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3">
      <c r="A350" s="4" t="s">
        <v>947</v>
      </c>
      <c r="B350" t="s">
        <v>493</v>
      </c>
      <c r="C350" t="s">
        <v>492</v>
      </c>
      <c r="D350" t="str">
        <f t="shared" si="16"/>
        <v>Qi Tam</v>
      </c>
      <c r="E350" t="str">
        <f t="shared" si="17"/>
        <v>qtam@newcollege.com</v>
      </c>
      <c r="F350" t="str">
        <f>CONCATENATE("20",RIGHT(A350,2))</f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15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3">
      <c r="A351" s="4" t="s">
        <v>1012</v>
      </c>
      <c r="B351" t="s">
        <v>652</v>
      </c>
      <c r="C351" t="s">
        <v>655</v>
      </c>
      <c r="D351" t="str">
        <f t="shared" si="16"/>
        <v>William Tampubolon</v>
      </c>
      <c r="E351" t="str">
        <f t="shared" si="17"/>
        <v>wtampubolon@newcollege.com</v>
      </c>
      <c r="F351" t="str">
        <f>CONCATENATE("20",RIGHT(A351,2))</f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15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3">
      <c r="A352" s="4" t="s">
        <v>1072</v>
      </c>
      <c r="B352" t="s">
        <v>30</v>
      </c>
      <c r="C352" t="s">
        <v>28</v>
      </c>
      <c r="D352" t="str">
        <f t="shared" si="16"/>
        <v>Andreas Tan</v>
      </c>
      <c r="E352" t="str">
        <f t="shared" si="17"/>
        <v>atan@newcollege.com</v>
      </c>
      <c r="F352" t="str">
        <f>CONCATENATE("20",RIGHT(A352,2))</f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15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3">
      <c r="A353" s="4" t="s">
        <v>1135</v>
      </c>
      <c r="B353" t="s">
        <v>0</v>
      </c>
      <c r="C353" t="s">
        <v>28</v>
      </c>
      <c r="D353" t="str">
        <f t="shared" si="16"/>
        <v>Jingfengchen Tan</v>
      </c>
      <c r="E353" t="str">
        <f t="shared" si="17"/>
        <v>jtan@newcollege.com</v>
      </c>
      <c r="F353" t="str">
        <f>CONCATENATE("20",RIGHT(A353,2))</f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15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3">
      <c r="A354" s="4" t="s">
        <v>1195</v>
      </c>
      <c r="B354" t="s">
        <v>603</v>
      </c>
      <c r="C354" t="s">
        <v>602</v>
      </c>
      <c r="D354" t="str">
        <f t="shared" si="16"/>
        <v>Tara Tao</v>
      </c>
      <c r="E354" t="str">
        <f t="shared" si="17"/>
        <v>ttao@newcollege.com</v>
      </c>
      <c r="F354" t="str">
        <f>CONCATENATE("20",RIGHT(A354,2))</f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15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3">
      <c r="A355" s="4" t="s">
        <v>907</v>
      </c>
      <c r="B355" t="s">
        <v>410</v>
      </c>
      <c r="C355" t="s">
        <v>409</v>
      </c>
      <c r="D355" t="str">
        <f t="shared" si="16"/>
        <v>Maolin Tasfia</v>
      </c>
      <c r="E355" t="str">
        <f t="shared" si="17"/>
        <v>mtasfia@newcollege.com</v>
      </c>
      <c r="F355" t="str">
        <f>CONCATENATE("20",RIGHT(A355,2))</f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15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3">
      <c r="A356" s="4" t="s">
        <v>999</v>
      </c>
      <c r="B356" t="s">
        <v>627</v>
      </c>
      <c r="C356" t="s">
        <v>626</v>
      </c>
      <c r="D356" t="str">
        <f t="shared" si="16"/>
        <v>Trang Tazwar</v>
      </c>
      <c r="E356" t="str">
        <f t="shared" si="17"/>
        <v>ttazwar@newcollege.com</v>
      </c>
      <c r="F356" t="str">
        <f>CONCATENATE("20",RIGHT(A356,2))</f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15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3">
      <c r="A357" s="4" t="s">
        <v>944</v>
      </c>
      <c r="B357" t="s">
        <v>486</v>
      </c>
      <c r="C357" t="s">
        <v>485</v>
      </c>
      <c r="D357" t="str">
        <f t="shared" si="16"/>
        <v>Philip Than</v>
      </c>
      <c r="E357" t="str">
        <f t="shared" si="17"/>
        <v>pthan@newcollege.com</v>
      </c>
      <c r="F357" t="str">
        <f>CONCATENATE("20",RIGHT(A357,2))</f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15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3">
      <c r="A358" s="4" t="s">
        <v>1144</v>
      </c>
      <c r="B358" t="s">
        <v>336</v>
      </c>
      <c r="C358" t="s">
        <v>333</v>
      </c>
      <c r="D358" t="str">
        <f t="shared" si="16"/>
        <v>Kanglin Thang</v>
      </c>
      <c r="E358" t="str">
        <f t="shared" si="17"/>
        <v>kthang@newcollege.com</v>
      </c>
      <c r="F358" t="str">
        <f>CONCATENATE("20",RIGHT(A358,2))</f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15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3">
      <c r="A359" s="4" t="s">
        <v>902</v>
      </c>
      <c r="B359" t="s">
        <v>400</v>
      </c>
      <c r="C359" t="s">
        <v>401</v>
      </c>
      <c r="D359" t="str">
        <f t="shared" si="16"/>
        <v>Madeline Thompson</v>
      </c>
      <c r="E359" t="str">
        <f t="shared" si="17"/>
        <v>mthompson@newcollege.com</v>
      </c>
      <c r="F359" t="str">
        <f>CONCATENATE("20",RIGHT(A359,2))</f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15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3">
      <c r="A360" s="4" t="s">
        <v>764</v>
      </c>
      <c r="B360" t="s">
        <v>12</v>
      </c>
      <c r="C360" t="s">
        <v>10</v>
      </c>
      <c r="D360" t="str">
        <f t="shared" si="16"/>
        <v>Adrian Threlfo</v>
      </c>
      <c r="E360" t="str">
        <f t="shared" si="17"/>
        <v>athrelfo@newcollege.com</v>
      </c>
      <c r="F360" t="str">
        <f>CONCATENATE("20",RIGHT(A360,2))</f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15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3">
      <c r="A361" s="4" t="s">
        <v>899</v>
      </c>
      <c r="B361" t="s">
        <v>396</v>
      </c>
      <c r="C361" t="s">
        <v>393</v>
      </c>
      <c r="D361" t="str">
        <f t="shared" si="16"/>
        <v>Luoqi Thung-Winata</v>
      </c>
      <c r="E361" t="str">
        <f t="shared" si="17"/>
        <v>lthung-winata@newcollege.com</v>
      </c>
      <c r="F361" t="str">
        <f>CONCATENATE("20",RIGHT(A361,2))</f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15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3">
      <c r="A362" s="4" t="s">
        <v>903</v>
      </c>
      <c r="B362" t="s">
        <v>403</v>
      </c>
      <c r="C362" t="s">
        <v>402</v>
      </c>
      <c r="D362" t="str">
        <f t="shared" si="16"/>
        <v>Maharshi Tjahjadi</v>
      </c>
      <c r="E362" t="str">
        <f t="shared" si="17"/>
        <v>mtjahjadi@newcollege.com</v>
      </c>
      <c r="F362" t="str">
        <f>CONCATENATE("20",RIGHT(A362,2))</f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15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3">
      <c r="A363" s="4" t="s">
        <v>860</v>
      </c>
      <c r="B363" t="s">
        <v>294</v>
      </c>
      <c r="C363" t="s">
        <v>292</v>
      </c>
      <c r="D363" t="str">
        <f t="shared" si="16"/>
        <v>Jiayi Tong</v>
      </c>
      <c r="E363" t="str">
        <f t="shared" si="17"/>
        <v>jtong@newcollege.com</v>
      </c>
      <c r="F363" t="str">
        <f>CONCATENATE("20",RIGHT(A363,2))</f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15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3">
      <c r="A364" s="4" t="s">
        <v>1019</v>
      </c>
      <c r="B364" t="s">
        <v>668</v>
      </c>
      <c r="C364" t="s">
        <v>292</v>
      </c>
      <c r="D364" t="str">
        <f t="shared" si="16"/>
        <v>Xinling Tong</v>
      </c>
      <c r="E364" t="str">
        <f t="shared" si="17"/>
        <v>xtong@newcollege.com</v>
      </c>
      <c r="F364" t="str">
        <f>CONCATENATE("20",RIGHT(A364,2))</f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15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3">
      <c r="A365" s="4" t="s">
        <v>994</v>
      </c>
      <c r="B365" t="s">
        <v>616</v>
      </c>
      <c r="C365" t="s">
        <v>615</v>
      </c>
      <c r="D365" t="str">
        <f t="shared" si="16"/>
        <v>Tian Torres</v>
      </c>
      <c r="E365" t="str">
        <f t="shared" si="17"/>
        <v>ttorres@newcollege.com</v>
      </c>
      <c r="F365" t="str">
        <f>CONCATENATE("20",RIGHT(A365,2))</f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15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3">
      <c r="A366" s="4" t="s">
        <v>778</v>
      </c>
      <c r="B366" t="s">
        <v>60</v>
      </c>
      <c r="C366" t="s">
        <v>56</v>
      </c>
      <c r="D366" t="str">
        <f t="shared" si="16"/>
        <v>Ashlina Touma</v>
      </c>
      <c r="E366" t="str">
        <f t="shared" si="17"/>
        <v>atouma@newcollege.com</v>
      </c>
      <c r="F366" t="str">
        <f>CONCATENATE("20",RIGHT(A366,2))</f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15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3">
      <c r="A367" s="4" t="s">
        <v>1003</v>
      </c>
      <c r="B367" t="s">
        <v>5</v>
      </c>
      <c r="C367" t="s">
        <v>627</v>
      </c>
      <c r="D367" t="str">
        <f t="shared" si="16"/>
        <v>Vinura Trang</v>
      </c>
      <c r="E367" t="str">
        <f t="shared" si="17"/>
        <v>vtrang@newcollege.com</v>
      </c>
      <c r="F367" t="str">
        <f>CONCATENATE("20",RIGHT(A367,2))</f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15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3">
      <c r="A368" s="4" t="s">
        <v>1078</v>
      </c>
      <c r="B368" t="s">
        <v>55</v>
      </c>
      <c r="C368" t="s">
        <v>52</v>
      </c>
      <c r="D368" t="str">
        <f t="shared" si="16"/>
        <v>Anwar Tregunna</v>
      </c>
      <c r="E368" t="str">
        <f t="shared" si="17"/>
        <v>atregunna@newcollege.com</v>
      </c>
      <c r="F368" t="str">
        <f>CONCATENATE("20",RIGHT(A368,2))</f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15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3">
      <c r="A369" s="4" t="s">
        <v>1199</v>
      </c>
      <c r="B369" t="s">
        <v>633</v>
      </c>
      <c r="C369" t="s">
        <v>632</v>
      </c>
      <c r="D369" t="str">
        <f t="shared" si="16"/>
        <v>Vijay Trinh</v>
      </c>
      <c r="E369" t="str">
        <f t="shared" si="17"/>
        <v>vtrinh@newcollege.com</v>
      </c>
      <c r="F369" t="str">
        <f>CONCATENATE("20",RIGHT(A369,2))</f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15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3">
      <c r="A370" s="4" t="s">
        <v>807</v>
      </c>
      <c r="B370" t="s">
        <v>150</v>
      </c>
      <c r="C370" t="s">
        <v>147</v>
      </c>
      <c r="D370" t="str">
        <f t="shared" si="16"/>
        <v>Darcy Trini</v>
      </c>
      <c r="E370" t="str">
        <f t="shared" si="17"/>
        <v>dtrini@newcollege.com</v>
      </c>
      <c r="F370" t="str">
        <f>CONCATENATE("20",RIGHT(A370,2))</f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15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3">
      <c r="A371" s="4" t="s">
        <v>1088</v>
      </c>
      <c r="B371" t="s">
        <v>97</v>
      </c>
      <c r="C371" t="s">
        <v>94</v>
      </c>
      <c r="D371" t="str">
        <f t="shared" si="16"/>
        <v>Chang Tropp</v>
      </c>
      <c r="E371" t="str">
        <f t="shared" si="17"/>
        <v>ctropp@newcollege.com</v>
      </c>
      <c r="F371" t="str">
        <f>CONCATENATE("20",RIGHT(A371,2))</f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15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3">
      <c r="A372" s="4" t="s">
        <v>965</v>
      </c>
      <c r="B372" t="s">
        <v>534</v>
      </c>
      <c r="C372" t="s">
        <v>533</v>
      </c>
      <c r="D372" t="str">
        <f t="shared" si="16"/>
        <v>Saleha Truong</v>
      </c>
      <c r="E372" t="str">
        <f t="shared" si="17"/>
        <v>struong@newcollege.com</v>
      </c>
      <c r="F372" t="str">
        <f>CONCATENATE("20",RIGHT(A372,2))</f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15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3">
      <c r="A373" s="4" t="s">
        <v>1137</v>
      </c>
      <c r="B373" t="s">
        <v>309</v>
      </c>
      <c r="C373" t="s">
        <v>308</v>
      </c>
      <c r="D373" t="str">
        <f t="shared" si="16"/>
        <v>John Tunge</v>
      </c>
      <c r="E373" t="str">
        <f t="shared" si="17"/>
        <v>jtunge@newcollege.com</v>
      </c>
      <c r="F373" t="str">
        <f>CONCATENATE("20",RIGHT(A373,2))</f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15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3">
      <c r="A374" s="4" t="s">
        <v>914</v>
      </c>
      <c r="B374" t="s">
        <v>423</v>
      </c>
      <c r="C374" t="s">
        <v>422</v>
      </c>
      <c r="D374" t="str">
        <f t="shared" si="16"/>
        <v>Mengxue Turner</v>
      </c>
      <c r="E374" t="str">
        <f t="shared" si="17"/>
        <v>mturner@newcollege.com</v>
      </c>
      <c r="F374" t="str">
        <f>CONCATENATE("20",RIGHT(A374,2))</f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15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3">
      <c r="A375" s="4" t="s">
        <v>925</v>
      </c>
      <c r="B375" t="s">
        <v>443</v>
      </c>
      <c r="C375" t="s">
        <v>442</v>
      </c>
      <c r="D375" t="str">
        <f t="shared" si="16"/>
        <v>Mudit Uddin</v>
      </c>
      <c r="E375" t="str">
        <f t="shared" si="17"/>
        <v>muddin@newcollege.com</v>
      </c>
      <c r="F375" t="str">
        <f>CONCATENATE("20",RIGHT(A375,2))</f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15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3">
      <c r="A376" s="4" t="s">
        <v>763</v>
      </c>
      <c r="B376" t="s">
        <v>7</v>
      </c>
      <c r="C376" t="s">
        <v>6</v>
      </c>
      <c r="D376" t="str">
        <f t="shared" si="16"/>
        <v>Aaron Ukwatta</v>
      </c>
      <c r="E376" t="str">
        <f t="shared" si="17"/>
        <v>aukwatta@newcollege.com</v>
      </c>
      <c r="F376" t="str">
        <f>CONCATENATE("20",RIGHT(A376,2))</f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15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3">
      <c r="A377" s="4" t="s">
        <v>801</v>
      </c>
      <c r="B377" t="s">
        <v>129</v>
      </c>
      <c r="C377" t="s">
        <v>128</v>
      </c>
      <c r="D377" t="str">
        <f t="shared" si="16"/>
        <v>Claudia Vallet</v>
      </c>
      <c r="E377" t="str">
        <f t="shared" si="17"/>
        <v>cvallet@newcollege.com</v>
      </c>
      <c r="F377" t="str">
        <f>CONCATENATE("20",RIGHT(A377,2))</f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15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3">
      <c r="A378" s="4" t="s">
        <v>970</v>
      </c>
      <c r="B378" t="s">
        <v>552</v>
      </c>
      <c r="C378" t="s">
        <v>551</v>
      </c>
      <c r="D378" t="str">
        <f t="shared" si="16"/>
        <v>Ser-Young Veronica</v>
      </c>
      <c r="E378" t="str">
        <f t="shared" si="17"/>
        <v>sveronica@newcollege.com</v>
      </c>
      <c r="F378" t="str">
        <f>CONCATENATE("20",RIGHT(A378,2))</f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15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3">
      <c r="A379" s="4" t="s">
        <v>1166</v>
      </c>
      <c r="B379" t="s">
        <v>480</v>
      </c>
      <c r="C379" t="s">
        <v>479</v>
      </c>
      <c r="D379" t="str">
        <f t="shared" si="16"/>
        <v>Peilin Villanueva</v>
      </c>
      <c r="E379" t="str">
        <f t="shared" si="17"/>
        <v>pvillanueva@newcollege.com</v>
      </c>
      <c r="F379" t="str">
        <f>CONCATENATE("20",RIGHT(A379,2))</f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15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3">
      <c r="A380" s="4" t="s">
        <v>1000</v>
      </c>
      <c r="B380" t="s">
        <v>629</v>
      </c>
      <c r="C380" t="s">
        <v>628</v>
      </c>
      <c r="D380" t="str">
        <f t="shared" si="16"/>
        <v>Tszho Vo</v>
      </c>
      <c r="E380" t="str">
        <f t="shared" si="17"/>
        <v>tvo@newcollege.com</v>
      </c>
      <c r="F380" t="str">
        <f>CONCATENATE("20",RIGHT(A380,2))</f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15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3">
      <c r="A381" s="4" t="s">
        <v>991</v>
      </c>
      <c r="B381" t="s">
        <v>611</v>
      </c>
      <c r="C381" t="s">
        <v>610</v>
      </c>
      <c r="D381" t="str">
        <f t="shared" si="16"/>
        <v>Thomas Vu</v>
      </c>
      <c r="E381" t="str">
        <f t="shared" si="17"/>
        <v>tvu@newcollege.com</v>
      </c>
      <c r="F381" t="str">
        <f>CONCATENATE("20",RIGHT(A381,2))</f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15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3">
      <c r="A382" s="4" t="s">
        <v>808</v>
      </c>
      <c r="B382" t="s">
        <v>152</v>
      </c>
      <c r="C382" t="s">
        <v>149</v>
      </c>
      <c r="D382" t="str">
        <f t="shared" si="16"/>
        <v>David Wang</v>
      </c>
      <c r="E382" t="str">
        <f t="shared" si="17"/>
        <v>dwang@newcollege.com</v>
      </c>
      <c r="F382" t="str">
        <f>CONCATENATE("20",RIGHT(A382,2))</f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15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3">
      <c r="A383" s="4" t="s">
        <v>858</v>
      </c>
      <c r="B383" t="s">
        <v>291</v>
      </c>
      <c r="C383" t="s">
        <v>149</v>
      </c>
      <c r="D383" t="str">
        <f t="shared" si="16"/>
        <v>Jiarong Wang</v>
      </c>
      <c r="E383" t="str">
        <f t="shared" si="17"/>
        <v>jwang@newcollege.com</v>
      </c>
      <c r="F383" t="str">
        <f>CONCATENATE("20",RIGHT(A383,2))</f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15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3">
      <c r="A384" s="4" t="s">
        <v>862</v>
      </c>
      <c r="B384" t="s">
        <v>301</v>
      </c>
      <c r="C384" t="s">
        <v>149</v>
      </c>
      <c r="D384" t="str">
        <f t="shared" si="16"/>
        <v>Jingwen Wang</v>
      </c>
      <c r="E384" t="str">
        <f t="shared" si="17"/>
        <v>jwang@newcollege.com</v>
      </c>
      <c r="F384" t="str">
        <f>CONCATENATE("20",RIGHT(A384,2))</f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15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3">
      <c r="A385" s="4" t="s">
        <v>915</v>
      </c>
      <c r="B385" t="s">
        <v>203</v>
      </c>
      <c r="C385" t="s">
        <v>149</v>
      </c>
      <c r="D385" t="str">
        <f t="shared" si="16"/>
        <v>Michael Wang</v>
      </c>
      <c r="E385" t="str">
        <f t="shared" si="17"/>
        <v>mwang@newcollege.com</v>
      </c>
      <c r="F385" t="str">
        <f>CONCATENATE("20",RIGHT(A385,2))</f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15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3">
      <c r="A386" s="4" t="s">
        <v>969</v>
      </c>
      <c r="B386" t="s">
        <v>548</v>
      </c>
      <c r="C386" t="s">
        <v>149</v>
      </c>
      <c r="D386" t="str">
        <f t="shared" si="16"/>
        <v>Seang Wang</v>
      </c>
      <c r="E386" t="str">
        <f t="shared" si="17"/>
        <v>swang@newcollege.com</v>
      </c>
      <c r="F386" t="str">
        <f>CONCATENATE("20",RIGHT(A386,2))</f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15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3">
      <c r="A387" s="4" t="s">
        <v>1189</v>
      </c>
      <c r="B387" t="s">
        <v>581</v>
      </c>
      <c r="C387" t="s">
        <v>149</v>
      </c>
      <c r="D387" t="str">
        <f t="shared" si="16"/>
        <v>Simon Wang</v>
      </c>
      <c r="E387" t="str">
        <f t="shared" si="17"/>
        <v>swang@newcollege.com</v>
      </c>
      <c r="F387" t="str">
        <f>CONCATENATE("20",RIGHT(A387,2))</f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15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3">
      <c r="A388" s="4" t="s">
        <v>1038</v>
      </c>
      <c r="B388" t="s">
        <v>698</v>
      </c>
      <c r="C388" t="s">
        <v>700</v>
      </c>
      <c r="D388" t="str">
        <f t="shared" si="16"/>
        <v>Yue Wang</v>
      </c>
      <c r="E388" t="str">
        <f t="shared" si="17"/>
        <v>ywang@newcollege.com</v>
      </c>
      <c r="F388" t="str">
        <f>CONCATENATE("20",RIGHT(A388,2))</f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18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3">
      <c r="A389" s="4" t="s">
        <v>1039</v>
      </c>
      <c r="B389" t="s">
        <v>701</v>
      </c>
      <c r="C389" t="s">
        <v>149</v>
      </c>
      <c r="D389" t="str">
        <f t="shared" ref="D389:D452" si="19">PROPER(CONCATENATE(B389," ",C389))</f>
        <v>Yuesheng Wang</v>
      </c>
      <c r="E389" t="str">
        <f t="shared" ref="E389:E452" si="20">LOWER(CONCATENATE(LEFT(B389,1),C389,"@newcollege.com"))</f>
        <v>ywang@newcollege.com</v>
      </c>
      <c r="F389" t="str">
        <f>CONCATENATE("20",RIGHT(A389,2))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18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3">
      <c r="A390" s="4" t="s">
        <v>1055</v>
      </c>
      <c r="B390" t="s">
        <v>737</v>
      </c>
      <c r="C390" t="s">
        <v>700</v>
      </c>
      <c r="D390" t="str">
        <f t="shared" si="19"/>
        <v>Zhenfei Wang</v>
      </c>
      <c r="E390" t="str">
        <f t="shared" si="20"/>
        <v>zwang@newcollege.com</v>
      </c>
      <c r="F390" t="str">
        <f>CONCATENATE("20",RIGHT(A390,2))</f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18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3">
      <c r="A391" s="4" t="s">
        <v>1094</v>
      </c>
      <c r="B391" t="s">
        <v>115</v>
      </c>
      <c r="C391" t="s">
        <v>114</v>
      </c>
      <c r="D391" t="str">
        <f t="shared" si="19"/>
        <v>Christian Ward</v>
      </c>
      <c r="E391" t="str">
        <f t="shared" si="20"/>
        <v>cward@newcollege.com</v>
      </c>
      <c r="F391" t="str">
        <f>CONCATENATE("20",RIGHT(A391,2))</f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18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3">
      <c r="A392" s="4" t="s">
        <v>1119</v>
      </c>
      <c r="B392" t="s">
        <v>245</v>
      </c>
      <c r="C392" t="s">
        <v>110</v>
      </c>
      <c r="D392" t="str">
        <f t="shared" si="19"/>
        <v>Hyeonhee Wei</v>
      </c>
      <c r="E392" t="str">
        <f t="shared" si="20"/>
        <v>hwei@newcollege.com</v>
      </c>
      <c r="F392" t="str">
        <f>CONCATENATE("20",RIGHT(A392,2))</f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18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3">
      <c r="A393" s="4" t="s">
        <v>1018</v>
      </c>
      <c r="B393" t="s">
        <v>665</v>
      </c>
      <c r="C393" t="s">
        <v>110</v>
      </c>
      <c r="D393" t="str">
        <f t="shared" si="19"/>
        <v>Xiaoyu Wei</v>
      </c>
      <c r="E393" t="str">
        <f t="shared" si="20"/>
        <v>xwei@newcollege.com</v>
      </c>
      <c r="F393" t="str">
        <f>CONCATENATE("20",RIGHT(A393,2))</f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18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3">
      <c r="A394" s="4" t="s">
        <v>1041</v>
      </c>
      <c r="B394" t="s">
        <v>705</v>
      </c>
      <c r="C394" t="s">
        <v>646</v>
      </c>
      <c r="D394" t="str">
        <f t="shared" si="19"/>
        <v>Yujie Wei</v>
      </c>
      <c r="E394" t="str">
        <f t="shared" si="20"/>
        <v>ywei@newcollege.com</v>
      </c>
      <c r="F394" t="str">
        <f>CONCATENATE("20",RIGHT(A394,2))</f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18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3">
      <c r="A395" s="4" t="s">
        <v>1097</v>
      </c>
      <c r="B395" t="s">
        <v>136</v>
      </c>
      <c r="C395" t="s">
        <v>133</v>
      </c>
      <c r="D395" t="str">
        <f t="shared" si="19"/>
        <v>Damien Werner</v>
      </c>
      <c r="E395" t="str">
        <f t="shared" si="20"/>
        <v>dwerner@newcollege.com</v>
      </c>
      <c r="F395" t="str">
        <f>CONCATENATE("20",RIGHT(A395,2))</f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18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3">
      <c r="A396" s="4" t="s">
        <v>964</v>
      </c>
      <c r="B396" t="s">
        <v>532</v>
      </c>
      <c r="C396" t="s">
        <v>531</v>
      </c>
      <c r="D396" t="str">
        <f t="shared" si="19"/>
        <v>Sabrina Wherrett</v>
      </c>
      <c r="E396" t="str">
        <f t="shared" si="20"/>
        <v>swherrett@newcollege.com</v>
      </c>
      <c r="F396" t="str">
        <f>CONCATENATE("20",RIGHT(A396,2))</f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18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3">
      <c r="A397" s="4" t="s">
        <v>788</v>
      </c>
      <c r="B397" t="s">
        <v>91</v>
      </c>
      <c r="C397" t="s">
        <v>89</v>
      </c>
      <c r="D397" t="str">
        <f t="shared" si="19"/>
        <v>Carmen Wiggins</v>
      </c>
      <c r="E397" t="str">
        <f t="shared" si="20"/>
        <v>cwiggins@newcollege.com</v>
      </c>
      <c r="F397" t="str">
        <f>CONCATENATE("20",RIGHT(A397,2))</f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18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3">
      <c r="A398" s="4" t="s">
        <v>1093</v>
      </c>
      <c r="B398" t="s">
        <v>111</v>
      </c>
      <c r="C398" t="s">
        <v>105</v>
      </c>
      <c r="D398" t="str">
        <f t="shared" si="19"/>
        <v>Choye Wiranata</v>
      </c>
      <c r="E398" t="str">
        <f t="shared" si="20"/>
        <v>cwiranata@newcollege.com</v>
      </c>
      <c r="F398" t="str">
        <f>CONCATENATE("20",RIGHT(A398,2))</f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18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3">
      <c r="A399" s="4" t="s">
        <v>824</v>
      </c>
      <c r="B399" t="s">
        <v>197</v>
      </c>
      <c r="C399" t="s">
        <v>194</v>
      </c>
      <c r="D399" t="str">
        <f t="shared" si="19"/>
        <v>Evita Wong</v>
      </c>
      <c r="E399" t="str">
        <f t="shared" si="20"/>
        <v>ewong@newcollege.com</v>
      </c>
      <c r="F399" t="str">
        <f>CONCATENATE("20",RIGHT(A399,2))</f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18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3">
      <c r="A400" s="4" t="s">
        <v>1139</v>
      </c>
      <c r="B400" t="s">
        <v>317</v>
      </c>
      <c r="C400" t="s">
        <v>194</v>
      </c>
      <c r="D400" t="str">
        <f t="shared" si="19"/>
        <v>Jordan Wong</v>
      </c>
      <c r="E400" t="str">
        <f t="shared" si="20"/>
        <v>jwong@newcollege.com</v>
      </c>
      <c r="F400" t="str">
        <f>CONCATENATE("20",RIGHT(A400,2))</f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18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3">
      <c r="A401" s="4" t="s">
        <v>1198</v>
      </c>
      <c r="B401" t="s">
        <v>630</v>
      </c>
      <c r="C401" t="s">
        <v>194</v>
      </c>
      <c r="D401" t="str">
        <f t="shared" si="19"/>
        <v>Tszyan Wong</v>
      </c>
      <c r="E401" t="str">
        <f t="shared" si="20"/>
        <v>twong@newcollege.com</v>
      </c>
      <c r="F401" t="str">
        <f>CONCATENATE("20",RIGHT(A401,2))</f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18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3">
      <c r="A402" s="4" t="s">
        <v>786</v>
      </c>
      <c r="B402" t="s">
        <v>85</v>
      </c>
      <c r="C402" t="s">
        <v>82</v>
      </c>
      <c r="D402" t="str">
        <f t="shared" si="19"/>
        <v>Calvin Woods</v>
      </c>
      <c r="E402" t="str">
        <f t="shared" si="20"/>
        <v>cwoods@newcollege.com</v>
      </c>
      <c r="F402" t="str">
        <f>CONCATENATE("20",RIGHT(A402,2))</f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18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3">
      <c r="A403" s="4" t="s">
        <v>1115</v>
      </c>
      <c r="B403" t="s">
        <v>224</v>
      </c>
      <c r="C403" t="s">
        <v>222</v>
      </c>
      <c r="D403" t="str">
        <f t="shared" si="19"/>
        <v>Haoyang Wu</v>
      </c>
      <c r="E403" t="str">
        <f t="shared" si="20"/>
        <v>hwu@newcollege.com</v>
      </c>
      <c r="F403" t="str">
        <f>CONCATENATE("20",RIGHT(A403,2))</f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18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3">
      <c r="A404" s="4" t="s">
        <v>920</v>
      </c>
      <c r="B404" t="s">
        <v>431</v>
      </c>
      <c r="C404" t="s">
        <v>430</v>
      </c>
      <c r="D404" t="str">
        <f t="shared" si="19"/>
        <v>Minglu Wu</v>
      </c>
      <c r="E404" t="str">
        <f t="shared" si="20"/>
        <v>mwu@newcollege.com</v>
      </c>
      <c r="F404" t="str">
        <f>CONCATENATE("20",RIGHT(A404,2))</f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18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3">
      <c r="A405" s="4" t="s">
        <v>1048</v>
      </c>
      <c r="B405" t="s">
        <v>718</v>
      </c>
      <c r="C405" t="s">
        <v>222</v>
      </c>
      <c r="D405" t="str">
        <f t="shared" si="19"/>
        <v>Yutong Wu</v>
      </c>
      <c r="E405" t="str">
        <f t="shared" si="20"/>
        <v>ywu@newcollege.com</v>
      </c>
      <c r="F405" t="str">
        <f>CONCATENATE("20",RIGHT(A405,2))</f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18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3">
      <c r="A406" s="4" t="s">
        <v>1220</v>
      </c>
      <c r="B406" t="s">
        <v>733</v>
      </c>
      <c r="C406" t="s">
        <v>222</v>
      </c>
      <c r="D406" t="str">
        <f t="shared" si="19"/>
        <v>Zesheng Wu</v>
      </c>
      <c r="E406" t="str">
        <f t="shared" si="20"/>
        <v>zwu@newcollege.com</v>
      </c>
      <c r="F406" t="str">
        <f>CONCATENATE("20",RIGHT(A406,2))</f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18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3">
      <c r="A407" s="4" t="s">
        <v>1124</v>
      </c>
      <c r="B407" t="s">
        <v>263</v>
      </c>
      <c r="C407" t="s">
        <v>261</v>
      </c>
      <c r="D407" t="str">
        <f t="shared" si="19"/>
        <v>Jason Wunsch</v>
      </c>
      <c r="E407" t="str">
        <f t="shared" si="20"/>
        <v>jwunsch@newcollege.com</v>
      </c>
      <c r="F407" t="str">
        <f>CONCATENATE("20",RIGHT(A407,2))</f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18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3">
      <c r="A408" s="4" t="s">
        <v>997</v>
      </c>
      <c r="B408" t="s">
        <v>623</v>
      </c>
      <c r="C408" t="s">
        <v>622</v>
      </c>
      <c r="D408" t="str">
        <f t="shared" si="19"/>
        <v>Tj Wyllie</v>
      </c>
      <c r="E408" t="str">
        <f t="shared" si="20"/>
        <v>twyllie@newcollege.com</v>
      </c>
      <c r="F408" t="str">
        <f>CONCATENATE("20",RIGHT(A408,2))</f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18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3">
      <c r="A409" s="4" t="s">
        <v>1153</v>
      </c>
      <c r="B409" t="s">
        <v>391</v>
      </c>
      <c r="C409" t="s">
        <v>388</v>
      </c>
      <c r="D409" t="str">
        <f t="shared" si="19"/>
        <v>Louise Xia</v>
      </c>
      <c r="E409" t="str">
        <f t="shared" si="20"/>
        <v>lxia@newcollege.com</v>
      </c>
      <c r="F409" t="str">
        <f>CONCATENATE("20",RIGHT(A409,2))</f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18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3">
      <c r="A410" s="4" t="s">
        <v>961</v>
      </c>
      <c r="B410" t="s">
        <v>525</v>
      </c>
      <c r="C410" t="s">
        <v>524</v>
      </c>
      <c r="D410" t="str">
        <f t="shared" si="19"/>
        <v>Ruolan Xia</v>
      </c>
      <c r="E410" t="str">
        <f t="shared" si="20"/>
        <v>rxia@newcollege.com</v>
      </c>
      <c r="F410" t="str">
        <f>CONCATENATE("20",RIGHT(A410,2))</f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18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3">
      <c r="A411" s="4" t="s">
        <v>1214</v>
      </c>
      <c r="B411" t="s">
        <v>712</v>
      </c>
      <c r="C411" t="s">
        <v>524</v>
      </c>
      <c r="D411" t="str">
        <f t="shared" si="19"/>
        <v>Yuqiao Xia</v>
      </c>
      <c r="E411" t="str">
        <f t="shared" si="20"/>
        <v>yxia@newcollege.com</v>
      </c>
      <c r="F411" t="str">
        <f>CONCATENATE("20",RIGHT(A411,2))</f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18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3">
      <c r="A412" s="4" t="s">
        <v>875</v>
      </c>
      <c r="B412" t="s">
        <v>338</v>
      </c>
      <c r="C412" t="s">
        <v>335</v>
      </c>
      <c r="D412" t="str">
        <f t="shared" si="19"/>
        <v>Karina Xing</v>
      </c>
      <c r="E412" t="str">
        <f t="shared" si="20"/>
        <v>kxing@newcollege.com</v>
      </c>
      <c r="F412" t="str">
        <f>CONCATENATE("20",RIGHT(A412,2))</f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18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3">
      <c r="A413" s="4" t="s">
        <v>1060</v>
      </c>
      <c r="B413" t="s">
        <v>743</v>
      </c>
      <c r="C413" t="s">
        <v>744</v>
      </c>
      <c r="D413" t="str">
        <f t="shared" si="19"/>
        <v>Zihan Xing</v>
      </c>
      <c r="E413" t="str">
        <f t="shared" si="20"/>
        <v>zxing@newcollege.com</v>
      </c>
      <c r="F413" t="str">
        <f>CONCATENATE("20",RIGHT(A413,2))</f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18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3">
      <c r="A414" s="4" t="s">
        <v>841</v>
      </c>
      <c r="B414" t="s">
        <v>242</v>
      </c>
      <c r="C414" t="s">
        <v>241</v>
      </c>
      <c r="D414" t="str">
        <f t="shared" si="19"/>
        <v>Huilin Xu</v>
      </c>
      <c r="E414" t="str">
        <f t="shared" si="20"/>
        <v>hxu@newcollege.com</v>
      </c>
      <c r="F414" t="str">
        <f>CONCATENATE("20",RIGHT(A414,2))</f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18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3">
      <c r="A415" s="4" t="s">
        <v>1131</v>
      </c>
      <c r="B415" t="s">
        <v>289</v>
      </c>
      <c r="C415" t="s">
        <v>241</v>
      </c>
      <c r="D415" t="str">
        <f t="shared" si="19"/>
        <v>Jiarong Xu</v>
      </c>
      <c r="E415" t="str">
        <f t="shared" si="20"/>
        <v>jxu@newcollege.com</v>
      </c>
      <c r="F415" t="str">
        <f>CONCATENATE("20",RIGHT(A415,2))</f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18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3">
      <c r="A416" s="4" t="s">
        <v>880</v>
      </c>
      <c r="B416" t="s">
        <v>348</v>
      </c>
      <c r="C416" t="s">
        <v>241</v>
      </c>
      <c r="D416" t="str">
        <f t="shared" si="19"/>
        <v>Kevin Xu</v>
      </c>
      <c r="E416" t="str">
        <f t="shared" si="20"/>
        <v>kxu@newcollege.com</v>
      </c>
      <c r="F416" t="str">
        <f>CONCATENATE("20",RIGHT(A416,2))</f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18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3">
      <c r="A417" s="4" t="s">
        <v>1168</v>
      </c>
      <c r="B417" t="s">
        <v>484</v>
      </c>
      <c r="C417" t="s">
        <v>483</v>
      </c>
      <c r="D417" t="str">
        <f t="shared" si="19"/>
        <v>Peter Xu</v>
      </c>
      <c r="E417" t="str">
        <f t="shared" si="20"/>
        <v>pxu@newcollege.com</v>
      </c>
      <c r="F417" t="str">
        <f>CONCATENATE("20",RIGHT(A417,2))</f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18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3">
      <c r="A418" s="4" t="s">
        <v>1201</v>
      </c>
      <c r="B418" t="s">
        <v>646</v>
      </c>
      <c r="C418" t="s">
        <v>647</v>
      </c>
      <c r="D418" t="str">
        <f t="shared" si="19"/>
        <v>Wei Xu</v>
      </c>
      <c r="E418" t="str">
        <f t="shared" si="20"/>
        <v>wxu@newcollege.com</v>
      </c>
      <c r="F418" t="str">
        <f>CONCATENATE("20",RIGHT(A418,2))</f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18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3">
      <c r="A419" s="4" t="s">
        <v>857</v>
      </c>
      <c r="B419" t="s">
        <v>287</v>
      </c>
      <c r="C419" t="s">
        <v>284</v>
      </c>
      <c r="D419" t="str">
        <f t="shared" si="19"/>
        <v>Jianyi Yang</v>
      </c>
      <c r="E419" t="str">
        <f t="shared" si="20"/>
        <v>jyang@newcollege.com</v>
      </c>
      <c r="F419" t="str">
        <f>CONCATENATE("20",RIGHT(A419,2))</f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18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3">
      <c r="A420" s="4" t="s">
        <v>896</v>
      </c>
      <c r="B420" t="s">
        <v>383</v>
      </c>
      <c r="C420" t="s">
        <v>381</v>
      </c>
      <c r="D420" t="str">
        <f t="shared" si="19"/>
        <v>Liqun Yang</v>
      </c>
      <c r="E420" t="str">
        <f t="shared" si="20"/>
        <v>lyang@newcollege.com</v>
      </c>
      <c r="F420" t="str">
        <f>CONCATENATE("20",RIGHT(A420,2))</f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18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3">
      <c r="A421" s="4" t="s">
        <v>1211</v>
      </c>
      <c r="B421" t="s">
        <v>689</v>
      </c>
      <c r="C421" t="s">
        <v>381</v>
      </c>
      <c r="D421" t="str">
        <f t="shared" si="19"/>
        <v>Yingying Yang</v>
      </c>
      <c r="E421" t="str">
        <f t="shared" si="20"/>
        <v>yyang@newcollege.com</v>
      </c>
      <c r="F421" t="str">
        <f>CONCATENATE("20",RIGHT(A421,2))</f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18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3">
      <c r="A422" s="4" t="s">
        <v>1133</v>
      </c>
      <c r="B422" t="s">
        <v>298</v>
      </c>
      <c r="C422" t="s">
        <v>295</v>
      </c>
      <c r="D422" t="str">
        <f t="shared" si="19"/>
        <v>Jillian Yao</v>
      </c>
      <c r="E422" t="str">
        <f t="shared" si="20"/>
        <v>jyao@newcollege.com</v>
      </c>
      <c r="F422" t="str">
        <f>CONCATENATE("20",RIGHT(A422,2))</f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18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3">
      <c r="A423" s="4" t="s">
        <v>856</v>
      </c>
      <c r="B423" t="s">
        <v>285</v>
      </c>
      <c r="C423" t="s">
        <v>282</v>
      </c>
      <c r="D423" t="str">
        <f t="shared" si="19"/>
        <v>Jianan Ye</v>
      </c>
      <c r="E423" t="str">
        <f t="shared" si="20"/>
        <v>jye@newcollege.com</v>
      </c>
      <c r="F423" t="str">
        <f>CONCATENATE("20",RIGHT(A423,2))</f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18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3">
      <c r="A424" s="4" t="s">
        <v>895</v>
      </c>
      <c r="B424" t="s">
        <v>382</v>
      </c>
      <c r="C424" t="s">
        <v>379</v>
      </c>
      <c r="D424" t="str">
        <f t="shared" si="19"/>
        <v>Linhan Yongni</v>
      </c>
      <c r="E424" t="str">
        <f t="shared" si="20"/>
        <v>lyongni@newcollege.com</v>
      </c>
      <c r="F424" t="str">
        <f>CONCATENATE("20",RIGHT(A424,2))</f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18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3">
      <c r="A425" s="4" t="s">
        <v>962</v>
      </c>
      <c r="B425" t="s">
        <v>527</v>
      </c>
      <c r="C425" t="s">
        <v>526</v>
      </c>
      <c r="D425" t="str">
        <f t="shared" si="19"/>
        <v>Ruoyu You</v>
      </c>
      <c r="E425" t="str">
        <f t="shared" si="20"/>
        <v>ryou@newcollege.com</v>
      </c>
      <c r="F425" t="str">
        <f>CONCATENATE("20",RIGHT(A425,2))</f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18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3">
      <c r="A426" s="4" t="s">
        <v>957</v>
      </c>
      <c r="B426" t="s">
        <v>518</v>
      </c>
      <c r="C426" t="s">
        <v>374</v>
      </c>
      <c r="D426" t="str">
        <f t="shared" si="19"/>
        <v>Romy Yu</v>
      </c>
      <c r="E426" t="str">
        <f t="shared" si="20"/>
        <v>ryu@newcollege.com</v>
      </c>
      <c r="F426" t="str">
        <f>CONCATENATE("20",RIGHT(A426,2))</f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18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3">
      <c r="A427" s="4" t="s">
        <v>1026</v>
      </c>
      <c r="B427" t="s">
        <v>679</v>
      </c>
      <c r="C427" t="s">
        <v>680</v>
      </c>
      <c r="D427" t="str">
        <f t="shared" si="19"/>
        <v>Yalan Yuan</v>
      </c>
      <c r="E427" t="str">
        <f t="shared" si="20"/>
        <v>yyuan@newcollege.com</v>
      </c>
      <c r="F427" t="str">
        <f>CONCATENATE("20",RIGHT(A427,2))</f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18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3">
      <c r="A428" s="4" t="s">
        <v>1205</v>
      </c>
      <c r="B428" t="s">
        <v>430</v>
      </c>
      <c r="C428" t="s">
        <v>658</v>
      </c>
      <c r="D428" t="str">
        <f t="shared" si="19"/>
        <v>Wu Yuanjia(Don)</v>
      </c>
      <c r="E428" t="str">
        <f t="shared" si="20"/>
        <v>wyuanjia(don)@newcollege.com</v>
      </c>
      <c r="F428" t="str">
        <f>CONCATENATE("20",RIGHT(A428,2))</f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18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3">
      <c r="A429" s="4" t="s">
        <v>1106</v>
      </c>
      <c r="B429" t="s">
        <v>171</v>
      </c>
      <c r="C429" t="s">
        <v>169</v>
      </c>
      <c r="D429" t="str">
        <f t="shared" si="19"/>
        <v>Dongzi Yuhan</v>
      </c>
      <c r="E429" t="str">
        <f t="shared" si="20"/>
        <v>dyuhan@newcollege.com</v>
      </c>
      <c r="F429" t="str">
        <f>CONCATENATE("20",RIGHT(A429,2))</f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18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3">
      <c r="A430" s="4" t="s">
        <v>792</v>
      </c>
      <c r="B430" t="s">
        <v>113</v>
      </c>
      <c r="C430" t="s">
        <v>107</v>
      </c>
      <c r="D430" t="str">
        <f t="shared" si="19"/>
        <v>Chris Yunwen</v>
      </c>
      <c r="E430" t="str">
        <f t="shared" si="20"/>
        <v>cyunwen@newcollege.com</v>
      </c>
      <c r="F430" t="str">
        <f>CONCATENATE("20",RIGHT(A430,2))</f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18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3">
      <c r="A431" s="4" t="s">
        <v>1056</v>
      </c>
      <c r="B431" t="s">
        <v>34</v>
      </c>
      <c r="C431" t="s">
        <v>738</v>
      </c>
      <c r="D431" t="str">
        <f t="shared" si="19"/>
        <v>Zheng Yupeng</v>
      </c>
      <c r="E431" t="str">
        <f t="shared" si="20"/>
        <v>zyupeng@newcollege.com</v>
      </c>
      <c r="F431" t="str">
        <f>CONCATENATE("20",RIGHT(A431,2))</f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18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3">
      <c r="A432" s="4" t="s">
        <v>781</v>
      </c>
      <c r="B432" t="s">
        <v>70</v>
      </c>
      <c r="C432" t="s">
        <v>67</v>
      </c>
      <c r="D432" t="str">
        <f t="shared" si="19"/>
        <v>Boya Zalac</v>
      </c>
      <c r="E432" t="str">
        <f t="shared" si="20"/>
        <v>bzalac@newcollege.com</v>
      </c>
      <c r="F432" t="str">
        <f>CONCATENATE("20",RIGHT(A432,2))</f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18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3">
      <c r="A433" s="4" t="s">
        <v>908</v>
      </c>
      <c r="B433" t="s">
        <v>412</v>
      </c>
      <c r="C433" t="s">
        <v>411</v>
      </c>
      <c r="D433" t="str">
        <f t="shared" si="19"/>
        <v>Maria Zang</v>
      </c>
      <c r="E433" t="str">
        <f t="shared" si="20"/>
        <v>mzang@newcollege.com</v>
      </c>
      <c r="F433" t="str">
        <f>CONCATENATE("20",RIGHT(A433,2))</f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18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3">
      <c r="A434" s="4" t="s">
        <v>1152</v>
      </c>
      <c r="B434" t="s">
        <v>387</v>
      </c>
      <c r="C434" t="s">
        <v>384</v>
      </c>
      <c r="D434" t="str">
        <f t="shared" si="19"/>
        <v>Lixing Zeng</v>
      </c>
      <c r="E434" t="str">
        <f t="shared" si="20"/>
        <v>lzeng@newcollege.com</v>
      </c>
      <c r="F434" t="str">
        <f>CONCATENATE("20",RIGHT(A434,2))</f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18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3">
      <c r="A435" s="4" t="s">
        <v>762</v>
      </c>
      <c r="B435" t="s">
        <v>7</v>
      </c>
      <c r="C435" t="s">
        <v>4</v>
      </c>
      <c r="D435" t="str">
        <f t="shared" si="19"/>
        <v>Aaron Zhang</v>
      </c>
      <c r="E435" t="str">
        <f t="shared" si="20"/>
        <v>azhang@newcollege.com</v>
      </c>
      <c r="F435" t="str">
        <f>CONCATENATE("20",RIGHT(A435,2))</f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18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3">
      <c r="A436" s="4" t="s">
        <v>1083</v>
      </c>
      <c r="B436" t="s">
        <v>74</v>
      </c>
      <c r="C436" t="s">
        <v>71</v>
      </c>
      <c r="D436" t="str">
        <f t="shared" si="19"/>
        <v>Brian Zhang</v>
      </c>
      <c r="E436" t="str">
        <f t="shared" si="20"/>
        <v>bzhang@newcollege.com</v>
      </c>
      <c r="F436" t="str">
        <f>CONCATENATE("20",RIGHT(A436,2))</f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18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3">
      <c r="A437" s="4" t="s">
        <v>814</v>
      </c>
      <c r="B437" t="s">
        <v>173</v>
      </c>
      <c r="C437" t="s">
        <v>4</v>
      </c>
      <c r="D437" t="str">
        <f t="shared" si="19"/>
        <v>Dung Zhang</v>
      </c>
      <c r="E437" t="str">
        <f t="shared" si="20"/>
        <v>dzhang@newcollege.com</v>
      </c>
      <c r="F437" t="str">
        <f>CONCATENATE("20",RIGHT(A437,2))</f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18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3">
      <c r="A438" s="4" t="s">
        <v>834</v>
      </c>
      <c r="B438" t="s">
        <v>226</v>
      </c>
      <c r="C438" t="s">
        <v>4</v>
      </c>
      <c r="D438" t="str">
        <f t="shared" si="19"/>
        <v>Harkamaldeep Zhang</v>
      </c>
      <c r="E438" t="str">
        <f t="shared" si="20"/>
        <v>hzhang@newcollege.com</v>
      </c>
      <c r="F438" t="str">
        <f>CONCATENATE("20",RIGHT(A438,2))</f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18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3">
      <c r="A439" s="4" t="s">
        <v>842</v>
      </c>
      <c r="B439" t="s">
        <v>243</v>
      </c>
      <c r="C439" t="s">
        <v>4</v>
      </c>
      <c r="D439" t="str">
        <f t="shared" si="19"/>
        <v>Huixue Zhang</v>
      </c>
      <c r="E439" t="str">
        <f t="shared" si="20"/>
        <v>hzhang@newcollege.com</v>
      </c>
      <c r="F439" t="str">
        <f>CONCATENATE("20",RIGHT(A439,2))</f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18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3">
      <c r="A440" s="4" t="s">
        <v>1130</v>
      </c>
      <c r="B440" t="s">
        <v>288</v>
      </c>
      <c r="C440" t="s">
        <v>286</v>
      </c>
      <c r="D440" t="str">
        <f t="shared" si="19"/>
        <v>Jiaqi Zhang</v>
      </c>
      <c r="E440" t="str">
        <f t="shared" si="20"/>
        <v>jzhang@newcollege.com</v>
      </c>
      <c r="F440" t="str">
        <f>CONCATENATE("20",RIGHT(A440,2))</f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18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3">
      <c r="A441" s="4" t="s">
        <v>864</v>
      </c>
      <c r="B441" t="s">
        <v>307</v>
      </c>
      <c r="C441" t="s">
        <v>4</v>
      </c>
      <c r="D441" t="str">
        <f t="shared" si="19"/>
        <v>Job-Russel Zhang</v>
      </c>
      <c r="E441" t="str">
        <f t="shared" si="20"/>
        <v>jzhang@newcollege.com</v>
      </c>
      <c r="F441" t="str">
        <f>CONCATENATE("20",RIGHT(A441,2))</f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18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3">
      <c r="A442" s="4" t="s">
        <v>948</v>
      </c>
      <c r="B442" t="s">
        <v>494</v>
      </c>
      <c r="C442" t="s">
        <v>4</v>
      </c>
      <c r="D442" t="str">
        <f t="shared" si="19"/>
        <v>Qian Zhang</v>
      </c>
      <c r="E442" t="str">
        <f t="shared" si="20"/>
        <v>qzhang@newcollege.com</v>
      </c>
      <c r="F442" t="str">
        <f>CONCATENATE("20",RIGHT(A442,2))</f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18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3">
      <c r="A443" s="4" t="s">
        <v>976</v>
      </c>
      <c r="B443" t="s">
        <v>572</v>
      </c>
      <c r="C443" t="s">
        <v>71</v>
      </c>
      <c r="D443" t="str">
        <f t="shared" si="19"/>
        <v>Shourhoung Zhang</v>
      </c>
      <c r="E443" t="str">
        <f t="shared" si="20"/>
        <v>szhang@newcollege.com</v>
      </c>
      <c r="F443" t="str">
        <f>CONCATENATE("20",RIGHT(A443,2))</f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18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3">
      <c r="A444" s="4" t="s">
        <v>978</v>
      </c>
      <c r="B444" t="s">
        <v>576</v>
      </c>
      <c r="C444" t="s">
        <v>286</v>
      </c>
      <c r="D444" t="str">
        <f t="shared" si="19"/>
        <v>Shuning Zhang</v>
      </c>
      <c r="E444" t="str">
        <f t="shared" si="20"/>
        <v>szhang@newcollege.com</v>
      </c>
      <c r="F444" t="str">
        <f>CONCATENATE("20",RIGHT(A444,2))</f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18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3">
      <c r="A445" s="4" t="s">
        <v>1216</v>
      </c>
      <c r="B445" t="s">
        <v>719</v>
      </c>
      <c r="C445" t="s">
        <v>71</v>
      </c>
      <c r="D445" t="str">
        <f t="shared" si="19"/>
        <v>Yuxiang Zhang</v>
      </c>
      <c r="E445" t="str">
        <f t="shared" si="20"/>
        <v>yzhang@newcollege.com</v>
      </c>
      <c r="F445" t="str">
        <f>CONCATENATE("20",RIGHT(A445,2))</f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18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3">
      <c r="A446" s="4" t="s">
        <v>1061</v>
      </c>
      <c r="B446" t="s">
        <v>745</v>
      </c>
      <c r="C446" t="s">
        <v>4</v>
      </c>
      <c r="D446" t="str">
        <f t="shared" si="19"/>
        <v>Zihui Zhang</v>
      </c>
      <c r="E446" t="str">
        <f t="shared" si="20"/>
        <v>zzhang@newcollege.com</v>
      </c>
      <c r="F446" t="str">
        <f>CONCATENATE("20",RIGHT(A446,2))</f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18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3">
      <c r="A447" s="4" t="s">
        <v>1065</v>
      </c>
      <c r="B447" t="s">
        <v>753</v>
      </c>
      <c r="C447" t="s">
        <v>4</v>
      </c>
      <c r="D447" t="str">
        <f t="shared" si="19"/>
        <v>Ziyun Zhang</v>
      </c>
      <c r="E447" t="str">
        <f t="shared" si="20"/>
        <v>zzhang@newcollege.com</v>
      </c>
      <c r="F447" t="str">
        <f>CONCATENATE("20",RIGHT(A447,2))</f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18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3">
      <c r="A448" s="4" t="s">
        <v>1167</v>
      </c>
      <c r="B448" t="s">
        <v>482</v>
      </c>
      <c r="C448" t="s">
        <v>481</v>
      </c>
      <c r="D448" t="str">
        <f t="shared" si="19"/>
        <v>Peng Zhao</v>
      </c>
      <c r="E448" t="str">
        <f t="shared" si="20"/>
        <v>pzhao@newcollege.com</v>
      </c>
      <c r="F448" t="str">
        <f>CONCATENATE("20",RIGHT(A448,2))</f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18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3">
      <c r="A449" s="4" t="s">
        <v>960</v>
      </c>
      <c r="B449" t="s">
        <v>523</v>
      </c>
      <c r="C449" t="s">
        <v>522</v>
      </c>
      <c r="D449" t="str">
        <f t="shared" si="19"/>
        <v>Runqun Zhao</v>
      </c>
      <c r="E449" t="str">
        <f t="shared" si="20"/>
        <v>rzhao@newcollege.com</v>
      </c>
      <c r="F449" t="str">
        <f>CONCATENATE("20",RIGHT(A449,2))</f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18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3">
      <c r="A450" s="4" t="s">
        <v>974</v>
      </c>
      <c r="B450" t="s">
        <v>566</v>
      </c>
      <c r="C450" t="s">
        <v>565</v>
      </c>
      <c r="D450" t="str">
        <f t="shared" si="19"/>
        <v>Shiman Zhao</v>
      </c>
      <c r="E450" t="str">
        <f t="shared" si="20"/>
        <v>szhao@newcollege.com</v>
      </c>
      <c r="F450" t="str">
        <f>CONCATENATE("20",RIGHT(A450,2))</f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18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3">
      <c r="A451" s="4" t="s">
        <v>1008</v>
      </c>
      <c r="B451" t="s">
        <v>645</v>
      </c>
      <c r="C451" t="s">
        <v>481</v>
      </c>
      <c r="D451" t="str">
        <f t="shared" si="19"/>
        <v>Wanyu Zhao</v>
      </c>
      <c r="E451" t="str">
        <f t="shared" si="20"/>
        <v>wzhao@newcollege.com</v>
      </c>
      <c r="F451" t="str">
        <f>CONCATENATE("20",RIGHT(A451,2))</f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18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3">
      <c r="A452" s="4" t="s">
        <v>1062</v>
      </c>
      <c r="B452" t="s">
        <v>747</v>
      </c>
      <c r="C452" t="s">
        <v>522</v>
      </c>
      <c r="D452" t="str">
        <f t="shared" si="19"/>
        <v>Ziliang Zhao</v>
      </c>
      <c r="E452" t="str">
        <f t="shared" si="20"/>
        <v>zzhao@newcollege.com</v>
      </c>
      <c r="F452" t="str">
        <f>CONCATENATE("20",RIGHT(A452,2))</f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1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3">
      <c r="A453" s="4" t="s">
        <v>1224</v>
      </c>
      <c r="B453" t="s">
        <v>754</v>
      </c>
      <c r="C453" t="s">
        <v>565</v>
      </c>
      <c r="D453" t="str">
        <f t="shared" ref="D453:D465" si="22">PROPER(CONCATENATE(B453," ",C453))</f>
        <v>Zuhui Zhao</v>
      </c>
      <c r="E453" t="str">
        <f t="shared" ref="E453:E465" si="23">LOWER(CONCATENATE(LEFT(B453,1),C453,"@newcollege.com"))</f>
        <v>zzhao@newcollege.com</v>
      </c>
      <c r="F453" t="str">
        <f>CONCATENATE("20",RIGHT(A453,2))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1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3">
      <c r="A454" s="4" t="s">
        <v>1073</v>
      </c>
      <c r="B454" t="s">
        <v>37</v>
      </c>
      <c r="C454" t="s">
        <v>34</v>
      </c>
      <c r="D454" t="str">
        <f t="shared" si="22"/>
        <v>Angshuman Zheng</v>
      </c>
      <c r="E454" t="str">
        <f t="shared" si="23"/>
        <v>azheng@newcollege.com</v>
      </c>
      <c r="F454" t="str">
        <f>CONCATENATE("20",RIGHT(A454,2))</f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1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3">
      <c r="A455" s="4" t="s">
        <v>1021</v>
      </c>
      <c r="B455" t="s">
        <v>670</v>
      </c>
      <c r="C455" t="s">
        <v>671</v>
      </c>
      <c r="D455" t="str">
        <f t="shared" si="22"/>
        <v>Xinyuan Zheng</v>
      </c>
      <c r="E455" t="str">
        <f t="shared" si="23"/>
        <v>xzheng@newcollege.com</v>
      </c>
      <c r="F455" t="str">
        <f>CONCATENATE("20",RIGHT(A455,2))</f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1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3">
      <c r="A456" s="4" t="s">
        <v>819</v>
      </c>
      <c r="B456" t="s">
        <v>185</v>
      </c>
      <c r="C456" t="s">
        <v>182</v>
      </c>
      <c r="D456" t="str">
        <f t="shared" si="22"/>
        <v>Elisha Zhiltcova</v>
      </c>
      <c r="E456" t="str">
        <f t="shared" si="23"/>
        <v>ezhiltcova@newcollege.com</v>
      </c>
      <c r="F456" t="str">
        <f>CONCATENATE("20",RIGHT(A456,2))</f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1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3">
      <c r="A457" s="4" t="s">
        <v>1204</v>
      </c>
      <c r="B457" t="s">
        <v>652</v>
      </c>
      <c r="C457" t="s">
        <v>656</v>
      </c>
      <c r="D457" t="str">
        <f t="shared" si="22"/>
        <v>William Zhong</v>
      </c>
      <c r="E457" t="str">
        <f t="shared" si="23"/>
        <v>wzhong@newcollege.com</v>
      </c>
      <c r="F457" t="str">
        <f>CONCATENATE("20",RIGHT(A457,2))</f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1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3">
      <c r="A458" s="4" t="s">
        <v>1047</v>
      </c>
      <c r="B458" t="s">
        <v>716</v>
      </c>
      <c r="C458" t="s">
        <v>717</v>
      </c>
      <c r="D458" t="str">
        <f t="shared" si="22"/>
        <v>Yuting Zhong</v>
      </c>
      <c r="E458" t="str">
        <f t="shared" si="23"/>
        <v>yzhong@newcollege.com</v>
      </c>
      <c r="F458" t="str">
        <f>CONCATENATE("20",RIGHT(A458,2))</f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1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3">
      <c r="A459" s="4" t="s">
        <v>1104</v>
      </c>
      <c r="B459" t="s">
        <v>164</v>
      </c>
      <c r="C459" t="s">
        <v>161</v>
      </c>
      <c r="D459" t="str">
        <f t="shared" si="22"/>
        <v>Dileepann Zhongjun</v>
      </c>
      <c r="E459" t="str">
        <f t="shared" si="23"/>
        <v>dzhongjun@newcollege.com</v>
      </c>
      <c r="F459" t="str">
        <f>CONCATENATE("20",RIGHT(A459,2))</f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1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3">
      <c r="A460" s="4" t="s">
        <v>1029</v>
      </c>
      <c r="B460" t="s">
        <v>684</v>
      </c>
      <c r="C460" t="s">
        <v>685</v>
      </c>
      <c r="D460" t="str">
        <f t="shared" si="22"/>
        <v>Yifei Zhou</v>
      </c>
      <c r="E460" t="str">
        <f t="shared" si="23"/>
        <v>yzhou@newcollege.com</v>
      </c>
      <c r="F460" t="str">
        <f>CONCATENATE("20",RIGHT(A460,2))</f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1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3">
      <c r="A461" s="4" t="s">
        <v>1217</v>
      </c>
      <c r="B461" t="s">
        <v>720</v>
      </c>
      <c r="C461" t="s">
        <v>721</v>
      </c>
      <c r="D461" t="str">
        <f t="shared" si="22"/>
        <v>Yuxuan Zhou</v>
      </c>
      <c r="E461" t="str">
        <f t="shared" si="23"/>
        <v>yzhou@newcollege.com</v>
      </c>
      <c r="F461" t="str">
        <f>CONCATENATE("20",RIGHT(A461,2))</f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1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3">
      <c r="A462" s="4" t="s">
        <v>876</v>
      </c>
      <c r="B462" t="s">
        <v>340</v>
      </c>
      <c r="C462" t="s">
        <v>337</v>
      </c>
      <c r="D462" t="str">
        <f t="shared" si="22"/>
        <v>Katrina Zhu</v>
      </c>
      <c r="E462" t="str">
        <f t="shared" si="23"/>
        <v>kzhu@newcollege.com</v>
      </c>
      <c r="F462" t="str">
        <f>CONCATENATE("20",RIGHT(A462,2))</f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1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3">
      <c r="A463" s="4" t="s">
        <v>968</v>
      </c>
      <c r="B463" t="s">
        <v>81</v>
      </c>
      <c r="C463" t="s">
        <v>545</v>
      </c>
      <c r="D463" t="str">
        <f t="shared" si="22"/>
        <v>Scott Zhu</v>
      </c>
      <c r="E463" t="str">
        <f t="shared" si="23"/>
        <v>szhu@newcollege.com</v>
      </c>
      <c r="F463" t="str">
        <f>CONCATENATE("20",RIGHT(A463,2))</f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1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3">
      <c r="A464" s="4" t="s">
        <v>1080</v>
      </c>
      <c r="B464" t="s">
        <v>62</v>
      </c>
      <c r="C464" t="s">
        <v>59</v>
      </c>
      <c r="D464" t="str">
        <f t="shared" si="22"/>
        <v>Asma Zian</v>
      </c>
      <c r="E464" t="str">
        <f t="shared" si="23"/>
        <v>azian@newcollege.com</v>
      </c>
      <c r="F464" t="str">
        <f>CONCATENATE("20",RIGHT(A464,2))</f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1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3">
      <c r="A465" s="4" t="s">
        <v>1005</v>
      </c>
      <c r="B465" t="s">
        <v>640</v>
      </c>
      <c r="C465" t="s">
        <v>641</v>
      </c>
      <c r="D465" t="str">
        <f t="shared" si="22"/>
        <v>Wanghaohai Zou</v>
      </c>
      <c r="E465" t="str">
        <f t="shared" si="23"/>
        <v>wzou@newcollege.com</v>
      </c>
      <c r="F465" t="str">
        <f>CONCATENATE("20",RIGHT(A465,2))</f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1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  <row r="466" spans="1:17" x14ac:dyDescent="0.3">
      <c r="A466" s="4" t="s">
        <v>1298</v>
      </c>
      <c r="F466">
        <f>SUBTOTAL(103,Report[Year Enrolled])</f>
        <v>462</v>
      </c>
      <c r="Q466" s="18">
        <f>SUBTOTAL(109,Report[Fees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81BAF71C-4041-4093-9711-5D3168A460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topLeftCell="A2" workbookViewId="0">
      <selection activeCell="B7" sqref="B7"/>
    </sheetView>
  </sheetViews>
  <sheetFormatPr defaultRowHeight="14.4" x14ac:dyDescent="0.3"/>
  <cols>
    <col min="1" max="1" width="18.6640625" bestFit="1" customWidth="1"/>
    <col min="2" max="2" width="13.33203125" bestFit="1" customWidth="1"/>
  </cols>
  <sheetData>
    <row r="1" spans="1:2" ht="23.4" x14ac:dyDescent="0.45">
      <c r="A1" s="1" t="s">
        <v>1268</v>
      </c>
    </row>
    <row r="3" spans="1:2" ht="15" thickBot="1" x14ac:dyDescent="0.35">
      <c r="A3" s="2" t="s">
        <v>756</v>
      </c>
      <c r="B3" s="2" t="s">
        <v>1269</v>
      </c>
    </row>
    <row r="4" spans="1:2" x14ac:dyDescent="0.3">
      <c r="A4" t="s">
        <v>777</v>
      </c>
      <c r="B4" s="20">
        <v>18</v>
      </c>
    </row>
    <row r="5" spans="1:2" x14ac:dyDescent="0.3">
      <c r="A5" t="s">
        <v>1219</v>
      </c>
      <c r="B5" s="20">
        <v>16</v>
      </c>
    </row>
    <row r="6" spans="1:2" x14ac:dyDescent="0.3">
      <c r="A6" t="s">
        <v>989</v>
      </c>
      <c r="B6" s="20">
        <v>16</v>
      </c>
    </row>
    <row r="7" spans="1:2" x14ac:dyDescent="0.3">
      <c r="A7" t="s">
        <v>1197</v>
      </c>
      <c r="B7" s="20">
        <v>15</v>
      </c>
    </row>
    <row r="8" spans="1:2" x14ac:dyDescent="0.3">
      <c r="A8" t="s">
        <v>766</v>
      </c>
      <c r="B8" s="20">
        <v>15</v>
      </c>
    </row>
    <row r="9" spans="1:2" x14ac:dyDescent="0.3">
      <c r="A9" t="s">
        <v>1105</v>
      </c>
      <c r="B9" s="20">
        <v>15</v>
      </c>
    </row>
    <row r="10" spans="1:2" x14ac:dyDescent="0.3">
      <c r="A10" t="s">
        <v>942</v>
      </c>
      <c r="B10" s="20">
        <v>15</v>
      </c>
    </row>
    <row r="11" spans="1:2" x14ac:dyDescent="0.3">
      <c r="A11" t="s">
        <v>891</v>
      </c>
      <c r="B11" s="20">
        <v>14</v>
      </c>
    </row>
    <row r="12" spans="1:2" x14ac:dyDescent="0.3">
      <c r="A12" t="s">
        <v>1020</v>
      </c>
      <c r="B12" s="20">
        <v>13</v>
      </c>
    </row>
    <row r="13" spans="1:2" x14ac:dyDescent="0.3">
      <c r="A13" t="s">
        <v>833</v>
      </c>
      <c r="B13" s="20">
        <v>12</v>
      </c>
    </row>
    <row r="14" spans="1:2" x14ac:dyDescent="0.3">
      <c r="A14" t="s">
        <v>768</v>
      </c>
      <c r="B14" s="20">
        <v>12</v>
      </c>
    </row>
    <row r="15" spans="1:2" x14ac:dyDescent="0.3">
      <c r="A15" t="s">
        <v>1049</v>
      </c>
      <c r="B15" s="20">
        <v>12</v>
      </c>
    </row>
    <row r="16" spans="1:2" x14ac:dyDescent="0.3">
      <c r="A16" t="s">
        <v>1194</v>
      </c>
      <c r="B16" s="20">
        <v>12</v>
      </c>
    </row>
    <row r="17" spans="1:2" x14ac:dyDescent="0.3">
      <c r="A17" t="s">
        <v>933</v>
      </c>
      <c r="B17" s="20">
        <v>12</v>
      </c>
    </row>
    <row r="18" spans="1:2" x14ac:dyDescent="0.3">
      <c r="A18" t="s">
        <v>830</v>
      </c>
      <c r="B18" s="20">
        <v>11</v>
      </c>
    </row>
    <row r="19" spans="1:2" x14ac:dyDescent="0.3">
      <c r="A19" t="s">
        <v>1210</v>
      </c>
      <c r="B19" s="20">
        <v>10</v>
      </c>
    </row>
    <row r="20" spans="1:2" x14ac:dyDescent="0.3">
      <c r="A20" t="s">
        <v>820</v>
      </c>
      <c r="B20" s="20">
        <v>10</v>
      </c>
    </row>
    <row r="21" spans="1:2" x14ac:dyDescent="0.3">
      <c r="A21" t="s">
        <v>1170</v>
      </c>
      <c r="B21" s="20">
        <v>10</v>
      </c>
    </row>
    <row r="22" spans="1:2" x14ac:dyDescent="0.3">
      <c r="A22" t="s">
        <v>765</v>
      </c>
      <c r="B22" s="20">
        <v>9</v>
      </c>
    </row>
    <row r="23" spans="1:2" x14ac:dyDescent="0.3">
      <c r="A23" t="s">
        <v>1174</v>
      </c>
      <c r="B23" s="20">
        <v>9</v>
      </c>
    </row>
    <row r="24" spans="1:2" x14ac:dyDescent="0.3">
      <c r="A24" t="s">
        <v>1087</v>
      </c>
      <c r="B24" s="20">
        <v>9</v>
      </c>
    </row>
    <row r="25" spans="1:2" x14ac:dyDescent="0.3">
      <c r="A25" t="s">
        <v>917</v>
      </c>
      <c r="B25" s="20">
        <v>8</v>
      </c>
    </row>
    <row r="26" spans="1:2" x14ac:dyDescent="0.3">
      <c r="A26" t="s">
        <v>1196</v>
      </c>
      <c r="B26" s="20">
        <v>7</v>
      </c>
    </row>
    <row r="27" spans="1:2" x14ac:dyDescent="0.3">
      <c r="A27" t="s">
        <v>982</v>
      </c>
      <c r="B27" s="20">
        <v>7</v>
      </c>
    </row>
    <row r="28" spans="1:2" x14ac:dyDescent="0.3">
      <c r="A28" t="s">
        <v>1037</v>
      </c>
      <c r="B28" s="20">
        <v>6</v>
      </c>
    </row>
    <row r="29" spans="1:2" x14ac:dyDescent="0.3">
      <c r="A29" t="s">
        <v>1081</v>
      </c>
      <c r="B29" s="20">
        <v>1</v>
      </c>
    </row>
  </sheetData>
  <sortState xmlns:xlrd2="http://schemas.microsoft.com/office/spreadsheetml/2017/richdata2" ref="A4:B29">
    <sortCondition descending="1" ref="B3"/>
  </sortState>
  <dataConsolidate function="count" leftLabels="1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2</vt:lpstr>
      <vt:lpstr>Absences Term 1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Ayush Singh</cp:lastModifiedBy>
  <dcterms:created xsi:type="dcterms:W3CDTF">2017-11-17T01:15:55Z</dcterms:created>
  <dcterms:modified xsi:type="dcterms:W3CDTF">2020-06-03T06:57:00Z</dcterms:modified>
</cp:coreProperties>
</file>