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6\"/>
    </mc:Choice>
  </mc:AlternateContent>
  <bookViews>
    <workbookView xWindow="0" yWindow="0" windowWidth="20400" windowHeight="8340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F17" i="5" l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<sst xmlns="http://schemas.openxmlformats.org/spreadsheetml/2006/main" count="43669" uniqueCount="9227">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</sst>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7"/>
  <sheetViews>
    <sheetView showGridLines="0" tabSelected="1" workbookViewId="0">
      <selection activeCell="F17" sqref="F17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132</v>
      </c>
      <c r="G2" s="21"/>
      <c r="I2" s="8" t="s">
        <v>6312</v>
      </c>
      <c r="J2" s="21" t="s">
        <v>6313</v>
      </c>
      <c r="K2" s="21"/>
      <c r="M2" s="9">
        <f ca="1">HOUR(NOW())</f>
        <v>9</v>
      </c>
      <c r="N2" s="9">
        <f ca="1">WEEKDAY(TODAY())</f>
        <v>5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761</v>
      </c>
      <c r="E6" s="7">
        <f>SUM(E8:E14)</f>
        <v>4</v>
      </c>
      <c r="F6" s="7">
        <f t="shared" ref="F6:AB6" si="1">SUM(F8:F14)</f>
        <v>2</v>
      </c>
      <c r="G6" s="7">
        <f t="shared" si="1"/>
        <v>2</v>
      </c>
      <c r="H6" s="7">
        <f t="shared" si="1"/>
        <v>1</v>
      </c>
      <c r="I6" s="7">
        <f t="shared" si="1"/>
        <v>0</v>
      </c>
      <c r="J6" s="7">
        <f t="shared" si="1"/>
        <v>1</v>
      </c>
      <c r="K6" s="7">
        <f t="shared" si="1"/>
        <v>8</v>
      </c>
      <c r="L6" s="7">
        <f t="shared" si="1"/>
        <v>32</v>
      </c>
      <c r="M6" s="7">
        <f t="shared" si="1"/>
        <v>67</v>
      </c>
      <c r="N6" s="7">
        <f t="shared" si="1"/>
        <v>65</v>
      </c>
      <c r="O6" s="7">
        <f t="shared" si="1"/>
        <v>29</v>
      </c>
      <c r="P6" s="7">
        <f t="shared" si="1"/>
        <v>31</v>
      </c>
      <c r="Q6" s="7">
        <f t="shared" si="1"/>
        <v>41</v>
      </c>
      <c r="R6" s="7">
        <f t="shared" si="1"/>
        <v>30</v>
      </c>
      <c r="S6" s="7">
        <f t="shared" si="1"/>
        <v>46</v>
      </c>
      <c r="T6" s="7">
        <f t="shared" si="1"/>
        <v>57</v>
      </c>
      <c r="U6" s="7">
        <f t="shared" si="1"/>
        <v>49</v>
      </c>
      <c r="V6" s="7">
        <f t="shared" si="1"/>
        <v>100</v>
      </c>
      <c r="W6" s="7">
        <f t="shared" si="1"/>
        <v>88</v>
      </c>
      <c r="X6" s="7">
        <f t="shared" si="1"/>
        <v>36</v>
      </c>
      <c r="Y6" s="7">
        <f t="shared" si="1"/>
        <v>26</v>
      </c>
      <c r="Z6" s="7">
        <f t="shared" si="1"/>
        <v>20</v>
      </c>
      <c r="AA6" s="7">
        <f t="shared" si="1"/>
        <v>11</v>
      </c>
      <c r="AB6" s="7">
        <f t="shared" si="1"/>
        <v>15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45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0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0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0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0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0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0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0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3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1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3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2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2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8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6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2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1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0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4</v>
      </c>
      <c r="AC8" s="6"/>
    </row>
    <row r="9" spans="2:32" ht="30" customHeight="1" x14ac:dyDescent="0.25">
      <c r="B9" s="11">
        <v>2</v>
      </c>
      <c r="C9" s="7">
        <f t="shared" ref="C9:C14" si="2">SUM(E9:AB9)</f>
        <v>105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0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0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0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0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0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10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9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3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7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4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7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5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6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19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14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3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1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2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4</v>
      </c>
      <c r="AC9" s="6"/>
    </row>
    <row r="10" spans="2:32" ht="30" customHeight="1" x14ac:dyDescent="0.25">
      <c r="B10" s="11">
        <v>3</v>
      </c>
      <c r="C10" s="7">
        <f t="shared" si="2"/>
        <v>132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1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1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0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0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1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1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6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10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15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7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2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7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8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25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12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6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4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2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3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2</v>
      </c>
      <c r="AC10" s="6"/>
    </row>
    <row r="11" spans="2:32" ht="30" customHeight="1" x14ac:dyDescent="0.25">
      <c r="B11" s="11">
        <v>4</v>
      </c>
      <c r="C11" s="7">
        <f t="shared" si="2"/>
        <v>124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0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0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0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0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0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8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10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10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6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5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4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5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7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4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9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20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17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2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2</v>
      </c>
      <c r="AC11" s="6"/>
    </row>
    <row r="12" spans="2:32" ht="30" customHeight="1" x14ac:dyDescent="0.25">
      <c r="B12" s="11">
        <v>5</v>
      </c>
      <c r="C12" s="7">
        <f t="shared" si="2"/>
        <v>137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0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0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0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0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0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6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18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13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6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5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5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11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9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14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17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5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10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0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0</v>
      </c>
      <c r="AC12" s="6"/>
    </row>
    <row r="13" spans="2:32" ht="30" customHeight="1" x14ac:dyDescent="0.25">
      <c r="B13" s="11">
        <v>6</v>
      </c>
      <c r="C13" s="7">
        <f t="shared" si="2"/>
        <v>146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0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0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0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4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5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16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17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5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2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7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9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5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14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11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15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14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9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4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1</v>
      </c>
      <c r="AC13" s="6"/>
    </row>
    <row r="14" spans="2:32" ht="30" customHeight="1" x14ac:dyDescent="0.25">
      <c r="B14" s="11">
        <v>7</v>
      </c>
      <c r="C14" s="7">
        <f t="shared" si="2"/>
        <v>72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2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0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0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0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0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3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2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1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2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6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7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3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6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10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6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8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3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2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5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0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</v>
      </c>
      <c r="AC14" s="6"/>
    </row>
    <row r="17" spans="6:6" x14ac:dyDescent="0.25">
      <c r="F17" t="str">
        <f>IF($F$2="Auto","Auto_Map",IF($F$2="Bicycle","Bicycle_Map","Pedestrian_Map"))</f>
        <v>Bicycle_Map</v>
      </c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topLeftCell="F1" workbookViewId="0">
      <selection activeCell="F1" sqref="F1:U29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B7EBA3D5-8F21-4DF4-895D-B34F8C8C15A6}">
  <ds:schemaRefs/>
</ds:datastoreItem>
</file>

<file path=customXml/itemProps4.xml><?xml version="1.0" encoding="utf-8"?>
<ds:datastoreItem xmlns:ds="http://schemas.openxmlformats.org/officeDocument/2006/customXml" ds:itemID="{3B0DA21D-7217-4E72-B10D-93038F53EFD4}">
  <ds:schemaRefs/>
</ds:datastoreItem>
</file>

<file path=customXml/itemProps5.xml><?xml version="1.0" encoding="utf-8"?>
<ds:datastoreItem xmlns:ds="http://schemas.openxmlformats.org/officeDocument/2006/customXml" ds:itemID="{7E72EA4A-362E-4DDE-930D-D11483167C65}">
  <ds:schemaRefs/>
</ds:datastoreItem>
</file>

<file path=customXml/itemProps6.xml><?xml version="1.0" encoding="utf-8"?>
<ds:datastoreItem xmlns:ds="http://schemas.openxmlformats.org/officeDocument/2006/customXml" ds:itemID="{D4FAB5A0-A9C9-4CCC-ADDC-DD4941BA075D}">
  <ds:schemaRefs/>
</ds:datastoreItem>
</file>

<file path=customXml/itemProps7.xml><?xml version="1.0" encoding="utf-8"?>
<ds:datastoreItem xmlns:ds="http://schemas.openxmlformats.org/officeDocument/2006/customXml" ds:itemID="{C7A3FE48-ECA6-48D0-9012-7C556CA027A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2015-10-15T16:41:21Z</dcterms:modified>
</cp:coreProperties>
</file>