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gaporelife.sharepoint.com/teams/CustomerSegment/Shared Documents/General/6. Segment Squads/Young Adults/3. Digital Workstream/BetterIdea Challenge/"/>
    </mc:Choice>
  </mc:AlternateContent>
  <xr:revisionPtr revIDLastSave="0" documentId="8_{A2B71823-342D-4C42-9B04-4F69A89853B9}" xr6:coauthVersionLast="47" xr6:coauthVersionMax="47" xr10:uidLastSave="{00000000-0000-0000-0000-000000000000}"/>
  <bookViews>
    <workbookView xWindow="19090" yWindow="-5940" windowWidth="38620" windowHeight="21220" xr2:uid="{33FD4085-5AEC-4FBC-8255-8D58369F80E5}"/>
  </bookViews>
  <sheets>
    <sheet name="For Model" sheetId="2" r:id="rId1"/>
    <sheet name="T22" sheetId="1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9" i="2"/>
  <c r="B10" i="2"/>
  <c r="B6" i="2"/>
  <c r="B7" i="2"/>
  <c r="B8" i="2"/>
  <c r="B5" i="2"/>
  <c r="B4" i="2"/>
  <c r="F38" i="1"/>
  <c r="F37" i="1"/>
</calcChain>
</file>

<file path=xl/sharedStrings.xml><?xml version="1.0" encoding="utf-8"?>
<sst xmlns="http://schemas.openxmlformats.org/spreadsheetml/2006/main" count="68" uniqueCount="43">
  <si>
    <t>MEDIAN GROSS MONTHLY INCOME FROM WORK (EXCLUDING EMPLOYER CPF) OF FULL-TIME EMPLOYED RESIDENTS AGED FIFTEEN YEARS AND OVER BY OCCUPATION AND AGE, JUNE 2022</t>
  </si>
  <si>
    <t>Dollars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</si>
  <si>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</si>
  <si>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</si>
  <si>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</si>
  <si>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</si>
  <si>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</si>
  <si>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</si>
  <si>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</si>
  <si>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</si>
  <si>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</si>
  <si>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&amp; Over</t>
  </si>
  <si>
    <t>Contents</t>
  </si>
  <si>
    <t>TABLE 22</t>
  </si>
  <si>
    <t>(Exclude Full-Time National Servicemen)</t>
  </si>
  <si>
    <t>Total</t>
  </si>
  <si>
    <t>Managers &amp; Administrators (Including Working Proprietors)</t>
  </si>
  <si>
    <t>Professionals</t>
  </si>
  <si>
    <t>Associate Professionals &amp; Technicians</t>
  </si>
  <si>
    <t>Clerical Support Workers</t>
  </si>
  <si>
    <t>Service &amp; Sales Workers</t>
  </si>
  <si>
    <t>Craftsmen &amp; Related Trades Workers</t>
  </si>
  <si>
    <t>Plant &amp; Machine Operators &amp; Assemblers</t>
  </si>
  <si>
    <t>Cleaners, Labourers &amp; Related Workers</t>
  </si>
  <si>
    <t>s</t>
  </si>
  <si>
    <t>Below 30</t>
  </si>
  <si>
    <t>30 - 39</t>
  </si>
  <si>
    <t>40 - 49</t>
  </si>
  <si>
    <t>50 - 59</t>
  </si>
  <si>
    <t>55 - 64</t>
  </si>
  <si>
    <t>Source: Comprehensive Labour Force Survey, Manpower Research &amp; Statistics Department, MOM</t>
  </si>
  <si>
    <t xml:space="preserve"> </t>
  </si>
  <si>
    <t>Note:</t>
  </si>
  <si>
    <t>1) 'Total' includes Agricultural &amp; Fishery Workers and Workers Not Elsewhere Classified, which are not separately reflected.</t>
  </si>
  <si>
    <t>Singlife estimate for median NSF pay:</t>
  </si>
  <si>
    <t>Rank</t>
  </si>
  <si>
    <t>Private</t>
  </si>
  <si>
    <t>Corp</t>
  </si>
  <si>
    <t>Sergeant</t>
  </si>
  <si>
    <t>LT</t>
  </si>
  <si>
    <t>Wt Avg</t>
  </si>
  <si>
    <t>Mthly pay</t>
  </si>
  <si>
    <t>%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</si>
</sst>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2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/>
    </xf>
    <xf numFmtId="165" fontId="5" fillId="2" borderId="1" xfId="1" applyNumberFormat="1" applyFont="1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indent="1"/>
    </xf>
    <xf numFmtId="165" fontId="0" fillId="2" borderId="1" xfId="1" applyNumberFormat="1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left" vertical="top" indent="1"/>
    </xf>
    <xf numFmtId="165" fontId="6" fillId="2" borderId="1" xfId="1" applyNumberFormat="1" applyFont="1" applyFill="1" applyBorder="1" applyAlignment="1">
      <alignment horizontal="right" vertical="top"/>
    </xf>
    <xf numFmtId="165" fontId="0" fillId="3" borderId="1" xfId="1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0" xfId="0" applyNumberFormat="1"/>
    <xf numFmtId="165" fontId="0" fillId="0" borderId="1" xfId="1" applyNumberFormat="1" applyFont="1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 vertical="top"/>
    </xf>
    <xf numFmtId="9" fontId="0" fillId="2" borderId="0" xfId="0" applyNumberFormat="1" applyFill="1" applyAlignment="1">
      <alignment horizontal="right" vertical="top"/>
    </xf>
    <xf numFmtId="0" fontId="3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right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9CE7-C11A-4E62-B190-E3EC6D2D801F}">
  <dimension ref="A1:B13"/>
  <sheetViews>
    <sheetView tabSelected="1" zoomScaleNormal="100" workbookViewId="0">
      <pane xSplit="1" ySplit="3" topLeftCell="B4" activePane="bottomRight" state="frozen"/>
      <selection pane="bottomRight" activeCell="B19" sqref="B19"/>
      <selection pane="bottomLeft"/>
      <selection pane="topRight"/>
    </sheetView>
  </sheetViews>
  <sheetFormatPr defaultColWidth="11.42578125" defaultRowHeight="12.95" customHeight="1"/>
  <cols>
    <col min="1" max="1" width="12.140625" style="3" customWidth="1"/>
    <col min="2" max="2" width="18.7109375" style="2" customWidth="1"/>
    <col min="3" max="16384" width="11.42578125" style="3"/>
  </cols>
  <sheetData>
    <row r="1" spans="1:2" s="2" customFormat="1" ht="15.95" customHeight="1">
      <c r="A1" s="20" t="s">
        <v>0</v>
      </c>
      <c r="B1" s="20"/>
    </row>
    <row r="2" spans="1:2" s="2" customFormat="1" ht="21" customHeight="1">
      <c r="A2" s="21"/>
      <c r="B2" s="21"/>
    </row>
    <row r="3" spans="1:2" ht="15" customHeight="1">
      <c r="A3" s="22" t="s">
        <v>1</v>
      </c>
      <c r="B3" s="23"/>
    </row>
    <row r="4" spans="1:2" ht="15" customHeight="1">
      <c r="A4" s="8" t="s">
        <v>2</v>
      </c>
      <c r="B4" s="12">
        <f>AVERAGE('T22'!B9,'T22'!F37)</f>
        <v>1198</v>
      </c>
    </row>
    <row r="5" spans="1:2" ht="15" customHeight="1">
      <c r="A5" s="8" t="s">
        <v>3</v>
      </c>
      <c r="B5" s="12">
        <f>'T22'!B10</f>
        <v>2500</v>
      </c>
    </row>
    <row r="6" spans="1:2" ht="15" customHeight="1">
      <c r="A6" s="8" t="s">
        <v>4</v>
      </c>
      <c r="B6" s="12">
        <f>'T22'!B11</f>
        <v>3850</v>
      </c>
    </row>
    <row r="7" spans="1:2" ht="15" customHeight="1">
      <c r="A7" s="8" t="s">
        <v>5</v>
      </c>
      <c r="B7" s="12">
        <f>'T22'!B12</f>
        <v>5000</v>
      </c>
    </row>
    <row r="8" spans="1:2" ht="15" customHeight="1">
      <c r="A8" s="8" t="s">
        <v>6</v>
      </c>
      <c r="B8" s="12">
        <f>'T22'!B13</f>
        <v>5850</v>
      </c>
    </row>
    <row r="9" spans="1:2" ht="12.75">
      <c r="A9" s="8" t="s">
        <v>7</v>
      </c>
      <c r="B9" s="12">
        <f>'T22'!B14</f>
        <v>5958</v>
      </c>
    </row>
    <row r="10" spans="1:2" ht="12.75">
      <c r="A10" s="8" t="s">
        <v>8</v>
      </c>
      <c r="B10" s="12">
        <f>'T22'!B15</f>
        <v>5833</v>
      </c>
    </row>
    <row r="11" spans="1:2" ht="12.95" customHeight="1">
      <c r="A11" s="8" t="s">
        <v>9</v>
      </c>
      <c r="B11" s="12">
        <f>'T22'!B16</f>
        <v>5000</v>
      </c>
    </row>
    <row r="12" spans="1:2" ht="12.95" customHeight="1">
      <c r="A12" s="8" t="s">
        <v>10</v>
      </c>
      <c r="B12" s="12">
        <f>'T22'!B17</f>
        <v>3792</v>
      </c>
    </row>
    <row r="13" spans="1:2" ht="12.95" customHeight="1">
      <c r="A13" s="8" t="s">
        <v>11</v>
      </c>
      <c r="B13" s="12">
        <f>'T22'!B18</f>
        <v>2475</v>
      </c>
    </row>
  </sheetData>
  <mergeCells count="3">
    <mergeCell ref="A1:B1"/>
    <mergeCell ref="A2:B2"/>
    <mergeCell ref="A3:B3"/>
  </mergeCells>
  <printOptions horizontalCentered="1"/>
  <pageMargins left="0.02" right="0.02" top="0.01" bottom="0.01" header="0" footer="0"/>
  <pageSetup orientation="portrait" horizontalDpi="300" verticalDpi="300"/>
  <headerFooter>
    <oddFooter>&amp;L_x000D_&amp;1#&amp;"Calibri"&amp;8&amp;K008000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6807-2779-487C-B4DB-967031850231}">
  <dimension ref="A1:J38"/>
  <sheetViews>
    <sheetView zoomScaleNormal="100" workbookViewId="0">
      <pane xSplit="1" ySplit="7" topLeftCell="B8" activePane="bottomRight" state="frozen"/>
      <selection pane="bottomRight" activeCell="A14" sqref="A14"/>
      <selection pane="bottomLeft"/>
      <selection pane="topRight"/>
    </sheetView>
  </sheetViews>
  <sheetFormatPr defaultColWidth="11.42578125" defaultRowHeight="12.95" customHeight="1"/>
  <cols>
    <col min="1" max="1" width="23.7109375" style="3" bestFit="1" customWidth="1"/>
    <col min="2" max="7" width="18.7109375" style="2" customWidth="1"/>
    <col min="8" max="10" width="18.7109375" style="3" customWidth="1"/>
    <col min="11" max="16384" width="11.42578125" style="3"/>
  </cols>
  <sheetData>
    <row r="1" spans="1:10" s="2" customFormat="1" ht="12.95" customHeight="1">
      <c r="A1" s="1" t="s">
        <v>12</v>
      </c>
    </row>
    <row r="2" spans="1:10" s="2" customFormat="1" ht="15.95" customHeight="1">
      <c r="A2" s="20" t="s">
        <v>13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s="2" customFormat="1" ht="15.95" customHeight="1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s="2" customFormat="1" ht="15.95" customHeight="1">
      <c r="A4" s="26" t="s">
        <v>14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s="2" customFormat="1" ht="21" customHeight="1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 ht="15" customHeight="1">
      <c r="A6" s="22" t="s">
        <v>1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ht="60.95" customHeight="1">
      <c r="A7" s="4"/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5" t="s">
        <v>22</v>
      </c>
      <c r="J7" s="5" t="s">
        <v>23</v>
      </c>
    </row>
    <row r="8" spans="1:10" ht="15" customHeight="1">
      <c r="A8" s="6" t="s">
        <v>15</v>
      </c>
      <c r="B8" s="7">
        <v>4500</v>
      </c>
      <c r="C8" s="7">
        <v>9272</v>
      </c>
      <c r="D8" s="7">
        <v>6667</v>
      </c>
      <c r="E8" s="7">
        <v>3954</v>
      </c>
      <c r="F8" s="7">
        <v>2800</v>
      </c>
      <c r="G8" s="7">
        <v>2383</v>
      </c>
      <c r="H8" s="7">
        <v>2450</v>
      </c>
      <c r="I8" s="7">
        <v>2133</v>
      </c>
      <c r="J8" s="7">
        <v>1550</v>
      </c>
    </row>
    <row r="9" spans="1:10" ht="15" customHeight="1">
      <c r="A9" s="8" t="s">
        <v>2</v>
      </c>
      <c r="B9" s="15">
        <v>1440</v>
      </c>
      <c r="C9" s="9" t="s">
        <v>24</v>
      </c>
      <c r="D9" s="9" t="s">
        <v>24</v>
      </c>
      <c r="E9" s="9" t="s">
        <v>24</v>
      </c>
      <c r="F9" s="9">
        <v>1200</v>
      </c>
      <c r="G9" s="9" t="s">
        <v>24</v>
      </c>
      <c r="H9" s="9" t="s">
        <v>24</v>
      </c>
      <c r="I9" s="9" t="s">
        <v>24</v>
      </c>
      <c r="J9" s="9" t="s">
        <v>24</v>
      </c>
    </row>
    <row r="10" spans="1:10" ht="15" customHeight="1">
      <c r="A10" s="8" t="s">
        <v>3</v>
      </c>
      <c r="B10" s="15">
        <v>2500</v>
      </c>
      <c r="C10" s="9" t="s">
        <v>24</v>
      </c>
      <c r="D10" s="9">
        <v>3600</v>
      </c>
      <c r="E10" s="9">
        <v>2700</v>
      </c>
      <c r="F10" s="9">
        <v>2058</v>
      </c>
      <c r="G10" s="9">
        <v>2037</v>
      </c>
      <c r="H10" s="9" t="s">
        <v>24</v>
      </c>
      <c r="I10" s="9" t="s">
        <v>24</v>
      </c>
      <c r="J10" s="9">
        <v>1800</v>
      </c>
    </row>
    <row r="11" spans="1:10" ht="15" customHeight="1">
      <c r="A11" s="8" t="s">
        <v>4</v>
      </c>
      <c r="B11" s="15">
        <v>3850</v>
      </c>
      <c r="C11" s="9">
        <v>5550</v>
      </c>
      <c r="D11" s="9">
        <v>4833</v>
      </c>
      <c r="E11" s="9">
        <v>3375</v>
      </c>
      <c r="F11" s="9">
        <v>2600</v>
      </c>
      <c r="G11" s="9">
        <v>2708</v>
      </c>
      <c r="H11" s="9" t="s">
        <v>24</v>
      </c>
      <c r="I11" s="9">
        <v>2450</v>
      </c>
      <c r="J11" s="9" t="s">
        <v>24</v>
      </c>
    </row>
    <row r="12" spans="1:10" ht="15" customHeight="1">
      <c r="A12" s="8" t="s">
        <v>5</v>
      </c>
      <c r="B12" s="15">
        <v>5000</v>
      </c>
      <c r="C12" s="9">
        <v>7500</v>
      </c>
      <c r="D12" s="9">
        <v>6000</v>
      </c>
      <c r="E12" s="9">
        <v>3918</v>
      </c>
      <c r="F12" s="9">
        <v>2925</v>
      </c>
      <c r="G12" s="9">
        <v>3000</v>
      </c>
      <c r="H12" s="9" t="s">
        <v>24</v>
      </c>
      <c r="I12" s="9">
        <v>2817</v>
      </c>
      <c r="J12" s="9">
        <v>2000</v>
      </c>
    </row>
    <row r="13" spans="1:10" ht="15" customHeight="1">
      <c r="A13" s="8" t="s">
        <v>6</v>
      </c>
      <c r="B13" s="15">
        <v>5850</v>
      </c>
      <c r="C13" s="9">
        <v>9042</v>
      </c>
      <c r="D13" s="9">
        <v>7292</v>
      </c>
      <c r="E13" s="9">
        <v>4121</v>
      </c>
      <c r="F13" s="9">
        <v>3065</v>
      </c>
      <c r="G13" s="9">
        <v>3033</v>
      </c>
      <c r="H13" s="9">
        <v>2500</v>
      </c>
      <c r="I13" s="9">
        <v>2500</v>
      </c>
      <c r="J13" s="9">
        <v>1800</v>
      </c>
    </row>
    <row r="14" spans="1:10" ht="15" customHeight="1">
      <c r="A14" s="8" t="s">
        <v>7</v>
      </c>
      <c r="B14" s="9">
        <v>5958</v>
      </c>
      <c r="C14" s="9">
        <v>10000</v>
      </c>
      <c r="D14" s="9">
        <v>7900</v>
      </c>
      <c r="E14" s="9">
        <v>4333</v>
      </c>
      <c r="F14" s="9">
        <v>3000</v>
      </c>
      <c r="G14" s="9">
        <v>2650</v>
      </c>
      <c r="H14" s="9">
        <v>3092</v>
      </c>
      <c r="I14" s="9">
        <v>2700</v>
      </c>
      <c r="J14" s="9">
        <v>1733</v>
      </c>
    </row>
    <row r="15" spans="1:10" ht="15" customHeight="1">
      <c r="A15" s="8" t="s">
        <v>8</v>
      </c>
      <c r="B15" s="9">
        <v>5833</v>
      </c>
      <c r="C15" s="9">
        <v>10833</v>
      </c>
      <c r="D15" s="9">
        <v>8167</v>
      </c>
      <c r="E15" s="9">
        <v>4225</v>
      </c>
      <c r="F15" s="9">
        <v>3033</v>
      </c>
      <c r="G15" s="9">
        <v>2500</v>
      </c>
      <c r="H15" s="9">
        <v>3033</v>
      </c>
      <c r="I15" s="9">
        <v>2500</v>
      </c>
      <c r="J15" s="9">
        <v>1750</v>
      </c>
    </row>
    <row r="16" spans="1:10" ht="15" customHeight="1">
      <c r="A16" s="8" t="s">
        <v>9</v>
      </c>
      <c r="B16" s="9">
        <v>5000</v>
      </c>
      <c r="C16" s="9">
        <v>10833</v>
      </c>
      <c r="D16" s="9">
        <v>8125</v>
      </c>
      <c r="E16" s="9">
        <v>4117</v>
      </c>
      <c r="F16" s="9">
        <v>3125</v>
      </c>
      <c r="G16" s="9">
        <v>2400</v>
      </c>
      <c r="H16" s="9">
        <v>2708</v>
      </c>
      <c r="I16" s="9">
        <v>2167</v>
      </c>
      <c r="J16" s="9">
        <v>1700</v>
      </c>
    </row>
    <row r="17" spans="1:10" ht="15" customHeight="1">
      <c r="A17" s="8" t="s">
        <v>10</v>
      </c>
      <c r="B17" s="9">
        <v>3792</v>
      </c>
      <c r="C17" s="9">
        <v>9100</v>
      </c>
      <c r="D17" s="9">
        <v>7583</v>
      </c>
      <c r="E17" s="9">
        <v>4193</v>
      </c>
      <c r="F17" s="9">
        <v>2925</v>
      </c>
      <c r="G17" s="9">
        <v>2167</v>
      </c>
      <c r="H17" s="9">
        <v>2500</v>
      </c>
      <c r="I17" s="9">
        <v>2167</v>
      </c>
      <c r="J17" s="9">
        <v>1630</v>
      </c>
    </row>
    <row r="18" spans="1:10" ht="15" customHeight="1">
      <c r="A18" s="8" t="s">
        <v>11</v>
      </c>
      <c r="B18" s="9">
        <v>2475</v>
      </c>
      <c r="C18" s="9">
        <v>7583</v>
      </c>
      <c r="D18" s="9">
        <v>7000</v>
      </c>
      <c r="E18" s="9">
        <v>4000</v>
      </c>
      <c r="F18" s="9">
        <v>2600</v>
      </c>
      <c r="G18" s="9">
        <v>2000</v>
      </c>
      <c r="H18" s="9">
        <v>2100</v>
      </c>
      <c r="I18" s="9">
        <v>2000</v>
      </c>
      <c r="J18" s="9">
        <v>1500</v>
      </c>
    </row>
    <row r="19" spans="1:10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</row>
    <row r="20" spans="1:10" ht="15" customHeight="1">
      <c r="A20" s="10" t="s">
        <v>25</v>
      </c>
      <c r="B20" s="11">
        <v>3467</v>
      </c>
      <c r="C20" s="11">
        <v>5417</v>
      </c>
      <c r="D20" s="11">
        <v>4533</v>
      </c>
      <c r="E20" s="11">
        <v>3196</v>
      </c>
      <c r="F20" s="11">
        <v>2300</v>
      </c>
      <c r="G20" s="11">
        <v>2500</v>
      </c>
      <c r="H20" s="11">
        <v>2000</v>
      </c>
      <c r="I20" s="11">
        <v>2000</v>
      </c>
      <c r="J20" s="11">
        <v>1800</v>
      </c>
    </row>
    <row r="21" spans="1:10" ht="15" customHeight="1">
      <c r="A21" s="10" t="s">
        <v>26</v>
      </c>
      <c r="B21" s="11">
        <v>5400</v>
      </c>
      <c r="C21" s="11">
        <v>8179</v>
      </c>
      <c r="D21" s="11">
        <v>6500</v>
      </c>
      <c r="E21" s="11">
        <v>4008</v>
      </c>
      <c r="F21" s="11">
        <v>3000</v>
      </c>
      <c r="G21" s="11">
        <v>3000</v>
      </c>
      <c r="H21" s="11">
        <v>2600</v>
      </c>
      <c r="I21" s="11">
        <v>2708</v>
      </c>
      <c r="J21" s="11">
        <v>1950</v>
      </c>
    </row>
    <row r="22" spans="1:10" ht="15" customHeight="1">
      <c r="A22" s="10" t="s">
        <v>27</v>
      </c>
      <c r="B22" s="11">
        <v>5850</v>
      </c>
      <c r="C22" s="11">
        <v>10271</v>
      </c>
      <c r="D22" s="11">
        <v>8027</v>
      </c>
      <c r="E22" s="11">
        <v>4333</v>
      </c>
      <c r="F22" s="11">
        <v>3033</v>
      </c>
      <c r="G22" s="11">
        <v>2514</v>
      </c>
      <c r="H22" s="11">
        <v>3033</v>
      </c>
      <c r="I22" s="11">
        <v>2500</v>
      </c>
      <c r="J22" s="11">
        <v>1733</v>
      </c>
    </row>
    <row r="23" spans="1:10" ht="15" customHeight="1">
      <c r="A23" s="10" t="s">
        <v>28</v>
      </c>
      <c r="B23" s="11">
        <v>4333</v>
      </c>
      <c r="C23" s="11">
        <v>10000</v>
      </c>
      <c r="D23" s="11">
        <v>8000</v>
      </c>
      <c r="E23" s="11">
        <v>4167</v>
      </c>
      <c r="F23" s="11">
        <v>3000</v>
      </c>
      <c r="G23" s="11">
        <v>2261</v>
      </c>
      <c r="H23" s="11">
        <v>2600</v>
      </c>
      <c r="I23" s="11">
        <v>2167</v>
      </c>
      <c r="J23" s="11">
        <v>1650</v>
      </c>
    </row>
    <row r="24" spans="1:10" ht="15" customHeight="1">
      <c r="A24" s="10" t="s">
        <v>29</v>
      </c>
      <c r="B24" s="11">
        <v>3250</v>
      </c>
      <c r="C24" s="11">
        <v>9063</v>
      </c>
      <c r="D24" s="11">
        <v>7583</v>
      </c>
      <c r="E24" s="11">
        <v>4235</v>
      </c>
      <c r="F24" s="11">
        <v>2800</v>
      </c>
      <c r="G24" s="11">
        <v>2140</v>
      </c>
      <c r="H24" s="11">
        <v>2319</v>
      </c>
      <c r="I24" s="11">
        <v>2000</v>
      </c>
      <c r="J24" s="11">
        <v>1563</v>
      </c>
    </row>
    <row r="26" spans="1:10" ht="12.95" customHeight="1">
      <c r="A26" s="27" t="s">
        <v>30</v>
      </c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5" customHeight="1">
      <c r="A27" s="24" t="s">
        <v>31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2.95" customHeight="1">
      <c r="A28" s="25" t="s">
        <v>32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2.95" customHeight="1">
      <c r="A29" s="25" t="s">
        <v>33</v>
      </c>
      <c r="B29" s="25"/>
      <c r="C29" s="25"/>
      <c r="D29" s="25"/>
      <c r="E29" s="25"/>
      <c r="F29" s="25"/>
      <c r="G29" s="25"/>
      <c r="H29" s="25"/>
      <c r="I29" s="25"/>
      <c r="J29" s="25"/>
    </row>
    <row r="35" spans="1:6" ht="12.95" customHeight="1">
      <c r="A35" s="3" t="s">
        <v>34</v>
      </c>
    </row>
    <row r="36" spans="1:6" ht="12.95" customHeight="1">
      <c r="A36" t="s">
        <v>35</v>
      </c>
      <c r="B36" s="13" t="s">
        <v>36</v>
      </c>
      <c r="C36" s="13" t="s">
        <v>37</v>
      </c>
      <c r="D36" s="13" t="s">
        <v>38</v>
      </c>
      <c r="E36" s="13" t="s">
        <v>39</v>
      </c>
      <c r="F36" s="16" t="s">
        <v>40</v>
      </c>
    </row>
    <row r="37" spans="1:6" ht="12.95" customHeight="1">
      <c r="A37" t="s">
        <v>41</v>
      </c>
      <c r="B37" s="17">
        <v>755</v>
      </c>
      <c r="C37" s="17">
        <v>825</v>
      </c>
      <c r="D37" s="17">
        <v>1075</v>
      </c>
      <c r="E37" s="17">
        <v>1455</v>
      </c>
      <c r="F37" s="18">
        <f>SUMPRODUCT(B37:E37,B38:E38)</f>
        <v>956</v>
      </c>
    </row>
    <row r="38" spans="1:6" ht="12.95" customHeight="1">
      <c r="A38" t="s">
        <v>42</v>
      </c>
      <c r="B38" s="14">
        <v>0.1</v>
      </c>
      <c r="C38" s="14">
        <v>0.5</v>
      </c>
      <c r="D38" s="14">
        <v>0.3</v>
      </c>
      <c r="E38" s="14">
        <v>0.1</v>
      </c>
      <c r="F38" s="19">
        <f>SUM(B38:E38)</f>
        <v>0.99999999999999989</v>
      </c>
    </row>
  </sheetData>
  <mergeCells count="9">
    <mergeCell ref="A27:J27"/>
    <mergeCell ref="A28:J28"/>
    <mergeCell ref="A29:J29"/>
    <mergeCell ref="A2:J2"/>
    <mergeCell ref="A3:J3"/>
    <mergeCell ref="A4:J4"/>
    <mergeCell ref="A5:J5"/>
    <mergeCell ref="A6:J6"/>
    <mergeCell ref="A26:J26"/>
  </mergeCells>
  <hyperlinks>
    <hyperlink ref="A1" location="Contents!A1" tooltip="Contents" display="Contents" xr:uid="{93470DD8-18EE-4818-BFA9-86E13D54824A}"/>
  </hyperlinks>
  <printOptions horizontalCentered="1"/>
  <pageMargins left="0.02" right="0.02" top="0.01" bottom="0.01" header="0" footer="0"/>
  <pageSetup orientation="portrait" horizontalDpi="300" verticalDpi="300"/>
  <headerFooter>
    <oddFooter>&amp;L_x000D_&amp;1#&amp;"Calibri"&amp;8&amp;K008000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68C2D96F5B0D47A6F68F5614ADE78A" ma:contentTypeVersion="16" ma:contentTypeDescription="Create a new document." ma:contentTypeScope="" ma:versionID="d5c48f1d67be37d229992edd88cfd27b">
  <xsd:schema xmlns:xsd="http://www.w3.org/2001/XMLSchema" xmlns:xs="http://www.w3.org/2001/XMLSchema" xmlns:p="http://schemas.microsoft.com/office/2006/metadata/properties" xmlns:ns1="http://schemas.microsoft.com/sharepoint/v3" xmlns:ns2="f9862016-fff7-4dd6-b13f-324f6c0a070c" xmlns:ns3="1f65742f-0c15-4eef-afc1-6eb0aaf8ddf1" targetNamespace="http://schemas.microsoft.com/office/2006/metadata/properties" ma:root="true" ma:fieldsID="249362759b9e758317dd0c9757871e91" ns1:_="" ns2:_="" ns3:_="">
    <xsd:import namespace="http://schemas.microsoft.com/sharepoint/v3"/>
    <xsd:import namespace="f9862016-fff7-4dd6-b13f-324f6c0a070c"/>
    <xsd:import namespace="1f65742f-0c15-4eef-afc1-6eb0aaf8dd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62016-fff7-4dd6-b13f-324f6c0a07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e1106cc-9212-48b9-b7bc-9b8d50f38f4b}" ma:internalName="TaxCatchAll" ma:showField="CatchAllData" ma:web="f9862016-fff7-4dd6-b13f-324f6c0a07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5742f-0c15-4eef-afc1-6eb0aaf8d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bd6833f-9541-4f4d-9330-f5031dc182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f65742f-0c15-4eef-afc1-6eb0aaf8ddf1">
      <Terms xmlns="http://schemas.microsoft.com/office/infopath/2007/PartnerControls"/>
    </lcf76f155ced4ddcb4097134ff3c332f>
    <TaxCatchAll xmlns="f9862016-fff7-4dd6-b13f-324f6c0a070c" xsi:nil="true"/>
  </documentManagement>
</p:properties>
</file>

<file path=customXml/itemProps1.xml><?xml version="1.0" encoding="utf-8"?>
<ds:datastoreItem xmlns:ds="http://schemas.openxmlformats.org/officeDocument/2006/customXml" ds:itemID="{F3740A6E-4B11-422A-99E6-7FB2459D9475}"/>
</file>

<file path=customXml/itemProps2.xml><?xml version="1.0" encoding="utf-8"?>
<ds:datastoreItem xmlns:ds="http://schemas.openxmlformats.org/officeDocument/2006/customXml" ds:itemID="{FC779CC3-4CB3-4A0E-8F54-0814D5FD0C33}"/>
</file>

<file path=customXml/itemProps3.xml><?xml version="1.0" encoding="utf-8"?>
<ds:datastoreItem xmlns:ds="http://schemas.openxmlformats.org/officeDocument/2006/customXml" ds:itemID="{CB12D06D-4097-48E3-B549-FBF1515A6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Herbin Chia</dc:creator>
  <cp:keywords/>
  <dc:description/>
  <cp:lastModifiedBy/>
  <cp:revision/>
  <dcterms:created xsi:type="dcterms:W3CDTF">2023-10-12T00:34:13Z</dcterms:created>
  <dcterms:modified xsi:type="dcterms:W3CDTF">2023-12-18T10:31:44Z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0x0101009768C2D96F5B0D47A6F68F5614ADE78A</vt:lpwstr>
  </property>
  <property fmtid="{D5CDD505-2E9C-101B-9397-08002B2CF9AE}" pid="3" name="MSIP_Label_65a87217-e18b-48bf-bfe7-1a308ae7f806_Enabled">
    <vt:lpwstr>true</vt:lpwstr>
  </property>
  <property fmtid="{D5CDD505-2E9C-101B-9397-08002B2CF9AE}" pid="4" name="MSIP_Label_65a87217-e18b-48bf-bfe7-1a308ae7f806_SetDate">
    <vt:lpwstr>2023-10-12T00:35:29Z</vt:lpwstr>
  </property>
  <property fmtid="{D5CDD505-2E9C-101B-9397-08002B2CF9AE}" pid="5" name="MSIP_Label_65a87217-e18b-48bf-bfe7-1a308ae7f806_Method">
    <vt:lpwstr>Privileged</vt:lpwstr>
  </property>
  <property fmtid="{D5CDD505-2E9C-101B-9397-08002B2CF9AE}" pid="6" name="MSIP_Label_65a87217-e18b-48bf-bfe7-1a308ae7f806_Name">
    <vt:lpwstr>Aviva Singlife Public</vt:lpwstr>
  </property>
  <property fmtid="{D5CDD505-2E9C-101B-9397-08002B2CF9AE}" pid="7" name="MSIP_Label_65a87217-e18b-48bf-bfe7-1a308ae7f806_SiteId">
    <vt:lpwstr>ff2a83c7-ec1d-4cc7-8bbe-6c529a23f41a</vt:lpwstr>
  </property>
  <property fmtid="{D5CDD505-2E9C-101B-9397-08002B2CF9AE}" pid="8" name="MSIP_Label_65a87217-e18b-48bf-bfe7-1a308ae7f806_ActionId">
    <vt:lpwstr>4bb886e9-910e-4306-acb4-bf234ba1a663</vt:lpwstr>
  </property>
  <property fmtid="{D5CDD505-2E9C-101B-9397-08002B2CF9AE}" pid="9" name="MSIP_Label_65a87217-e18b-48bf-bfe7-1a308ae7f806_ContentBits">
    <vt:lpwstr>2</vt:lpwstr>
  </property>
  <property fmtid="{D5CDD505-2E9C-101B-9397-08002B2CF9AE}" pid="10" name="MediaServiceImageTags">
    <vt:lpwstr/>
  </property>
</Properties>
</file>