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suftatli/Library/CloudStorage/GoogleDrive-a.yusuftatli@gmail.com/My Drive/Port_drive/"/>
    </mc:Choice>
  </mc:AlternateContent>
  <xr:revisionPtr revIDLastSave="0" documentId="8_{27394119-5FA4-9B42-9011-D419F3B63A66}" xr6:coauthVersionLast="47" xr6:coauthVersionMax="47" xr10:uidLastSave="{00000000-0000-0000-0000-000000000000}"/>
  <bookViews>
    <workbookView xWindow="0" yWindow="0" windowWidth="51200" windowHeight="28800"/>
  </bookViews>
  <sheets>
    <sheet name="Complete data" sheetId="1" r:id="rId1"/>
    <sheet name="Totals by Schengen State" sheetId="5" r:id="rId2"/>
    <sheet name="Totals by third country " sheetId="4" r:id="rId3"/>
  </sheets>
  <externalReferences>
    <externalReference r:id="rId4"/>
  </externalReferences>
  <definedNames>
    <definedName name="_xlnm._FilterDatabase" localSheetId="0" hidden="1">'Complete data'!$A$1:$S$1994</definedName>
    <definedName name="_xlnm.Print_Area" localSheetId="0">'Complete data'!$A$1:$S$111</definedName>
    <definedName name="tListePays">#REF!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98" i="1" l="1"/>
  <c r="K1998" i="1"/>
  <c r="J1998" i="1"/>
  <c r="I1998" i="1"/>
  <c r="G1998" i="1"/>
  <c r="F1998" i="1"/>
  <c r="E1998" i="1"/>
  <c r="D1998" i="1"/>
  <c r="M1997" i="1"/>
  <c r="M1999" i="1" s="1"/>
  <c r="K1997" i="1"/>
  <c r="K1999" i="1"/>
  <c r="J1997" i="1"/>
  <c r="I1997" i="1"/>
  <c r="G1997" i="1"/>
  <c r="G1999" i="1" s="1"/>
  <c r="F1997" i="1"/>
  <c r="F1999" i="1" s="1"/>
  <c r="E1997" i="1"/>
  <c r="E1999" i="1"/>
  <c r="D1997" i="1"/>
  <c r="D1999" i="1" s="1"/>
  <c r="C1997" i="1"/>
  <c r="S1993" i="1"/>
  <c r="S1994" i="1"/>
  <c r="O1993" i="1"/>
  <c r="O1994" i="1"/>
  <c r="L1993" i="1"/>
  <c r="L1994" i="1"/>
  <c r="H1992" i="1"/>
  <c r="R674" i="1"/>
  <c r="Q674" i="1"/>
  <c r="P674" i="1"/>
  <c r="S674" i="1" s="1"/>
  <c r="O674" i="1"/>
  <c r="L674" i="1"/>
  <c r="H674" i="1"/>
  <c r="R1254" i="1"/>
  <c r="S1254" i="1" s="1"/>
  <c r="Q1254" i="1"/>
  <c r="P1254" i="1"/>
  <c r="O1254" i="1"/>
  <c r="L1254" i="1"/>
  <c r="H1254" i="1"/>
  <c r="R795" i="1"/>
  <c r="Q795" i="1"/>
  <c r="P795" i="1"/>
  <c r="S795" i="1" s="1"/>
  <c r="O795" i="1"/>
  <c r="L795" i="1"/>
  <c r="H795" i="1"/>
  <c r="R967" i="1"/>
  <c r="Q967" i="1"/>
  <c r="P967" i="1"/>
  <c r="S967" i="1"/>
  <c r="O967" i="1"/>
  <c r="L967" i="1"/>
  <c r="H967" i="1"/>
  <c r="R706" i="1"/>
  <c r="Q706" i="1"/>
  <c r="P706" i="1"/>
  <c r="S706" i="1" s="1"/>
  <c r="O706" i="1"/>
  <c r="L706" i="1"/>
  <c r="H706" i="1"/>
  <c r="R552" i="1"/>
  <c r="Q552" i="1"/>
  <c r="P552" i="1"/>
  <c r="S552" i="1"/>
  <c r="O552" i="1"/>
  <c r="L552" i="1"/>
  <c r="H552" i="1"/>
  <c r="R1140" i="1"/>
  <c r="Q1140" i="1"/>
  <c r="P1140" i="1"/>
  <c r="S1140" i="1"/>
  <c r="O1140" i="1"/>
  <c r="L1140" i="1"/>
  <c r="H1140" i="1"/>
  <c r="R882" i="1"/>
  <c r="Q882" i="1"/>
  <c r="P882" i="1"/>
  <c r="S882" i="1"/>
  <c r="O882" i="1"/>
  <c r="L882" i="1"/>
  <c r="H882" i="1"/>
  <c r="R839" i="1"/>
  <c r="Q839" i="1"/>
  <c r="P839" i="1"/>
  <c r="S839" i="1" s="1"/>
  <c r="O839" i="1"/>
  <c r="L839" i="1"/>
  <c r="H839" i="1"/>
  <c r="R263" i="1"/>
  <c r="S263" i="1" s="1"/>
  <c r="Q263" i="1"/>
  <c r="P263" i="1"/>
  <c r="O263" i="1"/>
  <c r="L263" i="1"/>
  <c r="H263" i="1"/>
  <c r="R177" i="1"/>
  <c r="Q177" i="1"/>
  <c r="P177" i="1"/>
  <c r="S177" i="1" s="1"/>
  <c r="O177" i="1"/>
  <c r="L177" i="1"/>
  <c r="H177" i="1"/>
  <c r="R1192" i="1"/>
  <c r="Q1192" i="1"/>
  <c r="P1192" i="1"/>
  <c r="S1192" i="1"/>
  <c r="O1192" i="1"/>
  <c r="L1192" i="1"/>
  <c r="H1192" i="1"/>
  <c r="R236" i="1"/>
  <c r="Q236" i="1"/>
  <c r="P236" i="1"/>
  <c r="S236" i="1" s="1"/>
  <c r="O236" i="1"/>
  <c r="L236" i="1"/>
  <c r="H236" i="1"/>
  <c r="R232" i="1"/>
  <c r="Q232" i="1"/>
  <c r="P232" i="1"/>
  <c r="S232" i="1"/>
  <c r="O232" i="1"/>
  <c r="L232" i="1"/>
  <c r="H232" i="1"/>
  <c r="R483" i="1"/>
  <c r="Q483" i="1"/>
  <c r="P483" i="1"/>
  <c r="S483" i="1"/>
  <c r="O483" i="1"/>
  <c r="L483" i="1"/>
  <c r="H483" i="1"/>
  <c r="R634" i="1"/>
  <c r="Q634" i="1"/>
  <c r="P634" i="1"/>
  <c r="S634" i="1"/>
  <c r="O634" i="1"/>
  <c r="L634" i="1"/>
  <c r="H634" i="1"/>
  <c r="R149" i="1"/>
  <c r="Q149" i="1"/>
  <c r="P149" i="1"/>
  <c r="S149" i="1" s="1"/>
  <c r="O149" i="1"/>
  <c r="L149" i="1"/>
  <c r="H149" i="1"/>
  <c r="R861" i="1"/>
  <c r="S861" i="1" s="1"/>
  <c r="Q861" i="1"/>
  <c r="P861" i="1"/>
  <c r="O861" i="1"/>
  <c r="L861" i="1"/>
  <c r="H861" i="1"/>
  <c r="R1406" i="1"/>
  <c r="Q1406" i="1"/>
  <c r="P1406" i="1"/>
  <c r="S1406" i="1" s="1"/>
  <c r="O1406" i="1"/>
  <c r="L1406" i="1"/>
  <c r="H1406" i="1"/>
  <c r="R1697" i="1"/>
  <c r="Q1697" i="1"/>
  <c r="P1697" i="1"/>
  <c r="S1697" i="1"/>
  <c r="O1697" i="1"/>
  <c r="L1697" i="1"/>
  <c r="H1697" i="1"/>
  <c r="R798" i="1"/>
  <c r="Q798" i="1"/>
  <c r="P798" i="1"/>
  <c r="S798" i="1" s="1"/>
  <c r="O798" i="1"/>
  <c r="L798" i="1"/>
  <c r="H798" i="1"/>
  <c r="R621" i="1"/>
  <c r="Q621" i="1"/>
  <c r="P621" i="1"/>
  <c r="S621" i="1"/>
  <c r="O621" i="1"/>
  <c r="L621" i="1"/>
  <c r="H621" i="1"/>
  <c r="R1745" i="1"/>
  <c r="Q1745" i="1"/>
  <c r="P1745" i="1"/>
  <c r="S1745" i="1"/>
  <c r="O1745" i="1"/>
  <c r="L1745" i="1"/>
  <c r="H1745" i="1"/>
  <c r="R1614" i="1"/>
  <c r="Q1614" i="1"/>
  <c r="P1614" i="1"/>
  <c r="S1614" i="1"/>
  <c r="O1614" i="1"/>
  <c r="L1614" i="1"/>
  <c r="H1614" i="1"/>
  <c r="R562" i="1"/>
  <c r="Q562" i="1"/>
  <c r="P562" i="1"/>
  <c r="S562" i="1" s="1"/>
  <c r="O562" i="1"/>
  <c r="L562" i="1"/>
  <c r="H562" i="1"/>
  <c r="R594" i="1"/>
  <c r="S594" i="1" s="1"/>
  <c r="Q594" i="1"/>
  <c r="P594" i="1"/>
  <c r="O594" i="1"/>
  <c r="L594" i="1"/>
  <c r="H594" i="1"/>
  <c r="R1048" i="1"/>
  <c r="Q1048" i="1"/>
  <c r="P1048" i="1"/>
  <c r="S1048" i="1" s="1"/>
  <c r="O1048" i="1"/>
  <c r="L1048" i="1"/>
  <c r="H1048" i="1"/>
  <c r="R671" i="1"/>
  <c r="Q671" i="1"/>
  <c r="P671" i="1"/>
  <c r="S671" i="1"/>
  <c r="O671" i="1"/>
  <c r="L671" i="1"/>
  <c r="H671" i="1"/>
  <c r="R303" i="1"/>
  <c r="Q303" i="1"/>
  <c r="P303" i="1"/>
  <c r="S303" i="1" s="1"/>
  <c r="O303" i="1"/>
  <c r="L303" i="1"/>
  <c r="H303" i="1"/>
  <c r="R392" i="1"/>
  <c r="Q392" i="1"/>
  <c r="P392" i="1"/>
  <c r="S392" i="1"/>
  <c r="O392" i="1"/>
  <c r="L392" i="1"/>
  <c r="H392" i="1"/>
  <c r="R59" i="1"/>
  <c r="Q59" i="1"/>
  <c r="P59" i="1"/>
  <c r="S59" i="1"/>
  <c r="O59" i="1"/>
  <c r="L59" i="1"/>
  <c r="H59" i="1"/>
  <c r="R533" i="1"/>
  <c r="Q533" i="1"/>
  <c r="P533" i="1"/>
  <c r="S533" i="1"/>
  <c r="O533" i="1"/>
  <c r="L533" i="1"/>
  <c r="H533" i="1"/>
  <c r="R1257" i="1"/>
  <c r="Q1257" i="1"/>
  <c r="P1257" i="1"/>
  <c r="S1257" i="1" s="1"/>
  <c r="O1257" i="1"/>
  <c r="L1257" i="1"/>
  <c r="H1257" i="1"/>
  <c r="R746" i="1"/>
  <c r="S746" i="1" s="1"/>
  <c r="Q746" i="1"/>
  <c r="P746" i="1"/>
  <c r="O746" i="1"/>
  <c r="L746" i="1"/>
  <c r="H746" i="1"/>
  <c r="R1744" i="1"/>
  <c r="Q1744" i="1"/>
  <c r="P1744" i="1"/>
  <c r="S1744" i="1" s="1"/>
  <c r="O1744" i="1"/>
  <c r="L1744" i="1"/>
  <c r="H1744" i="1"/>
  <c r="R439" i="1"/>
  <c r="Q439" i="1"/>
  <c r="P439" i="1"/>
  <c r="S439" i="1"/>
  <c r="O439" i="1"/>
  <c r="L439" i="1"/>
  <c r="H439" i="1"/>
  <c r="R652" i="1"/>
  <c r="Q652" i="1"/>
  <c r="P652" i="1"/>
  <c r="S652" i="1" s="1"/>
  <c r="O652" i="1"/>
  <c r="L652" i="1"/>
  <c r="H652" i="1"/>
  <c r="R1132" i="1"/>
  <c r="Q1132" i="1"/>
  <c r="P1132" i="1"/>
  <c r="S1132" i="1"/>
  <c r="O1132" i="1"/>
  <c r="L1132" i="1"/>
  <c r="H1132" i="1"/>
  <c r="R572" i="1"/>
  <c r="Q572" i="1"/>
  <c r="P572" i="1"/>
  <c r="S572" i="1"/>
  <c r="O572" i="1"/>
  <c r="L572" i="1"/>
  <c r="H572" i="1"/>
  <c r="R580" i="1"/>
  <c r="Q580" i="1"/>
  <c r="P580" i="1"/>
  <c r="S580" i="1"/>
  <c r="O580" i="1"/>
  <c r="L580" i="1"/>
  <c r="H580" i="1"/>
  <c r="R1261" i="1"/>
  <c r="Q1261" i="1"/>
  <c r="P1261" i="1"/>
  <c r="S1261" i="1" s="1"/>
  <c r="O1261" i="1"/>
  <c r="L1261" i="1"/>
  <c r="H1261" i="1"/>
  <c r="R1602" i="1"/>
  <c r="S1602" i="1" s="1"/>
  <c r="Q1602" i="1"/>
  <c r="P1602" i="1"/>
  <c r="O1602" i="1"/>
  <c r="L1602" i="1"/>
  <c r="H1602" i="1"/>
  <c r="R920" i="1"/>
  <c r="Q920" i="1"/>
  <c r="P920" i="1"/>
  <c r="S920" i="1" s="1"/>
  <c r="O920" i="1"/>
  <c r="L920" i="1"/>
  <c r="H920" i="1"/>
  <c r="R1348" i="1"/>
  <c r="Q1348" i="1"/>
  <c r="P1348" i="1"/>
  <c r="S1348" i="1"/>
  <c r="O1348" i="1"/>
  <c r="L1348" i="1"/>
  <c r="H1348" i="1"/>
  <c r="R499" i="1"/>
  <c r="Q499" i="1"/>
  <c r="P499" i="1"/>
  <c r="S499" i="1" s="1"/>
  <c r="O499" i="1"/>
  <c r="L499" i="1"/>
  <c r="H499" i="1"/>
  <c r="R1328" i="1"/>
  <c r="Q1328" i="1"/>
  <c r="P1328" i="1"/>
  <c r="S1328" i="1"/>
  <c r="O1328" i="1"/>
  <c r="L1328" i="1"/>
  <c r="H1328" i="1"/>
  <c r="R976" i="1"/>
  <c r="Q976" i="1"/>
  <c r="P976" i="1"/>
  <c r="S976" i="1"/>
  <c r="O976" i="1"/>
  <c r="L976" i="1"/>
  <c r="H976" i="1"/>
  <c r="R536" i="1"/>
  <c r="Q536" i="1"/>
  <c r="P536" i="1"/>
  <c r="S536" i="1"/>
  <c r="O536" i="1"/>
  <c r="L536" i="1"/>
  <c r="H536" i="1"/>
  <c r="R458" i="1"/>
  <c r="Q458" i="1"/>
  <c r="P458" i="1"/>
  <c r="S458" i="1" s="1"/>
  <c r="O458" i="1"/>
  <c r="L458" i="1"/>
  <c r="H458" i="1"/>
  <c r="R1990" i="1"/>
  <c r="S1990" i="1" s="1"/>
  <c r="Q1990" i="1"/>
  <c r="P1990" i="1"/>
  <c r="O1990" i="1"/>
  <c r="L1990" i="1"/>
  <c r="H1990" i="1"/>
  <c r="R1464" i="1"/>
  <c r="Q1464" i="1"/>
  <c r="P1464" i="1"/>
  <c r="S1464" i="1" s="1"/>
  <c r="O1464" i="1"/>
  <c r="L1464" i="1"/>
  <c r="H1464" i="1"/>
  <c r="R407" i="1"/>
  <c r="Q407" i="1"/>
  <c r="P407" i="1"/>
  <c r="S407" i="1"/>
  <c r="O407" i="1"/>
  <c r="L407" i="1"/>
  <c r="H407" i="1"/>
  <c r="R144" i="1"/>
  <c r="Q144" i="1"/>
  <c r="P144" i="1"/>
  <c r="S144" i="1" s="1"/>
  <c r="O144" i="1"/>
  <c r="L144" i="1"/>
  <c r="H144" i="1"/>
  <c r="R1415" i="1"/>
  <c r="Q1415" i="1"/>
  <c r="P1415" i="1"/>
  <c r="S1415" i="1"/>
  <c r="O1415" i="1"/>
  <c r="L1415" i="1"/>
  <c r="H1415" i="1"/>
  <c r="R599" i="1"/>
  <c r="Q599" i="1"/>
  <c r="P599" i="1"/>
  <c r="S599" i="1"/>
  <c r="O599" i="1"/>
  <c r="L599" i="1"/>
  <c r="H599" i="1"/>
  <c r="R401" i="1"/>
  <c r="Q401" i="1"/>
  <c r="P401" i="1"/>
  <c r="S401" i="1"/>
  <c r="O401" i="1"/>
  <c r="L401" i="1"/>
  <c r="H401" i="1"/>
  <c r="R595" i="1"/>
  <c r="Q595" i="1"/>
  <c r="P595" i="1"/>
  <c r="S595" i="1" s="1"/>
  <c r="O595" i="1"/>
  <c r="L595" i="1"/>
  <c r="H595" i="1"/>
  <c r="R1143" i="1"/>
  <c r="S1143" i="1" s="1"/>
  <c r="Q1143" i="1"/>
  <c r="P1143" i="1"/>
  <c r="O1143" i="1"/>
  <c r="L1143" i="1"/>
  <c r="H1143" i="1"/>
  <c r="R1687" i="1"/>
  <c r="Q1687" i="1"/>
  <c r="P1687" i="1"/>
  <c r="S1687" i="1" s="1"/>
  <c r="O1687" i="1"/>
  <c r="L1687" i="1"/>
  <c r="H1687" i="1"/>
  <c r="R1394" i="1"/>
  <c r="Q1394" i="1"/>
  <c r="P1394" i="1"/>
  <c r="S1394" i="1"/>
  <c r="O1394" i="1"/>
  <c r="L1394" i="1"/>
  <c r="H1394" i="1"/>
  <c r="R1340" i="1"/>
  <c r="Q1340" i="1"/>
  <c r="P1340" i="1"/>
  <c r="S1340" i="1" s="1"/>
  <c r="O1340" i="1"/>
  <c r="L1340" i="1"/>
  <c r="H1340" i="1"/>
  <c r="R402" i="1"/>
  <c r="Q402" i="1"/>
  <c r="P402" i="1"/>
  <c r="S402" i="1"/>
  <c r="O402" i="1"/>
  <c r="L402" i="1"/>
  <c r="H402" i="1"/>
  <c r="R350" i="1"/>
  <c r="Q350" i="1"/>
  <c r="P350" i="1"/>
  <c r="S350" i="1"/>
  <c r="O350" i="1"/>
  <c r="L350" i="1"/>
  <c r="H350" i="1"/>
  <c r="R45" i="1"/>
  <c r="Q45" i="1"/>
  <c r="P45" i="1"/>
  <c r="S45" i="1"/>
  <c r="O45" i="1"/>
  <c r="L45" i="1"/>
  <c r="H45" i="1"/>
  <c r="R122" i="1"/>
  <c r="Q122" i="1"/>
  <c r="P122" i="1"/>
  <c r="S122" i="1" s="1"/>
  <c r="O122" i="1"/>
  <c r="L122" i="1"/>
  <c r="H122" i="1"/>
  <c r="R984" i="1"/>
  <c r="S984" i="1" s="1"/>
  <c r="Q984" i="1"/>
  <c r="P984" i="1"/>
  <c r="O984" i="1"/>
  <c r="L984" i="1"/>
  <c r="H984" i="1"/>
  <c r="R1989" i="1"/>
  <c r="Q1989" i="1"/>
  <c r="P1989" i="1"/>
  <c r="S1989" i="1" s="1"/>
  <c r="O1989" i="1"/>
  <c r="L1989" i="1"/>
  <c r="H1989" i="1"/>
  <c r="R1676" i="1"/>
  <c r="Q1676" i="1"/>
  <c r="P1676" i="1"/>
  <c r="S1676" i="1"/>
  <c r="O1676" i="1"/>
  <c r="L1676" i="1"/>
  <c r="H1676" i="1"/>
  <c r="R588" i="1"/>
  <c r="Q588" i="1"/>
  <c r="P588" i="1"/>
  <c r="S588" i="1" s="1"/>
  <c r="O588" i="1"/>
  <c r="L588" i="1"/>
  <c r="H588" i="1"/>
  <c r="R1543" i="1"/>
  <c r="Q1543" i="1"/>
  <c r="P1543" i="1"/>
  <c r="S1543" i="1"/>
  <c r="O1543" i="1"/>
  <c r="L1543" i="1"/>
  <c r="H1543" i="1"/>
  <c r="R1557" i="1"/>
  <c r="Q1557" i="1"/>
  <c r="P1557" i="1"/>
  <c r="S1557" i="1"/>
  <c r="O1557" i="1"/>
  <c r="L1557" i="1"/>
  <c r="H1557" i="1"/>
  <c r="R1549" i="1"/>
  <c r="Q1549" i="1"/>
  <c r="P1549" i="1"/>
  <c r="S1549" i="1"/>
  <c r="O1549" i="1"/>
  <c r="L1549" i="1"/>
  <c r="H1549" i="1"/>
  <c r="R1613" i="1"/>
  <c r="Q1613" i="1"/>
  <c r="P1613" i="1"/>
  <c r="S1613" i="1" s="1"/>
  <c r="O1613" i="1"/>
  <c r="L1613" i="1"/>
  <c r="H1613" i="1"/>
  <c r="R476" i="1"/>
  <c r="S476" i="1" s="1"/>
  <c r="Q476" i="1"/>
  <c r="P476" i="1"/>
  <c r="O476" i="1"/>
  <c r="L476" i="1"/>
  <c r="H476" i="1"/>
  <c r="R1344" i="1"/>
  <c r="Q1344" i="1"/>
  <c r="P1344" i="1"/>
  <c r="S1344" i="1" s="1"/>
  <c r="O1344" i="1"/>
  <c r="L1344" i="1"/>
  <c r="H1344" i="1"/>
  <c r="R1701" i="1"/>
  <c r="Q1701" i="1"/>
  <c r="P1701" i="1"/>
  <c r="S1701" i="1"/>
  <c r="O1701" i="1"/>
  <c r="L1701" i="1"/>
  <c r="H1701" i="1"/>
  <c r="R872" i="1"/>
  <c r="Q872" i="1"/>
  <c r="P872" i="1"/>
  <c r="S872" i="1" s="1"/>
  <c r="O872" i="1"/>
  <c r="L872" i="1"/>
  <c r="H872" i="1"/>
  <c r="R421" i="1"/>
  <c r="Q421" i="1"/>
  <c r="P421" i="1"/>
  <c r="S421" i="1"/>
  <c r="O421" i="1"/>
  <c r="L421" i="1"/>
  <c r="H421" i="1"/>
  <c r="R772" i="1"/>
  <c r="Q772" i="1"/>
  <c r="P772" i="1"/>
  <c r="S772" i="1"/>
  <c r="O772" i="1"/>
  <c r="L772" i="1"/>
  <c r="H772" i="1"/>
  <c r="R743" i="1"/>
  <c r="Q743" i="1"/>
  <c r="P743" i="1"/>
  <c r="S743" i="1"/>
  <c r="O743" i="1"/>
  <c r="L743" i="1"/>
  <c r="H743" i="1"/>
  <c r="R1420" i="1"/>
  <c r="Q1420" i="1"/>
  <c r="P1420" i="1"/>
  <c r="S1420" i="1" s="1"/>
  <c r="O1420" i="1"/>
  <c r="L1420" i="1"/>
  <c r="H1420" i="1"/>
  <c r="R909" i="1"/>
  <c r="S909" i="1" s="1"/>
  <c r="Q909" i="1"/>
  <c r="P909" i="1"/>
  <c r="O909" i="1"/>
  <c r="L909" i="1"/>
  <c r="H909" i="1"/>
  <c r="R691" i="1"/>
  <c r="Q691" i="1"/>
  <c r="P691" i="1"/>
  <c r="S691" i="1" s="1"/>
  <c r="O691" i="1"/>
  <c r="L691" i="1"/>
  <c r="H691" i="1"/>
  <c r="R1452" i="1"/>
  <c r="Q1452" i="1"/>
  <c r="P1452" i="1"/>
  <c r="S1452" i="1"/>
  <c r="O1452" i="1"/>
  <c r="L1452" i="1"/>
  <c r="H1452" i="1"/>
  <c r="R766" i="1"/>
  <c r="Q766" i="1"/>
  <c r="P766" i="1"/>
  <c r="S766" i="1" s="1"/>
  <c r="O766" i="1"/>
  <c r="L766" i="1"/>
  <c r="H766" i="1"/>
  <c r="R443" i="1"/>
  <c r="Q443" i="1"/>
  <c r="P443" i="1"/>
  <c r="S443" i="1"/>
  <c r="O443" i="1"/>
  <c r="L443" i="1"/>
  <c r="H443" i="1"/>
  <c r="R96" i="1"/>
  <c r="Q96" i="1"/>
  <c r="P96" i="1"/>
  <c r="S96" i="1"/>
  <c r="O96" i="1"/>
  <c r="L96" i="1"/>
  <c r="H96" i="1"/>
  <c r="R292" i="1"/>
  <c r="Q292" i="1"/>
  <c r="P292" i="1"/>
  <c r="S292" i="1"/>
  <c r="O292" i="1"/>
  <c r="L292" i="1"/>
  <c r="H292" i="1"/>
  <c r="R51" i="1"/>
  <c r="Q51" i="1"/>
  <c r="P51" i="1"/>
  <c r="S51" i="1" s="1"/>
  <c r="O51" i="1"/>
  <c r="L51" i="1"/>
  <c r="H51" i="1"/>
  <c r="R1498" i="1"/>
  <c r="S1498" i="1" s="1"/>
  <c r="Q1498" i="1"/>
  <c r="P1498" i="1"/>
  <c r="O1498" i="1"/>
  <c r="L1498" i="1"/>
  <c r="H1498" i="1"/>
  <c r="R1310" i="1"/>
  <c r="Q1310" i="1"/>
  <c r="P1310" i="1"/>
  <c r="S1310" i="1" s="1"/>
  <c r="O1310" i="1"/>
  <c r="L1310" i="1"/>
  <c r="H1310" i="1"/>
  <c r="R1355" i="1"/>
  <c r="Q1355" i="1"/>
  <c r="P1355" i="1"/>
  <c r="S1355" i="1"/>
  <c r="O1355" i="1"/>
  <c r="L1355" i="1"/>
  <c r="H1355" i="1"/>
  <c r="R1700" i="1"/>
  <c r="Q1700" i="1"/>
  <c r="P1700" i="1"/>
  <c r="S1700" i="1" s="1"/>
  <c r="O1700" i="1"/>
  <c r="L1700" i="1"/>
  <c r="H1700" i="1"/>
  <c r="R917" i="1"/>
  <c r="Q917" i="1"/>
  <c r="P917" i="1"/>
  <c r="S917" i="1"/>
  <c r="O917" i="1"/>
  <c r="L917" i="1"/>
  <c r="H917" i="1"/>
  <c r="R771" i="1"/>
  <c r="Q771" i="1"/>
  <c r="P771" i="1"/>
  <c r="S771" i="1"/>
  <c r="O771" i="1"/>
  <c r="L771" i="1"/>
  <c r="H771" i="1"/>
  <c r="R1374" i="1"/>
  <c r="Q1374" i="1"/>
  <c r="P1374" i="1"/>
  <c r="S1374" i="1"/>
  <c r="O1374" i="1"/>
  <c r="L1374" i="1"/>
  <c r="H1374" i="1"/>
  <c r="R1502" i="1"/>
  <c r="Q1502" i="1"/>
  <c r="P1502" i="1"/>
  <c r="S1502" i="1" s="1"/>
  <c r="O1502" i="1"/>
  <c r="L1502" i="1"/>
  <c r="H1502" i="1"/>
  <c r="R1922" i="1"/>
  <c r="S1922" i="1" s="1"/>
  <c r="Q1922" i="1"/>
  <c r="P1922" i="1"/>
  <c r="O1922" i="1"/>
  <c r="L1922" i="1"/>
  <c r="H1922" i="1"/>
  <c r="R1731" i="1"/>
  <c r="Q1731" i="1"/>
  <c r="P1731" i="1"/>
  <c r="S1731" i="1" s="1"/>
  <c r="O1731" i="1"/>
  <c r="L1731" i="1"/>
  <c r="H1731" i="1"/>
  <c r="R1247" i="1"/>
  <c r="Q1247" i="1"/>
  <c r="P1247" i="1"/>
  <c r="S1247" i="1"/>
  <c r="O1247" i="1"/>
  <c r="L1247" i="1"/>
  <c r="H1247" i="1"/>
  <c r="R809" i="1"/>
  <c r="Q809" i="1"/>
  <c r="P809" i="1"/>
  <c r="S809" i="1" s="1"/>
  <c r="O809" i="1"/>
  <c r="L809" i="1"/>
  <c r="H809" i="1"/>
  <c r="R441" i="1"/>
  <c r="Q441" i="1"/>
  <c r="P441" i="1"/>
  <c r="S441" i="1"/>
  <c r="O441" i="1"/>
  <c r="L441" i="1"/>
  <c r="H441" i="1"/>
  <c r="R1537" i="1"/>
  <c r="Q1537" i="1"/>
  <c r="P1537" i="1"/>
  <c r="S1537" i="1"/>
  <c r="O1537" i="1"/>
  <c r="L1537" i="1"/>
  <c r="H1537" i="1"/>
  <c r="R1000" i="1"/>
  <c r="Q1000" i="1"/>
  <c r="P1000" i="1"/>
  <c r="S1000" i="1"/>
  <c r="O1000" i="1"/>
  <c r="L1000" i="1"/>
  <c r="H1000" i="1"/>
  <c r="R1434" i="1"/>
  <c r="Q1434" i="1"/>
  <c r="P1434" i="1"/>
  <c r="S1434" i="1" s="1"/>
  <c r="O1434" i="1"/>
  <c r="L1434" i="1"/>
  <c r="H1434" i="1"/>
  <c r="R505" i="1"/>
  <c r="S505" i="1" s="1"/>
  <c r="Q505" i="1"/>
  <c r="P505" i="1"/>
  <c r="O505" i="1"/>
  <c r="L505" i="1"/>
  <c r="H505" i="1"/>
  <c r="H46" i="1"/>
  <c r="L46" i="1"/>
  <c r="O46" i="1"/>
  <c r="P46" i="1"/>
  <c r="Q46" i="1"/>
  <c r="R46" i="1"/>
  <c r="H47" i="1"/>
  <c r="L47" i="1"/>
  <c r="O47" i="1"/>
  <c r="P47" i="1"/>
  <c r="Q47" i="1"/>
  <c r="R47" i="1"/>
  <c r="H48" i="1"/>
  <c r="L48" i="1"/>
  <c r="O48" i="1"/>
  <c r="P48" i="1"/>
  <c r="Q48" i="1"/>
  <c r="R48" i="1"/>
  <c r="H49" i="1"/>
  <c r="L49" i="1"/>
  <c r="O49" i="1"/>
  <c r="P49" i="1"/>
  <c r="Q49" i="1"/>
  <c r="R49" i="1"/>
  <c r="S49" i="1"/>
  <c r="H50" i="1"/>
  <c r="L50" i="1"/>
  <c r="O50" i="1"/>
  <c r="P50" i="1"/>
  <c r="Q50" i="1"/>
  <c r="R50" i="1"/>
  <c r="H52" i="1"/>
  <c r="L52" i="1"/>
  <c r="O52" i="1"/>
  <c r="P52" i="1"/>
  <c r="Q52" i="1"/>
  <c r="R52" i="1"/>
  <c r="H53" i="1"/>
  <c r="L53" i="1"/>
  <c r="O53" i="1"/>
  <c r="P53" i="1"/>
  <c r="Q53" i="1"/>
  <c r="R53" i="1"/>
  <c r="H54" i="1"/>
  <c r="L54" i="1"/>
  <c r="O54" i="1"/>
  <c r="P54" i="1"/>
  <c r="Q54" i="1"/>
  <c r="R54" i="1"/>
  <c r="H55" i="1"/>
  <c r="L55" i="1"/>
  <c r="O55" i="1"/>
  <c r="P55" i="1"/>
  <c r="Q55" i="1"/>
  <c r="R55" i="1"/>
  <c r="H56" i="1"/>
  <c r="L56" i="1"/>
  <c r="O56" i="1"/>
  <c r="P56" i="1"/>
  <c r="Q56" i="1"/>
  <c r="R56" i="1"/>
  <c r="H58" i="1"/>
  <c r="L58" i="1"/>
  <c r="O58" i="1"/>
  <c r="P58" i="1"/>
  <c r="Q58" i="1"/>
  <c r="R58" i="1"/>
  <c r="H61" i="1"/>
  <c r="L61" i="1"/>
  <c r="O61" i="1"/>
  <c r="P61" i="1"/>
  <c r="Q61" i="1"/>
  <c r="R61" i="1"/>
  <c r="H62" i="1"/>
  <c r="L62" i="1"/>
  <c r="O62" i="1"/>
  <c r="P62" i="1"/>
  <c r="Q62" i="1"/>
  <c r="R62" i="1"/>
  <c r="H63" i="1"/>
  <c r="L63" i="1"/>
  <c r="O63" i="1"/>
  <c r="P63" i="1"/>
  <c r="Q63" i="1"/>
  <c r="R63" i="1"/>
  <c r="H64" i="1"/>
  <c r="L64" i="1"/>
  <c r="O64" i="1"/>
  <c r="P64" i="1"/>
  <c r="Q64" i="1"/>
  <c r="R64" i="1"/>
  <c r="H66" i="1"/>
  <c r="L66" i="1"/>
  <c r="O66" i="1"/>
  <c r="P66" i="1"/>
  <c r="Q66" i="1"/>
  <c r="R66" i="1"/>
  <c r="H67" i="1"/>
  <c r="L67" i="1"/>
  <c r="O67" i="1"/>
  <c r="P67" i="1"/>
  <c r="Q67" i="1"/>
  <c r="R67" i="1"/>
  <c r="H68" i="1"/>
  <c r="L68" i="1"/>
  <c r="O68" i="1"/>
  <c r="P68" i="1"/>
  <c r="Q68" i="1"/>
  <c r="R68" i="1"/>
  <c r="H71" i="1"/>
  <c r="L71" i="1"/>
  <c r="O71" i="1"/>
  <c r="P71" i="1"/>
  <c r="Q71" i="1"/>
  <c r="R71" i="1"/>
  <c r="H73" i="1"/>
  <c r="L73" i="1"/>
  <c r="O73" i="1"/>
  <c r="P73" i="1"/>
  <c r="Q73" i="1"/>
  <c r="R73" i="1"/>
  <c r="H74" i="1"/>
  <c r="L74" i="1"/>
  <c r="O74" i="1"/>
  <c r="P74" i="1"/>
  <c r="Q74" i="1"/>
  <c r="R74" i="1"/>
  <c r="H75" i="1"/>
  <c r="L75" i="1"/>
  <c r="O75" i="1"/>
  <c r="P75" i="1"/>
  <c r="Q75" i="1"/>
  <c r="R75" i="1"/>
  <c r="H76" i="1"/>
  <c r="L76" i="1"/>
  <c r="O76" i="1"/>
  <c r="P76" i="1"/>
  <c r="Q76" i="1"/>
  <c r="R76" i="1"/>
  <c r="H77" i="1"/>
  <c r="L77" i="1"/>
  <c r="O77" i="1"/>
  <c r="P77" i="1"/>
  <c r="Q77" i="1"/>
  <c r="R77" i="1"/>
  <c r="H78" i="1"/>
  <c r="L78" i="1"/>
  <c r="O78" i="1"/>
  <c r="P78" i="1"/>
  <c r="Q78" i="1"/>
  <c r="R78" i="1"/>
  <c r="H80" i="1"/>
  <c r="L80" i="1"/>
  <c r="O80" i="1"/>
  <c r="P80" i="1"/>
  <c r="Q80" i="1"/>
  <c r="R80" i="1"/>
  <c r="H81" i="1"/>
  <c r="L81" i="1"/>
  <c r="O81" i="1"/>
  <c r="P81" i="1"/>
  <c r="Q81" i="1"/>
  <c r="R81" i="1"/>
  <c r="H82" i="1"/>
  <c r="L82" i="1"/>
  <c r="O82" i="1"/>
  <c r="P82" i="1"/>
  <c r="Q82" i="1"/>
  <c r="R82" i="1"/>
  <c r="L83" i="1"/>
  <c r="O83" i="1"/>
  <c r="P83" i="1"/>
  <c r="Q83" i="1"/>
  <c r="R83" i="1"/>
  <c r="H84" i="1"/>
  <c r="L84" i="1"/>
  <c r="O84" i="1"/>
  <c r="P84" i="1"/>
  <c r="Q84" i="1"/>
  <c r="R84" i="1"/>
  <c r="H86" i="1"/>
  <c r="L86" i="1"/>
  <c r="O86" i="1"/>
  <c r="P86" i="1"/>
  <c r="Q86" i="1"/>
  <c r="R86" i="1"/>
  <c r="H87" i="1"/>
  <c r="L87" i="1"/>
  <c r="O87" i="1"/>
  <c r="P87" i="1"/>
  <c r="Q87" i="1"/>
  <c r="R87" i="1"/>
  <c r="H89" i="1"/>
  <c r="L89" i="1"/>
  <c r="O89" i="1"/>
  <c r="P89" i="1"/>
  <c r="Q89" i="1"/>
  <c r="R89" i="1"/>
  <c r="H91" i="1"/>
  <c r="L91" i="1"/>
  <c r="O91" i="1"/>
  <c r="P91" i="1"/>
  <c r="Q91" i="1"/>
  <c r="R91" i="1"/>
  <c r="H92" i="1"/>
  <c r="L92" i="1"/>
  <c r="O92" i="1"/>
  <c r="P92" i="1"/>
  <c r="Q92" i="1"/>
  <c r="R92" i="1"/>
  <c r="H93" i="1"/>
  <c r="L93" i="1"/>
  <c r="O93" i="1"/>
  <c r="P93" i="1"/>
  <c r="Q93" i="1"/>
  <c r="R93" i="1"/>
  <c r="H95" i="1"/>
  <c r="L95" i="1"/>
  <c r="O95" i="1"/>
  <c r="P95" i="1"/>
  <c r="Q95" i="1"/>
  <c r="R95" i="1"/>
  <c r="H97" i="1"/>
  <c r="L97" i="1"/>
  <c r="O97" i="1"/>
  <c r="P97" i="1"/>
  <c r="Q97" i="1"/>
  <c r="R97" i="1"/>
  <c r="H98" i="1"/>
  <c r="L98" i="1"/>
  <c r="O98" i="1"/>
  <c r="P98" i="1"/>
  <c r="Q98" i="1"/>
  <c r="R98" i="1"/>
  <c r="H99" i="1"/>
  <c r="L99" i="1"/>
  <c r="O99" i="1"/>
  <c r="P99" i="1"/>
  <c r="Q99" i="1"/>
  <c r="R99" i="1"/>
  <c r="H100" i="1"/>
  <c r="L100" i="1"/>
  <c r="O100" i="1"/>
  <c r="P100" i="1"/>
  <c r="Q100" i="1"/>
  <c r="R100" i="1"/>
  <c r="H105" i="1"/>
  <c r="L105" i="1"/>
  <c r="O105" i="1"/>
  <c r="P105" i="1"/>
  <c r="Q105" i="1"/>
  <c r="R105" i="1"/>
  <c r="H101" i="1"/>
  <c r="L101" i="1"/>
  <c r="O101" i="1"/>
  <c r="P101" i="1"/>
  <c r="Q101" i="1"/>
  <c r="R101" i="1"/>
  <c r="H102" i="1"/>
  <c r="L102" i="1"/>
  <c r="O102" i="1"/>
  <c r="P102" i="1"/>
  <c r="Q102" i="1"/>
  <c r="R102" i="1"/>
  <c r="H103" i="1"/>
  <c r="L103" i="1"/>
  <c r="O103" i="1"/>
  <c r="P103" i="1"/>
  <c r="Q103" i="1"/>
  <c r="R103" i="1"/>
  <c r="H106" i="1"/>
  <c r="L106" i="1"/>
  <c r="O106" i="1"/>
  <c r="P106" i="1"/>
  <c r="Q106" i="1"/>
  <c r="R106" i="1"/>
  <c r="H107" i="1"/>
  <c r="L107" i="1"/>
  <c r="O107" i="1"/>
  <c r="P107" i="1"/>
  <c r="Q107" i="1"/>
  <c r="R107" i="1"/>
  <c r="H108" i="1"/>
  <c r="L108" i="1"/>
  <c r="O108" i="1"/>
  <c r="P108" i="1"/>
  <c r="Q108" i="1"/>
  <c r="R108" i="1"/>
  <c r="H109" i="1"/>
  <c r="L109" i="1"/>
  <c r="O109" i="1"/>
  <c r="P109" i="1"/>
  <c r="Q109" i="1"/>
  <c r="R109" i="1"/>
  <c r="H110" i="1"/>
  <c r="L110" i="1"/>
  <c r="O110" i="1"/>
  <c r="P110" i="1"/>
  <c r="Q110" i="1"/>
  <c r="R110" i="1"/>
  <c r="H111" i="1"/>
  <c r="L111" i="1"/>
  <c r="O111" i="1"/>
  <c r="P111" i="1"/>
  <c r="Q111" i="1"/>
  <c r="R111" i="1"/>
  <c r="H113" i="1"/>
  <c r="L113" i="1"/>
  <c r="O113" i="1"/>
  <c r="P113" i="1"/>
  <c r="Q113" i="1"/>
  <c r="R113" i="1"/>
  <c r="H114" i="1"/>
  <c r="L114" i="1"/>
  <c r="O114" i="1"/>
  <c r="P114" i="1"/>
  <c r="Q114" i="1"/>
  <c r="R114" i="1"/>
  <c r="H115" i="1"/>
  <c r="L115" i="1"/>
  <c r="O115" i="1"/>
  <c r="P115" i="1"/>
  <c r="Q115" i="1"/>
  <c r="R115" i="1"/>
  <c r="H116" i="1"/>
  <c r="L116" i="1"/>
  <c r="O116" i="1"/>
  <c r="P116" i="1"/>
  <c r="Q116" i="1"/>
  <c r="R116" i="1"/>
  <c r="H117" i="1"/>
  <c r="L117" i="1"/>
  <c r="O117" i="1"/>
  <c r="P117" i="1"/>
  <c r="Q117" i="1"/>
  <c r="R117" i="1"/>
  <c r="H118" i="1"/>
  <c r="L118" i="1"/>
  <c r="O118" i="1"/>
  <c r="P118" i="1"/>
  <c r="Q118" i="1"/>
  <c r="R118" i="1"/>
  <c r="H120" i="1"/>
  <c r="L120" i="1"/>
  <c r="O120" i="1"/>
  <c r="P120" i="1"/>
  <c r="Q120" i="1"/>
  <c r="R120" i="1"/>
  <c r="H121" i="1"/>
  <c r="L121" i="1"/>
  <c r="O121" i="1"/>
  <c r="P121" i="1"/>
  <c r="Q121" i="1"/>
  <c r="R121" i="1"/>
  <c r="H123" i="1"/>
  <c r="L123" i="1"/>
  <c r="O123" i="1"/>
  <c r="P123" i="1"/>
  <c r="Q123" i="1"/>
  <c r="R123" i="1"/>
  <c r="H124" i="1"/>
  <c r="L124" i="1"/>
  <c r="O124" i="1"/>
  <c r="P124" i="1"/>
  <c r="Q124" i="1"/>
  <c r="R124" i="1"/>
  <c r="H125" i="1"/>
  <c r="L125" i="1"/>
  <c r="O125" i="1"/>
  <c r="P125" i="1"/>
  <c r="Q125" i="1"/>
  <c r="R125" i="1"/>
  <c r="H133" i="1"/>
  <c r="L133" i="1"/>
  <c r="O133" i="1"/>
  <c r="P133" i="1"/>
  <c r="Q133" i="1"/>
  <c r="R133" i="1"/>
  <c r="H126" i="1"/>
  <c r="L126" i="1"/>
  <c r="O126" i="1"/>
  <c r="P126" i="1"/>
  <c r="Q126" i="1"/>
  <c r="R126" i="1"/>
  <c r="H127" i="1"/>
  <c r="L127" i="1"/>
  <c r="O127" i="1"/>
  <c r="P127" i="1"/>
  <c r="Q127" i="1"/>
  <c r="R127" i="1"/>
  <c r="H128" i="1"/>
  <c r="L128" i="1"/>
  <c r="O128" i="1"/>
  <c r="P128" i="1"/>
  <c r="Q128" i="1"/>
  <c r="R128" i="1"/>
  <c r="H129" i="1"/>
  <c r="L129" i="1"/>
  <c r="O129" i="1"/>
  <c r="P129" i="1"/>
  <c r="Q129" i="1"/>
  <c r="R129" i="1"/>
  <c r="H130" i="1"/>
  <c r="L130" i="1"/>
  <c r="O130" i="1"/>
  <c r="P130" i="1"/>
  <c r="Q130" i="1"/>
  <c r="R130" i="1"/>
  <c r="H131" i="1"/>
  <c r="L131" i="1"/>
  <c r="O131" i="1"/>
  <c r="P131" i="1"/>
  <c r="Q131" i="1"/>
  <c r="R131" i="1"/>
  <c r="H132" i="1"/>
  <c r="L132" i="1"/>
  <c r="O132" i="1"/>
  <c r="P132" i="1"/>
  <c r="Q132" i="1"/>
  <c r="R132" i="1"/>
  <c r="H134" i="1"/>
  <c r="L134" i="1"/>
  <c r="O134" i="1"/>
  <c r="P134" i="1"/>
  <c r="Q134" i="1"/>
  <c r="R134" i="1"/>
  <c r="H135" i="1"/>
  <c r="L135" i="1"/>
  <c r="O135" i="1"/>
  <c r="P135" i="1"/>
  <c r="Q135" i="1"/>
  <c r="R135" i="1"/>
  <c r="H136" i="1"/>
  <c r="L136" i="1"/>
  <c r="O136" i="1"/>
  <c r="P136" i="1"/>
  <c r="Q136" i="1"/>
  <c r="R136" i="1"/>
  <c r="H137" i="1"/>
  <c r="L137" i="1"/>
  <c r="O137" i="1"/>
  <c r="P137" i="1"/>
  <c r="Q137" i="1"/>
  <c r="R137" i="1"/>
  <c r="H138" i="1"/>
  <c r="L138" i="1"/>
  <c r="O138" i="1"/>
  <c r="P138" i="1"/>
  <c r="Q138" i="1"/>
  <c r="R138" i="1"/>
  <c r="H139" i="1"/>
  <c r="L139" i="1"/>
  <c r="O139" i="1"/>
  <c r="P139" i="1"/>
  <c r="Q139" i="1"/>
  <c r="R139" i="1"/>
  <c r="H140" i="1"/>
  <c r="L140" i="1"/>
  <c r="O140" i="1"/>
  <c r="P140" i="1"/>
  <c r="Q140" i="1"/>
  <c r="R140" i="1"/>
  <c r="H142" i="1"/>
  <c r="L142" i="1"/>
  <c r="O142" i="1"/>
  <c r="P142" i="1"/>
  <c r="Q142" i="1"/>
  <c r="R142" i="1"/>
  <c r="H146" i="1"/>
  <c r="L146" i="1"/>
  <c r="O146" i="1"/>
  <c r="P146" i="1"/>
  <c r="Q146" i="1"/>
  <c r="R146" i="1"/>
  <c r="H147" i="1"/>
  <c r="L147" i="1"/>
  <c r="O147" i="1"/>
  <c r="P147" i="1"/>
  <c r="Q147" i="1"/>
  <c r="R147" i="1"/>
  <c r="H148" i="1"/>
  <c r="L148" i="1"/>
  <c r="O148" i="1"/>
  <c r="P148" i="1"/>
  <c r="Q148" i="1"/>
  <c r="R148" i="1"/>
  <c r="H150" i="1"/>
  <c r="L150" i="1"/>
  <c r="O150" i="1"/>
  <c r="P150" i="1"/>
  <c r="Q150" i="1"/>
  <c r="R150" i="1"/>
  <c r="H153" i="1"/>
  <c r="L153" i="1"/>
  <c r="O153" i="1"/>
  <c r="P153" i="1"/>
  <c r="Q153" i="1"/>
  <c r="R153" i="1"/>
  <c r="H154" i="1"/>
  <c r="L154" i="1"/>
  <c r="O154" i="1"/>
  <c r="P154" i="1"/>
  <c r="Q154" i="1"/>
  <c r="R154" i="1"/>
  <c r="H156" i="1"/>
  <c r="L156" i="1"/>
  <c r="O156" i="1"/>
  <c r="P156" i="1"/>
  <c r="Q156" i="1"/>
  <c r="R156" i="1"/>
  <c r="H157" i="1"/>
  <c r="L157" i="1"/>
  <c r="O157" i="1"/>
  <c r="P157" i="1"/>
  <c r="Q157" i="1"/>
  <c r="R157" i="1"/>
  <c r="H158" i="1"/>
  <c r="L158" i="1"/>
  <c r="O158" i="1"/>
  <c r="P158" i="1"/>
  <c r="Q158" i="1"/>
  <c r="R158" i="1"/>
  <c r="H159" i="1"/>
  <c r="L159" i="1"/>
  <c r="O159" i="1"/>
  <c r="P159" i="1"/>
  <c r="Q159" i="1"/>
  <c r="R159" i="1"/>
  <c r="H160" i="1"/>
  <c r="L160" i="1"/>
  <c r="O160" i="1"/>
  <c r="P160" i="1"/>
  <c r="Q160" i="1"/>
  <c r="R160" i="1"/>
  <c r="H161" i="1"/>
  <c r="L161" i="1"/>
  <c r="O161" i="1"/>
  <c r="P161" i="1"/>
  <c r="Q161" i="1"/>
  <c r="R161" i="1"/>
  <c r="H162" i="1"/>
  <c r="L162" i="1"/>
  <c r="O162" i="1"/>
  <c r="P162" i="1"/>
  <c r="Q162" i="1"/>
  <c r="R162" i="1"/>
  <c r="H164" i="1"/>
  <c r="L164" i="1"/>
  <c r="O164" i="1"/>
  <c r="P164" i="1"/>
  <c r="Q164" i="1"/>
  <c r="R164" i="1"/>
  <c r="H165" i="1"/>
  <c r="L165" i="1"/>
  <c r="O165" i="1"/>
  <c r="P165" i="1"/>
  <c r="Q165" i="1"/>
  <c r="R165" i="1"/>
  <c r="H166" i="1"/>
  <c r="L166" i="1"/>
  <c r="O166" i="1"/>
  <c r="P166" i="1"/>
  <c r="Q166" i="1"/>
  <c r="R166" i="1"/>
  <c r="H167" i="1"/>
  <c r="L167" i="1"/>
  <c r="O167" i="1"/>
  <c r="P167" i="1"/>
  <c r="Q167" i="1"/>
  <c r="R167" i="1"/>
  <c r="H168" i="1"/>
  <c r="L168" i="1"/>
  <c r="O168" i="1"/>
  <c r="P168" i="1"/>
  <c r="Q168" i="1"/>
  <c r="R168" i="1"/>
  <c r="H169" i="1"/>
  <c r="L169" i="1"/>
  <c r="O169" i="1"/>
  <c r="P169" i="1"/>
  <c r="Q169" i="1"/>
  <c r="R169" i="1"/>
  <c r="H170" i="1"/>
  <c r="L170" i="1"/>
  <c r="O170" i="1"/>
  <c r="P170" i="1"/>
  <c r="Q170" i="1"/>
  <c r="R170" i="1"/>
  <c r="H171" i="1"/>
  <c r="L171" i="1"/>
  <c r="O171" i="1"/>
  <c r="P171" i="1"/>
  <c r="Q171" i="1"/>
  <c r="R171" i="1"/>
  <c r="H173" i="1"/>
  <c r="L173" i="1"/>
  <c r="O173" i="1"/>
  <c r="P173" i="1"/>
  <c r="Q173" i="1"/>
  <c r="R173" i="1"/>
  <c r="H175" i="1"/>
  <c r="L175" i="1"/>
  <c r="O175" i="1"/>
  <c r="P175" i="1"/>
  <c r="Q175" i="1"/>
  <c r="R175" i="1"/>
  <c r="H178" i="1"/>
  <c r="L178" i="1"/>
  <c r="O178" i="1"/>
  <c r="P178" i="1"/>
  <c r="Q178" i="1"/>
  <c r="R178" i="1"/>
  <c r="H179" i="1"/>
  <c r="L179" i="1"/>
  <c r="O179" i="1"/>
  <c r="P179" i="1"/>
  <c r="Q179" i="1"/>
  <c r="R179" i="1"/>
  <c r="H180" i="1"/>
  <c r="L180" i="1"/>
  <c r="O180" i="1"/>
  <c r="P180" i="1"/>
  <c r="Q180" i="1"/>
  <c r="R180" i="1"/>
  <c r="H182" i="1"/>
  <c r="L182" i="1"/>
  <c r="O182" i="1"/>
  <c r="P182" i="1"/>
  <c r="Q182" i="1"/>
  <c r="R182" i="1"/>
  <c r="H183" i="1"/>
  <c r="L183" i="1"/>
  <c r="O183" i="1"/>
  <c r="P183" i="1"/>
  <c r="Q183" i="1"/>
  <c r="R183" i="1"/>
  <c r="H184" i="1"/>
  <c r="L184" i="1"/>
  <c r="O184" i="1"/>
  <c r="P184" i="1"/>
  <c r="Q184" i="1"/>
  <c r="R184" i="1"/>
  <c r="H185" i="1"/>
  <c r="L185" i="1"/>
  <c r="O185" i="1"/>
  <c r="P185" i="1"/>
  <c r="Q185" i="1"/>
  <c r="R185" i="1"/>
  <c r="H187" i="1"/>
  <c r="L187" i="1"/>
  <c r="O187" i="1"/>
  <c r="P187" i="1"/>
  <c r="Q187" i="1"/>
  <c r="R187" i="1"/>
  <c r="H188" i="1"/>
  <c r="L188" i="1"/>
  <c r="O188" i="1"/>
  <c r="P188" i="1"/>
  <c r="Q188" i="1"/>
  <c r="R188" i="1"/>
  <c r="H190" i="1"/>
  <c r="L190" i="1"/>
  <c r="O190" i="1"/>
  <c r="P190" i="1"/>
  <c r="Q190" i="1"/>
  <c r="R190" i="1"/>
  <c r="H191" i="1"/>
  <c r="L191" i="1"/>
  <c r="O191" i="1"/>
  <c r="P191" i="1"/>
  <c r="Q191" i="1"/>
  <c r="R191" i="1"/>
  <c r="H192" i="1"/>
  <c r="L192" i="1"/>
  <c r="O192" i="1"/>
  <c r="P192" i="1"/>
  <c r="Q192" i="1"/>
  <c r="R192" i="1"/>
  <c r="H193" i="1"/>
  <c r="L193" i="1"/>
  <c r="O193" i="1"/>
  <c r="P193" i="1"/>
  <c r="Q193" i="1"/>
  <c r="R193" i="1"/>
  <c r="H195" i="1"/>
  <c r="L195" i="1"/>
  <c r="O195" i="1"/>
  <c r="P195" i="1"/>
  <c r="Q195" i="1"/>
  <c r="R195" i="1"/>
  <c r="H196" i="1"/>
  <c r="L196" i="1"/>
  <c r="O196" i="1"/>
  <c r="P196" i="1"/>
  <c r="Q196" i="1"/>
  <c r="R196" i="1"/>
  <c r="H197" i="1"/>
  <c r="L197" i="1"/>
  <c r="O197" i="1"/>
  <c r="P197" i="1"/>
  <c r="Q197" i="1"/>
  <c r="R197" i="1"/>
  <c r="H198" i="1"/>
  <c r="L198" i="1"/>
  <c r="O198" i="1"/>
  <c r="P198" i="1"/>
  <c r="Q198" i="1"/>
  <c r="R198" i="1"/>
  <c r="H199" i="1"/>
  <c r="L199" i="1"/>
  <c r="O199" i="1"/>
  <c r="P199" i="1"/>
  <c r="Q199" i="1"/>
  <c r="R199" i="1"/>
  <c r="H200" i="1"/>
  <c r="L200" i="1"/>
  <c r="O200" i="1"/>
  <c r="P200" i="1"/>
  <c r="Q200" i="1"/>
  <c r="R200" i="1"/>
  <c r="H201" i="1"/>
  <c r="L201" i="1"/>
  <c r="O201" i="1"/>
  <c r="P201" i="1"/>
  <c r="Q201" i="1"/>
  <c r="R201" i="1"/>
  <c r="H202" i="1"/>
  <c r="L202" i="1"/>
  <c r="O202" i="1"/>
  <c r="P202" i="1"/>
  <c r="Q202" i="1"/>
  <c r="R202" i="1"/>
  <c r="H203" i="1"/>
  <c r="L203" i="1"/>
  <c r="O203" i="1"/>
  <c r="P203" i="1"/>
  <c r="Q203" i="1"/>
  <c r="R203" i="1"/>
  <c r="H204" i="1"/>
  <c r="L204" i="1"/>
  <c r="O204" i="1"/>
  <c r="P204" i="1"/>
  <c r="Q204" i="1"/>
  <c r="R204" i="1"/>
  <c r="H205" i="1"/>
  <c r="L205" i="1"/>
  <c r="O205" i="1"/>
  <c r="P205" i="1"/>
  <c r="Q205" i="1"/>
  <c r="R205" i="1"/>
  <c r="H206" i="1"/>
  <c r="L206" i="1"/>
  <c r="O206" i="1"/>
  <c r="P206" i="1"/>
  <c r="Q206" i="1"/>
  <c r="R206" i="1"/>
  <c r="H207" i="1"/>
  <c r="L207" i="1"/>
  <c r="O207" i="1"/>
  <c r="P207" i="1"/>
  <c r="Q207" i="1"/>
  <c r="R207" i="1"/>
  <c r="H208" i="1"/>
  <c r="L208" i="1"/>
  <c r="O208" i="1"/>
  <c r="P208" i="1"/>
  <c r="Q208" i="1"/>
  <c r="R208" i="1"/>
  <c r="H209" i="1"/>
  <c r="L209" i="1"/>
  <c r="O209" i="1"/>
  <c r="P209" i="1"/>
  <c r="Q209" i="1"/>
  <c r="R209" i="1"/>
  <c r="H211" i="1"/>
  <c r="L211" i="1"/>
  <c r="O211" i="1"/>
  <c r="P211" i="1"/>
  <c r="Q211" i="1"/>
  <c r="R211" i="1"/>
  <c r="H212" i="1"/>
  <c r="L212" i="1"/>
  <c r="O212" i="1"/>
  <c r="P212" i="1"/>
  <c r="Q212" i="1"/>
  <c r="R212" i="1"/>
  <c r="H213" i="1"/>
  <c r="L213" i="1"/>
  <c r="O213" i="1"/>
  <c r="P213" i="1"/>
  <c r="Q213" i="1"/>
  <c r="R213" i="1"/>
  <c r="H214" i="1"/>
  <c r="L214" i="1"/>
  <c r="O214" i="1"/>
  <c r="P214" i="1"/>
  <c r="Q214" i="1"/>
  <c r="R214" i="1"/>
  <c r="H215" i="1"/>
  <c r="L215" i="1"/>
  <c r="O215" i="1"/>
  <c r="P215" i="1"/>
  <c r="Q215" i="1"/>
  <c r="R215" i="1"/>
  <c r="H217" i="1"/>
  <c r="L217" i="1"/>
  <c r="O217" i="1"/>
  <c r="P217" i="1"/>
  <c r="Q217" i="1"/>
  <c r="R217" i="1"/>
  <c r="H218" i="1"/>
  <c r="L218" i="1"/>
  <c r="O218" i="1"/>
  <c r="P218" i="1"/>
  <c r="Q218" i="1"/>
  <c r="R218" i="1"/>
  <c r="H219" i="1"/>
  <c r="L219" i="1"/>
  <c r="O219" i="1"/>
  <c r="P219" i="1"/>
  <c r="Q219" i="1"/>
  <c r="R219" i="1"/>
  <c r="H222" i="1"/>
  <c r="L222" i="1"/>
  <c r="O222" i="1"/>
  <c r="P222" i="1"/>
  <c r="Q222" i="1"/>
  <c r="R222" i="1"/>
  <c r="H223" i="1"/>
  <c r="L223" i="1"/>
  <c r="O223" i="1"/>
  <c r="P223" i="1"/>
  <c r="Q223" i="1"/>
  <c r="R223" i="1"/>
  <c r="H225" i="1"/>
  <c r="L225" i="1"/>
  <c r="O225" i="1"/>
  <c r="P225" i="1"/>
  <c r="Q225" i="1"/>
  <c r="R225" i="1"/>
  <c r="H226" i="1"/>
  <c r="L226" i="1"/>
  <c r="O226" i="1"/>
  <c r="P226" i="1"/>
  <c r="Q226" i="1"/>
  <c r="R226" i="1"/>
  <c r="H227" i="1"/>
  <c r="L227" i="1"/>
  <c r="O227" i="1"/>
  <c r="P227" i="1"/>
  <c r="Q227" i="1"/>
  <c r="R227" i="1"/>
  <c r="H228" i="1"/>
  <c r="L228" i="1"/>
  <c r="O228" i="1"/>
  <c r="P228" i="1"/>
  <c r="Q228" i="1"/>
  <c r="R228" i="1"/>
  <c r="H229" i="1"/>
  <c r="L229" i="1"/>
  <c r="O229" i="1"/>
  <c r="P229" i="1"/>
  <c r="Q229" i="1"/>
  <c r="R229" i="1"/>
  <c r="H230" i="1"/>
  <c r="L230" i="1"/>
  <c r="O230" i="1"/>
  <c r="P230" i="1"/>
  <c r="Q230" i="1"/>
  <c r="R230" i="1"/>
  <c r="H231" i="1"/>
  <c r="L231" i="1"/>
  <c r="O231" i="1"/>
  <c r="P231" i="1"/>
  <c r="Q231" i="1"/>
  <c r="R231" i="1"/>
  <c r="H234" i="1"/>
  <c r="L234" i="1"/>
  <c r="O234" i="1"/>
  <c r="P234" i="1"/>
  <c r="Q234" i="1"/>
  <c r="R234" i="1"/>
  <c r="H235" i="1"/>
  <c r="L235" i="1"/>
  <c r="O235" i="1"/>
  <c r="P235" i="1"/>
  <c r="Q235" i="1"/>
  <c r="R235" i="1"/>
  <c r="H237" i="1"/>
  <c r="L237" i="1"/>
  <c r="O237" i="1"/>
  <c r="P237" i="1"/>
  <c r="Q237" i="1"/>
  <c r="R237" i="1"/>
  <c r="H238" i="1"/>
  <c r="L238" i="1"/>
  <c r="O238" i="1"/>
  <c r="P238" i="1"/>
  <c r="Q238" i="1"/>
  <c r="R238" i="1"/>
  <c r="H241" i="1"/>
  <c r="L241" i="1"/>
  <c r="O241" i="1"/>
  <c r="P241" i="1"/>
  <c r="Q241" i="1"/>
  <c r="R241" i="1"/>
  <c r="H243" i="1"/>
  <c r="L243" i="1"/>
  <c r="O243" i="1"/>
  <c r="P243" i="1"/>
  <c r="Q243" i="1"/>
  <c r="R243" i="1"/>
  <c r="H245" i="1"/>
  <c r="L245" i="1"/>
  <c r="O245" i="1"/>
  <c r="P245" i="1"/>
  <c r="Q245" i="1"/>
  <c r="R245" i="1"/>
  <c r="H246" i="1"/>
  <c r="L246" i="1"/>
  <c r="O246" i="1"/>
  <c r="P246" i="1"/>
  <c r="Q246" i="1"/>
  <c r="R246" i="1"/>
  <c r="H247" i="1"/>
  <c r="L247" i="1"/>
  <c r="O247" i="1"/>
  <c r="P247" i="1"/>
  <c r="Q247" i="1"/>
  <c r="R247" i="1"/>
  <c r="H248" i="1"/>
  <c r="L248" i="1"/>
  <c r="O248" i="1"/>
  <c r="P248" i="1"/>
  <c r="Q248" i="1"/>
  <c r="R248" i="1"/>
  <c r="H249" i="1"/>
  <c r="L249" i="1"/>
  <c r="O249" i="1"/>
  <c r="P249" i="1"/>
  <c r="Q249" i="1"/>
  <c r="R249" i="1"/>
  <c r="H250" i="1"/>
  <c r="L250" i="1"/>
  <c r="O250" i="1"/>
  <c r="P250" i="1"/>
  <c r="Q250" i="1"/>
  <c r="R250" i="1"/>
  <c r="H251" i="1"/>
  <c r="L251" i="1"/>
  <c r="O251" i="1"/>
  <c r="P251" i="1"/>
  <c r="Q251" i="1"/>
  <c r="R251" i="1"/>
  <c r="H252" i="1"/>
  <c r="L252" i="1"/>
  <c r="O252" i="1"/>
  <c r="P252" i="1"/>
  <c r="Q252" i="1"/>
  <c r="R252" i="1"/>
  <c r="H253" i="1"/>
  <c r="L253" i="1"/>
  <c r="O253" i="1"/>
  <c r="P253" i="1"/>
  <c r="Q253" i="1"/>
  <c r="R253" i="1"/>
  <c r="H254" i="1"/>
  <c r="L254" i="1"/>
  <c r="O254" i="1"/>
  <c r="P254" i="1"/>
  <c r="Q254" i="1"/>
  <c r="R254" i="1"/>
  <c r="H255" i="1"/>
  <c r="L255" i="1"/>
  <c r="O255" i="1"/>
  <c r="P255" i="1"/>
  <c r="Q255" i="1"/>
  <c r="R255" i="1"/>
  <c r="H2" i="1"/>
  <c r="L2" i="1"/>
  <c r="O2" i="1"/>
  <c r="P2" i="1"/>
  <c r="Q2" i="1"/>
  <c r="R2" i="1"/>
  <c r="H3" i="1"/>
  <c r="L3" i="1"/>
  <c r="O3" i="1"/>
  <c r="P3" i="1"/>
  <c r="Q3" i="1"/>
  <c r="R3" i="1"/>
  <c r="H4" i="1"/>
  <c r="L4" i="1"/>
  <c r="O4" i="1"/>
  <c r="P4" i="1"/>
  <c r="Q4" i="1"/>
  <c r="R4" i="1"/>
  <c r="H5" i="1"/>
  <c r="L5" i="1"/>
  <c r="O5" i="1"/>
  <c r="P5" i="1"/>
  <c r="Q5" i="1"/>
  <c r="R5" i="1"/>
  <c r="H7" i="1"/>
  <c r="L7" i="1"/>
  <c r="O7" i="1"/>
  <c r="P7" i="1"/>
  <c r="Q7" i="1"/>
  <c r="R7" i="1"/>
  <c r="H8" i="1"/>
  <c r="L8" i="1"/>
  <c r="O8" i="1"/>
  <c r="P8" i="1"/>
  <c r="Q8" i="1"/>
  <c r="R8" i="1"/>
  <c r="H9" i="1"/>
  <c r="L9" i="1"/>
  <c r="O9" i="1"/>
  <c r="P9" i="1"/>
  <c r="Q9" i="1"/>
  <c r="R9" i="1"/>
  <c r="H10" i="1"/>
  <c r="L10" i="1"/>
  <c r="O10" i="1"/>
  <c r="P10" i="1"/>
  <c r="Q10" i="1"/>
  <c r="R10" i="1"/>
  <c r="H11" i="1"/>
  <c r="L11" i="1"/>
  <c r="O11" i="1"/>
  <c r="P11" i="1"/>
  <c r="Q11" i="1"/>
  <c r="R11" i="1"/>
  <c r="H13" i="1"/>
  <c r="L13" i="1"/>
  <c r="O13" i="1"/>
  <c r="P13" i="1"/>
  <c r="Q13" i="1"/>
  <c r="R13" i="1"/>
  <c r="H14" i="1"/>
  <c r="L14" i="1"/>
  <c r="O14" i="1"/>
  <c r="P14" i="1"/>
  <c r="Q14" i="1"/>
  <c r="R14" i="1"/>
  <c r="H16" i="1"/>
  <c r="L16" i="1"/>
  <c r="O16" i="1"/>
  <c r="P16" i="1"/>
  <c r="Q16" i="1"/>
  <c r="R16" i="1"/>
  <c r="H17" i="1"/>
  <c r="L17" i="1"/>
  <c r="O17" i="1"/>
  <c r="P17" i="1"/>
  <c r="Q17" i="1"/>
  <c r="R17" i="1"/>
  <c r="H19" i="1"/>
  <c r="L19" i="1"/>
  <c r="O19" i="1"/>
  <c r="P19" i="1"/>
  <c r="Q19" i="1"/>
  <c r="R19" i="1"/>
  <c r="H20" i="1"/>
  <c r="L20" i="1"/>
  <c r="O20" i="1"/>
  <c r="P20" i="1"/>
  <c r="Q20" i="1"/>
  <c r="R20" i="1"/>
  <c r="H21" i="1"/>
  <c r="L21" i="1"/>
  <c r="O21" i="1"/>
  <c r="P21" i="1"/>
  <c r="Q21" i="1"/>
  <c r="R21" i="1"/>
  <c r="H22" i="1"/>
  <c r="L22" i="1"/>
  <c r="O22" i="1"/>
  <c r="P22" i="1"/>
  <c r="Q22" i="1"/>
  <c r="R22" i="1"/>
  <c r="H23" i="1"/>
  <c r="L23" i="1"/>
  <c r="O23" i="1"/>
  <c r="P23" i="1"/>
  <c r="Q23" i="1"/>
  <c r="R23" i="1"/>
  <c r="H24" i="1"/>
  <c r="L24" i="1"/>
  <c r="O24" i="1"/>
  <c r="P24" i="1"/>
  <c r="Q24" i="1"/>
  <c r="R24" i="1"/>
  <c r="H26" i="1"/>
  <c r="L26" i="1"/>
  <c r="O26" i="1"/>
  <c r="P26" i="1"/>
  <c r="Q26" i="1"/>
  <c r="R26" i="1"/>
  <c r="H27" i="1"/>
  <c r="L27" i="1"/>
  <c r="O27" i="1"/>
  <c r="P27" i="1"/>
  <c r="Q27" i="1"/>
  <c r="R27" i="1"/>
  <c r="H28" i="1"/>
  <c r="L28" i="1"/>
  <c r="O28" i="1"/>
  <c r="P28" i="1"/>
  <c r="Q28" i="1"/>
  <c r="R28" i="1"/>
  <c r="H29" i="1"/>
  <c r="L29" i="1"/>
  <c r="O29" i="1"/>
  <c r="P29" i="1"/>
  <c r="Q29" i="1"/>
  <c r="R29" i="1"/>
  <c r="H31" i="1"/>
  <c r="L31" i="1"/>
  <c r="O31" i="1"/>
  <c r="P31" i="1"/>
  <c r="Q31" i="1"/>
  <c r="R31" i="1"/>
  <c r="H32" i="1"/>
  <c r="L32" i="1"/>
  <c r="O32" i="1"/>
  <c r="P32" i="1"/>
  <c r="Q32" i="1"/>
  <c r="R32" i="1"/>
  <c r="H33" i="1"/>
  <c r="L33" i="1"/>
  <c r="O33" i="1"/>
  <c r="P33" i="1"/>
  <c r="Q33" i="1"/>
  <c r="R33" i="1"/>
  <c r="H34" i="1"/>
  <c r="L34" i="1"/>
  <c r="O34" i="1"/>
  <c r="P34" i="1"/>
  <c r="Q34" i="1"/>
  <c r="R34" i="1"/>
  <c r="H35" i="1"/>
  <c r="L35" i="1"/>
  <c r="O35" i="1"/>
  <c r="P35" i="1"/>
  <c r="Q35" i="1"/>
  <c r="R35" i="1"/>
  <c r="H36" i="1"/>
  <c r="L36" i="1"/>
  <c r="O36" i="1"/>
  <c r="P36" i="1"/>
  <c r="Q36" i="1"/>
  <c r="R36" i="1"/>
  <c r="H38" i="1"/>
  <c r="L38" i="1"/>
  <c r="O38" i="1"/>
  <c r="P38" i="1"/>
  <c r="Q38" i="1"/>
  <c r="R38" i="1"/>
  <c r="H39" i="1"/>
  <c r="L39" i="1"/>
  <c r="O39" i="1"/>
  <c r="P39" i="1"/>
  <c r="Q39" i="1"/>
  <c r="R39" i="1"/>
  <c r="H40" i="1"/>
  <c r="L40" i="1"/>
  <c r="O40" i="1"/>
  <c r="P40" i="1"/>
  <c r="Q40" i="1"/>
  <c r="R40" i="1"/>
  <c r="H42" i="1"/>
  <c r="L42" i="1"/>
  <c r="O42" i="1"/>
  <c r="P42" i="1"/>
  <c r="Q42" i="1"/>
  <c r="R42" i="1"/>
  <c r="H44" i="1"/>
  <c r="L44" i="1"/>
  <c r="O44" i="1"/>
  <c r="P44" i="1"/>
  <c r="Q44" i="1"/>
  <c r="R44" i="1"/>
  <c r="H257" i="1"/>
  <c r="L257" i="1"/>
  <c r="O257" i="1"/>
  <c r="P257" i="1"/>
  <c r="Q257" i="1"/>
  <c r="R257" i="1"/>
  <c r="H258" i="1"/>
  <c r="L258" i="1"/>
  <c r="O258" i="1"/>
  <c r="P258" i="1"/>
  <c r="Q258" i="1"/>
  <c r="R258" i="1"/>
  <c r="H259" i="1"/>
  <c r="L259" i="1"/>
  <c r="O259" i="1"/>
  <c r="P259" i="1"/>
  <c r="Q259" i="1"/>
  <c r="R259" i="1"/>
  <c r="H260" i="1"/>
  <c r="L260" i="1"/>
  <c r="O260" i="1"/>
  <c r="P260" i="1"/>
  <c r="Q260" i="1"/>
  <c r="R260" i="1"/>
  <c r="H261" i="1"/>
  <c r="L261" i="1"/>
  <c r="O261" i="1"/>
  <c r="P261" i="1"/>
  <c r="Q261" i="1"/>
  <c r="R261" i="1"/>
  <c r="H262" i="1"/>
  <c r="L262" i="1"/>
  <c r="O262" i="1"/>
  <c r="P262" i="1"/>
  <c r="Q262" i="1"/>
  <c r="R262" i="1"/>
  <c r="H264" i="1"/>
  <c r="L264" i="1"/>
  <c r="O264" i="1"/>
  <c r="P264" i="1"/>
  <c r="Q264" i="1"/>
  <c r="R264" i="1"/>
  <c r="H265" i="1"/>
  <c r="L265" i="1"/>
  <c r="O265" i="1"/>
  <c r="P265" i="1"/>
  <c r="Q265" i="1"/>
  <c r="R265" i="1"/>
  <c r="H266" i="1"/>
  <c r="L266" i="1"/>
  <c r="O266" i="1"/>
  <c r="P266" i="1"/>
  <c r="Q266" i="1"/>
  <c r="R266" i="1"/>
  <c r="H267" i="1"/>
  <c r="L267" i="1"/>
  <c r="O267" i="1"/>
  <c r="P267" i="1"/>
  <c r="Q267" i="1"/>
  <c r="R267" i="1"/>
  <c r="H268" i="1"/>
  <c r="L268" i="1"/>
  <c r="O268" i="1"/>
  <c r="P268" i="1"/>
  <c r="Q268" i="1"/>
  <c r="R268" i="1"/>
  <c r="H269" i="1"/>
  <c r="L269" i="1"/>
  <c r="O269" i="1"/>
  <c r="P269" i="1"/>
  <c r="Q269" i="1"/>
  <c r="R269" i="1"/>
  <c r="H270" i="1"/>
  <c r="L270" i="1"/>
  <c r="O270" i="1"/>
  <c r="P270" i="1"/>
  <c r="Q270" i="1"/>
  <c r="R270" i="1"/>
  <c r="H271" i="1"/>
  <c r="L271" i="1"/>
  <c r="O271" i="1"/>
  <c r="P271" i="1"/>
  <c r="Q271" i="1"/>
  <c r="R271" i="1"/>
  <c r="H272" i="1"/>
  <c r="L272" i="1"/>
  <c r="O272" i="1"/>
  <c r="P272" i="1"/>
  <c r="Q272" i="1"/>
  <c r="R272" i="1"/>
  <c r="H274" i="1"/>
  <c r="L274" i="1"/>
  <c r="O274" i="1"/>
  <c r="P274" i="1"/>
  <c r="Q274" i="1"/>
  <c r="R274" i="1"/>
  <c r="H275" i="1"/>
  <c r="L275" i="1"/>
  <c r="O275" i="1"/>
  <c r="P275" i="1"/>
  <c r="Q275" i="1"/>
  <c r="R275" i="1"/>
  <c r="H276" i="1"/>
  <c r="L276" i="1"/>
  <c r="O276" i="1"/>
  <c r="P276" i="1"/>
  <c r="Q276" i="1"/>
  <c r="R276" i="1"/>
  <c r="H279" i="1"/>
  <c r="L279" i="1"/>
  <c r="O279" i="1"/>
  <c r="P279" i="1"/>
  <c r="Q279" i="1"/>
  <c r="R279" i="1"/>
  <c r="H280" i="1"/>
  <c r="L280" i="1"/>
  <c r="O280" i="1"/>
  <c r="P280" i="1"/>
  <c r="Q280" i="1"/>
  <c r="R280" i="1"/>
  <c r="H282" i="1"/>
  <c r="L282" i="1"/>
  <c r="O282" i="1"/>
  <c r="P282" i="1"/>
  <c r="Q282" i="1"/>
  <c r="R282" i="1"/>
  <c r="H283" i="1"/>
  <c r="L283" i="1"/>
  <c r="O283" i="1"/>
  <c r="P283" i="1"/>
  <c r="Q283" i="1"/>
  <c r="R283" i="1"/>
  <c r="H284" i="1"/>
  <c r="L284" i="1"/>
  <c r="O284" i="1"/>
  <c r="P284" i="1"/>
  <c r="Q284" i="1"/>
  <c r="R284" i="1"/>
  <c r="H285" i="1"/>
  <c r="L285" i="1"/>
  <c r="O285" i="1"/>
  <c r="P285" i="1"/>
  <c r="Q285" i="1"/>
  <c r="R285" i="1"/>
  <c r="H286" i="1"/>
  <c r="L286" i="1"/>
  <c r="O286" i="1"/>
  <c r="P286" i="1"/>
  <c r="Q286" i="1"/>
  <c r="R286" i="1"/>
  <c r="H287" i="1"/>
  <c r="L287" i="1"/>
  <c r="O287" i="1"/>
  <c r="P287" i="1"/>
  <c r="Q287" i="1"/>
  <c r="R287" i="1"/>
  <c r="H290" i="1"/>
  <c r="L290" i="1"/>
  <c r="O290" i="1"/>
  <c r="P290" i="1"/>
  <c r="Q290" i="1"/>
  <c r="R290" i="1"/>
  <c r="H291" i="1"/>
  <c r="L291" i="1"/>
  <c r="O291" i="1"/>
  <c r="P291" i="1"/>
  <c r="Q291" i="1"/>
  <c r="R291" i="1"/>
  <c r="H293" i="1"/>
  <c r="L293" i="1"/>
  <c r="O293" i="1"/>
  <c r="P293" i="1"/>
  <c r="Q293" i="1"/>
  <c r="R293" i="1"/>
  <c r="H294" i="1"/>
  <c r="L294" i="1"/>
  <c r="O294" i="1"/>
  <c r="P294" i="1"/>
  <c r="Q294" i="1"/>
  <c r="R294" i="1"/>
  <c r="H295" i="1"/>
  <c r="L295" i="1"/>
  <c r="O295" i="1"/>
  <c r="P295" i="1"/>
  <c r="Q295" i="1"/>
  <c r="R295" i="1"/>
  <c r="H296" i="1"/>
  <c r="L296" i="1"/>
  <c r="O296" i="1"/>
  <c r="P296" i="1"/>
  <c r="Q296" i="1"/>
  <c r="R296" i="1"/>
  <c r="H297" i="1"/>
  <c r="L297" i="1"/>
  <c r="O297" i="1"/>
  <c r="P297" i="1"/>
  <c r="Q297" i="1"/>
  <c r="R297" i="1"/>
  <c r="H298" i="1"/>
  <c r="L298" i="1"/>
  <c r="O298" i="1"/>
  <c r="P298" i="1"/>
  <c r="Q298" i="1"/>
  <c r="R298" i="1"/>
  <c r="H299" i="1"/>
  <c r="L299" i="1"/>
  <c r="O299" i="1"/>
  <c r="P299" i="1"/>
  <c r="Q299" i="1"/>
  <c r="R299" i="1"/>
  <c r="H301" i="1"/>
  <c r="L301" i="1"/>
  <c r="O301" i="1"/>
  <c r="P301" i="1"/>
  <c r="Q301" i="1"/>
  <c r="R301" i="1"/>
  <c r="H304" i="1"/>
  <c r="L304" i="1"/>
  <c r="O304" i="1"/>
  <c r="P304" i="1"/>
  <c r="Q304" i="1"/>
  <c r="R304" i="1"/>
  <c r="H305" i="1"/>
  <c r="L305" i="1"/>
  <c r="O305" i="1"/>
  <c r="P305" i="1"/>
  <c r="Q305" i="1"/>
  <c r="R305" i="1"/>
  <c r="H306" i="1"/>
  <c r="L306" i="1"/>
  <c r="O306" i="1"/>
  <c r="P306" i="1"/>
  <c r="Q306" i="1"/>
  <c r="R306" i="1"/>
  <c r="S306" i="1"/>
  <c r="L307" i="1"/>
  <c r="O307" i="1"/>
  <c r="P307" i="1"/>
  <c r="Q307" i="1"/>
  <c r="R307" i="1"/>
  <c r="H308" i="1"/>
  <c r="L308" i="1"/>
  <c r="O308" i="1"/>
  <c r="P308" i="1"/>
  <c r="Q308" i="1"/>
  <c r="R308" i="1"/>
  <c r="H309" i="1"/>
  <c r="L309" i="1"/>
  <c r="O309" i="1"/>
  <c r="P309" i="1"/>
  <c r="Q309" i="1"/>
  <c r="R309" i="1"/>
  <c r="H311" i="1"/>
  <c r="L311" i="1"/>
  <c r="O311" i="1"/>
  <c r="P311" i="1"/>
  <c r="Q311" i="1"/>
  <c r="R311" i="1"/>
  <c r="H312" i="1"/>
  <c r="L312" i="1"/>
  <c r="O312" i="1"/>
  <c r="P312" i="1"/>
  <c r="Q312" i="1"/>
  <c r="R312" i="1"/>
  <c r="H313" i="1"/>
  <c r="L313" i="1"/>
  <c r="O313" i="1"/>
  <c r="P313" i="1"/>
  <c r="Q313" i="1"/>
  <c r="R313" i="1"/>
  <c r="H314" i="1"/>
  <c r="L314" i="1"/>
  <c r="O314" i="1"/>
  <c r="P314" i="1"/>
  <c r="Q314" i="1"/>
  <c r="R314" i="1"/>
  <c r="H316" i="1"/>
  <c r="L316" i="1"/>
  <c r="O316" i="1"/>
  <c r="P316" i="1"/>
  <c r="Q316" i="1"/>
  <c r="R316" i="1"/>
  <c r="H317" i="1"/>
  <c r="L317" i="1"/>
  <c r="O317" i="1"/>
  <c r="P317" i="1"/>
  <c r="Q317" i="1"/>
  <c r="R317" i="1"/>
  <c r="H319" i="1"/>
  <c r="L319" i="1"/>
  <c r="O319" i="1"/>
  <c r="P319" i="1"/>
  <c r="Q319" i="1"/>
  <c r="R319" i="1"/>
  <c r="H320" i="1"/>
  <c r="L320" i="1"/>
  <c r="O320" i="1"/>
  <c r="P320" i="1"/>
  <c r="Q320" i="1"/>
  <c r="R320" i="1"/>
  <c r="H321" i="1"/>
  <c r="L321" i="1"/>
  <c r="O321" i="1"/>
  <c r="P321" i="1"/>
  <c r="Q321" i="1"/>
  <c r="R321" i="1"/>
  <c r="H323" i="1"/>
  <c r="L323" i="1"/>
  <c r="O323" i="1"/>
  <c r="P323" i="1"/>
  <c r="Q323" i="1"/>
  <c r="R323" i="1"/>
  <c r="H324" i="1"/>
  <c r="L324" i="1"/>
  <c r="O324" i="1"/>
  <c r="P324" i="1"/>
  <c r="S324" i="1" s="1"/>
  <c r="Q324" i="1"/>
  <c r="R324" i="1"/>
  <c r="H325" i="1"/>
  <c r="L325" i="1"/>
  <c r="O325" i="1"/>
  <c r="P325" i="1"/>
  <c r="Q325" i="1"/>
  <c r="R325" i="1"/>
  <c r="H326" i="1"/>
  <c r="L326" i="1"/>
  <c r="O326" i="1"/>
  <c r="P326" i="1"/>
  <c r="Q326" i="1"/>
  <c r="R326" i="1"/>
  <c r="H327" i="1"/>
  <c r="L327" i="1"/>
  <c r="O327" i="1"/>
  <c r="P327" i="1"/>
  <c r="Q327" i="1"/>
  <c r="R327" i="1"/>
  <c r="H328" i="1"/>
  <c r="L328" i="1"/>
  <c r="O328" i="1"/>
  <c r="P328" i="1"/>
  <c r="Q328" i="1"/>
  <c r="R328" i="1"/>
  <c r="H329" i="1"/>
  <c r="L329" i="1"/>
  <c r="O329" i="1"/>
  <c r="P329" i="1"/>
  <c r="Q329" i="1"/>
  <c r="R329" i="1"/>
  <c r="H330" i="1"/>
  <c r="L330" i="1"/>
  <c r="O330" i="1"/>
  <c r="P330" i="1"/>
  <c r="Q330" i="1"/>
  <c r="R330" i="1"/>
  <c r="H331" i="1"/>
  <c r="L331" i="1"/>
  <c r="O331" i="1"/>
  <c r="P331" i="1"/>
  <c r="Q331" i="1"/>
  <c r="R331" i="1"/>
  <c r="H333" i="1"/>
  <c r="L333" i="1"/>
  <c r="O333" i="1"/>
  <c r="P333" i="1"/>
  <c r="Q333" i="1"/>
  <c r="R333" i="1"/>
  <c r="H334" i="1"/>
  <c r="L334" i="1"/>
  <c r="O334" i="1"/>
  <c r="P334" i="1"/>
  <c r="Q334" i="1"/>
  <c r="R334" i="1"/>
  <c r="H335" i="1"/>
  <c r="L335" i="1"/>
  <c r="O335" i="1"/>
  <c r="P335" i="1"/>
  <c r="Q335" i="1"/>
  <c r="R335" i="1"/>
  <c r="H336" i="1"/>
  <c r="L336" i="1"/>
  <c r="O336" i="1"/>
  <c r="P336" i="1"/>
  <c r="Q336" i="1"/>
  <c r="R336" i="1"/>
  <c r="H337" i="1"/>
  <c r="L337" i="1"/>
  <c r="O337" i="1"/>
  <c r="P337" i="1"/>
  <c r="Q337" i="1"/>
  <c r="R337" i="1"/>
  <c r="H340" i="1"/>
  <c r="L340" i="1"/>
  <c r="O340" i="1"/>
  <c r="P340" i="1"/>
  <c r="Q340" i="1"/>
  <c r="R340" i="1"/>
  <c r="H341" i="1"/>
  <c r="L341" i="1"/>
  <c r="O341" i="1"/>
  <c r="P341" i="1"/>
  <c r="Q341" i="1"/>
  <c r="R341" i="1"/>
  <c r="H342" i="1"/>
  <c r="L342" i="1"/>
  <c r="O342" i="1"/>
  <c r="P342" i="1"/>
  <c r="Q342" i="1"/>
  <c r="R342" i="1"/>
  <c r="H343" i="1"/>
  <c r="L343" i="1"/>
  <c r="O343" i="1"/>
  <c r="P343" i="1"/>
  <c r="Q343" i="1"/>
  <c r="R343" i="1"/>
  <c r="H344" i="1"/>
  <c r="L344" i="1"/>
  <c r="O344" i="1"/>
  <c r="P344" i="1"/>
  <c r="Q344" i="1"/>
  <c r="R344" i="1"/>
  <c r="H346" i="1"/>
  <c r="L346" i="1"/>
  <c r="O346" i="1"/>
  <c r="P346" i="1"/>
  <c r="Q346" i="1"/>
  <c r="R346" i="1"/>
  <c r="H347" i="1"/>
  <c r="L347" i="1"/>
  <c r="O347" i="1"/>
  <c r="P347" i="1"/>
  <c r="Q347" i="1"/>
  <c r="R347" i="1"/>
  <c r="H348" i="1"/>
  <c r="L348" i="1"/>
  <c r="O348" i="1"/>
  <c r="P348" i="1"/>
  <c r="Q348" i="1"/>
  <c r="R348" i="1"/>
  <c r="H349" i="1"/>
  <c r="L349" i="1"/>
  <c r="O349" i="1"/>
  <c r="P349" i="1"/>
  <c r="Q349" i="1"/>
  <c r="R349" i="1"/>
  <c r="H351" i="1"/>
  <c r="L351" i="1"/>
  <c r="O351" i="1"/>
  <c r="P351" i="1"/>
  <c r="Q351" i="1"/>
  <c r="R351" i="1"/>
  <c r="H352" i="1"/>
  <c r="L352" i="1"/>
  <c r="O352" i="1"/>
  <c r="P352" i="1"/>
  <c r="Q352" i="1"/>
  <c r="R352" i="1"/>
  <c r="H354" i="1"/>
  <c r="L354" i="1"/>
  <c r="O354" i="1"/>
  <c r="P354" i="1"/>
  <c r="Q354" i="1"/>
  <c r="R354" i="1"/>
  <c r="H355" i="1"/>
  <c r="L355" i="1"/>
  <c r="O355" i="1"/>
  <c r="P355" i="1"/>
  <c r="Q355" i="1"/>
  <c r="R355" i="1"/>
  <c r="H356" i="1"/>
  <c r="L356" i="1"/>
  <c r="O356" i="1"/>
  <c r="P356" i="1"/>
  <c r="Q356" i="1"/>
  <c r="R356" i="1"/>
  <c r="H357" i="1"/>
  <c r="L357" i="1"/>
  <c r="O357" i="1"/>
  <c r="P357" i="1"/>
  <c r="Q357" i="1"/>
  <c r="R357" i="1"/>
  <c r="H358" i="1"/>
  <c r="L358" i="1"/>
  <c r="O358" i="1"/>
  <c r="P358" i="1"/>
  <c r="Q358" i="1"/>
  <c r="R358" i="1"/>
  <c r="H359" i="1"/>
  <c r="L359" i="1"/>
  <c r="O359" i="1"/>
  <c r="P359" i="1"/>
  <c r="Q359" i="1"/>
  <c r="R359" i="1"/>
  <c r="H360" i="1"/>
  <c r="L360" i="1"/>
  <c r="O360" i="1"/>
  <c r="P360" i="1"/>
  <c r="Q360" i="1"/>
  <c r="R360" i="1"/>
  <c r="H361" i="1"/>
  <c r="L361" i="1"/>
  <c r="O361" i="1"/>
  <c r="P361" i="1"/>
  <c r="Q361" i="1"/>
  <c r="R361" i="1"/>
  <c r="H362" i="1"/>
  <c r="L362" i="1"/>
  <c r="O362" i="1"/>
  <c r="P362" i="1"/>
  <c r="Q362" i="1"/>
  <c r="R362" i="1"/>
  <c r="H363" i="1"/>
  <c r="L363" i="1"/>
  <c r="O363" i="1"/>
  <c r="P363" i="1"/>
  <c r="Q363" i="1"/>
  <c r="R363" i="1"/>
  <c r="H364" i="1"/>
  <c r="L364" i="1"/>
  <c r="O364" i="1"/>
  <c r="P364" i="1"/>
  <c r="Q364" i="1"/>
  <c r="R364" i="1"/>
  <c r="H365" i="1"/>
  <c r="L365" i="1"/>
  <c r="O365" i="1"/>
  <c r="P365" i="1"/>
  <c r="Q365" i="1"/>
  <c r="R365" i="1"/>
  <c r="H366" i="1"/>
  <c r="L366" i="1"/>
  <c r="O366" i="1"/>
  <c r="P366" i="1"/>
  <c r="Q366" i="1"/>
  <c r="R366" i="1"/>
  <c r="H367" i="1"/>
  <c r="L367" i="1"/>
  <c r="O367" i="1"/>
  <c r="P367" i="1"/>
  <c r="Q367" i="1"/>
  <c r="R367" i="1"/>
  <c r="H368" i="1"/>
  <c r="L368" i="1"/>
  <c r="O368" i="1"/>
  <c r="P368" i="1"/>
  <c r="Q368" i="1"/>
  <c r="R368" i="1"/>
  <c r="H369" i="1"/>
  <c r="L369" i="1"/>
  <c r="O369" i="1"/>
  <c r="P369" i="1"/>
  <c r="Q369" i="1"/>
  <c r="R369" i="1"/>
  <c r="H370" i="1"/>
  <c r="L370" i="1"/>
  <c r="O370" i="1"/>
  <c r="P370" i="1"/>
  <c r="Q370" i="1"/>
  <c r="R370" i="1"/>
  <c r="H372" i="1"/>
  <c r="L372" i="1"/>
  <c r="O372" i="1"/>
  <c r="P372" i="1"/>
  <c r="Q372" i="1"/>
  <c r="R372" i="1"/>
  <c r="H374" i="1"/>
  <c r="L374" i="1"/>
  <c r="O374" i="1"/>
  <c r="P374" i="1"/>
  <c r="Q374" i="1"/>
  <c r="R374" i="1"/>
  <c r="H375" i="1"/>
  <c r="L375" i="1"/>
  <c r="O375" i="1"/>
  <c r="P375" i="1"/>
  <c r="Q375" i="1"/>
  <c r="R375" i="1"/>
  <c r="H376" i="1"/>
  <c r="L376" i="1"/>
  <c r="O376" i="1"/>
  <c r="P376" i="1"/>
  <c r="Q376" i="1"/>
  <c r="R376" i="1"/>
  <c r="H377" i="1"/>
  <c r="L377" i="1"/>
  <c r="O377" i="1"/>
  <c r="P377" i="1"/>
  <c r="Q377" i="1"/>
  <c r="R377" i="1"/>
  <c r="H378" i="1"/>
  <c r="L378" i="1"/>
  <c r="O378" i="1"/>
  <c r="P378" i="1"/>
  <c r="Q378" i="1"/>
  <c r="R378" i="1"/>
  <c r="H379" i="1"/>
  <c r="L379" i="1"/>
  <c r="O379" i="1"/>
  <c r="P379" i="1"/>
  <c r="Q379" i="1"/>
  <c r="R379" i="1"/>
  <c r="H380" i="1"/>
  <c r="L380" i="1"/>
  <c r="O380" i="1"/>
  <c r="P380" i="1"/>
  <c r="Q380" i="1"/>
  <c r="R380" i="1"/>
  <c r="H382" i="1"/>
  <c r="L382" i="1"/>
  <c r="O382" i="1"/>
  <c r="P382" i="1"/>
  <c r="Q382" i="1"/>
  <c r="R382" i="1"/>
  <c r="H383" i="1"/>
  <c r="L383" i="1"/>
  <c r="O383" i="1"/>
  <c r="P383" i="1"/>
  <c r="Q383" i="1"/>
  <c r="R383" i="1"/>
  <c r="H385" i="1"/>
  <c r="L385" i="1"/>
  <c r="O385" i="1"/>
  <c r="P385" i="1"/>
  <c r="Q385" i="1"/>
  <c r="R385" i="1"/>
  <c r="H386" i="1"/>
  <c r="L386" i="1"/>
  <c r="O386" i="1"/>
  <c r="P386" i="1"/>
  <c r="Q386" i="1"/>
  <c r="R386" i="1"/>
  <c r="H387" i="1"/>
  <c r="L387" i="1"/>
  <c r="O387" i="1"/>
  <c r="P387" i="1"/>
  <c r="Q387" i="1"/>
  <c r="R387" i="1"/>
  <c r="H389" i="1"/>
  <c r="L389" i="1"/>
  <c r="O389" i="1"/>
  <c r="P389" i="1"/>
  <c r="Q389" i="1"/>
  <c r="R389" i="1"/>
  <c r="H390" i="1"/>
  <c r="L390" i="1"/>
  <c r="O390" i="1"/>
  <c r="P390" i="1"/>
  <c r="Q390" i="1"/>
  <c r="R390" i="1"/>
  <c r="H391" i="1"/>
  <c r="L391" i="1"/>
  <c r="O391" i="1"/>
  <c r="P391" i="1"/>
  <c r="Q391" i="1"/>
  <c r="R391" i="1"/>
  <c r="H393" i="1"/>
  <c r="L393" i="1"/>
  <c r="O393" i="1"/>
  <c r="P393" i="1"/>
  <c r="Q393" i="1"/>
  <c r="R393" i="1"/>
  <c r="H394" i="1"/>
  <c r="L394" i="1"/>
  <c r="O394" i="1"/>
  <c r="P394" i="1"/>
  <c r="Q394" i="1"/>
  <c r="R394" i="1"/>
  <c r="H395" i="1"/>
  <c r="L395" i="1"/>
  <c r="O395" i="1"/>
  <c r="P395" i="1"/>
  <c r="Q395" i="1"/>
  <c r="R395" i="1"/>
  <c r="H396" i="1"/>
  <c r="L396" i="1"/>
  <c r="O396" i="1"/>
  <c r="P396" i="1"/>
  <c r="Q396" i="1"/>
  <c r="R396" i="1"/>
  <c r="H397" i="1"/>
  <c r="L397" i="1"/>
  <c r="O397" i="1"/>
  <c r="P397" i="1"/>
  <c r="Q397" i="1"/>
  <c r="R397" i="1"/>
  <c r="H398" i="1"/>
  <c r="L398" i="1"/>
  <c r="O398" i="1"/>
  <c r="P398" i="1"/>
  <c r="Q398" i="1"/>
  <c r="R398" i="1"/>
  <c r="H399" i="1"/>
  <c r="L399" i="1"/>
  <c r="O399" i="1"/>
  <c r="P399" i="1"/>
  <c r="Q399" i="1"/>
  <c r="R399" i="1"/>
  <c r="H400" i="1"/>
  <c r="L400" i="1"/>
  <c r="O400" i="1"/>
  <c r="P400" i="1"/>
  <c r="Q400" i="1"/>
  <c r="R400" i="1"/>
  <c r="H403" i="1"/>
  <c r="L403" i="1"/>
  <c r="O403" i="1"/>
  <c r="P403" i="1"/>
  <c r="Q403" i="1"/>
  <c r="R403" i="1"/>
  <c r="H404" i="1"/>
  <c r="L404" i="1"/>
  <c r="O404" i="1"/>
  <c r="P404" i="1"/>
  <c r="Q404" i="1"/>
  <c r="R404" i="1"/>
  <c r="H405" i="1"/>
  <c r="L405" i="1"/>
  <c r="O405" i="1"/>
  <c r="P405" i="1"/>
  <c r="Q405" i="1"/>
  <c r="R405" i="1"/>
  <c r="H408" i="1"/>
  <c r="L408" i="1"/>
  <c r="O408" i="1"/>
  <c r="P408" i="1"/>
  <c r="Q408" i="1"/>
  <c r="R408" i="1"/>
  <c r="H409" i="1"/>
  <c r="L409" i="1"/>
  <c r="O409" i="1"/>
  <c r="P409" i="1"/>
  <c r="Q409" i="1"/>
  <c r="R409" i="1"/>
  <c r="H410" i="1"/>
  <c r="L410" i="1"/>
  <c r="O410" i="1"/>
  <c r="P410" i="1"/>
  <c r="Q410" i="1"/>
  <c r="R410" i="1"/>
  <c r="H411" i="1"/>
  <c r="L411" i="1"/>
  <c r="O411" i="1"/>
  <c r="P411" i="1"/>
  <c r="Q411" i="1"/>
  <c r="R411" i="1"/>
  <c r="H412" i="1"/>
  <c r="L412" i="1"/>
  <c r="O412" i="1"/>
  <c r="P412" i="1"/>
  <c r="Q412" i="1"/>
  <c r="R412" i="1"/>
  <c r="H414" i="1"/>
  <c r="L414" i="1"/>
  <c r="O414" i="1"/>
  <c r="P414" i="1"/>
  <c r="Q414" i="1"/>
  <c r="R414" i="1"/>
  <c r="H415" i="1"/>
  <c r="L415" i="1"/>
  <c r="O415" i="1"/>
  <c r="P415" i="1"/>
  <c r="Q415" i="1"/>
  <c r="R415" i="1"/>
  <c r="H416" i="1"/>
  <c r="L416" i="1"/>
  <c r="O416" i="1"/>
  <c r="P416" i="1"/>
  <c r="Q416" i="1"/>
  <c r="R416" i="1"/>
  <c r="H417" i="1"/>
  <c r="L417" i="1"/>
  <c r="O417" i="1"/>
  <c r="P417" i="1"/>
  <c r="Q417" i="1"/>
  <c r="R417" i="1"/>
  <c r="H419" i="1"/>
  <c r="L419" i="1"/>
  <c r="O419" i="1"/>
  <c r="P419" i="1"/>
  <c r="Q419" i="1"/>
  <c r="R419" i="1"/>
  <c r="H420" i="1"/>
  <c r="L420" i="1"/>
  <c r="O420" i="1"/>
  <c r="P420" i="1"/>
  <c r="Q420" i="1"/>
  <c r="R420" i="1"/>
  <c r="H422" i="1"/>
  <c r="L422" i="1"/>
  <c r="O422" i="1"/>
  <c r="P422" i="1"/>
  <c r="Q422" i="1"/>
  <c r="R422" i="1"/>
  <c r="H423" i="1"/>
  <c r="L423" i="1"/>
  <c r="O423" i="1"/>
  <c r="P423" i="1"/>
  <c r="Q423" i="1"/>
  <c r="R423" i="1"/>
  <c r="H424" i="1"/>
  <c r="L424" i="1"/>
  <c r="O424" i="1"/>
  <c r="P424" i="1"/>
  <c r="Q424" i="1"/>
  <c r="R424" i="1"/>
  <c r="H426" i="1"/>
  <c r="L426" i="1"/>
  <c r="O426" i="1"/>
  <c r="P426" i="1"/>
  <c r="Q426" i="1"/>
  <c r="R426" i="1"/>
  <c r="H427" i="1"/>
  <c r="L427" i="1"/>
  <c r="O427" i="1"/>
  <c r="P427" i="1"/>
  <c r="Q427" i="1"/>
  <c r="R427" i="1"/>
  <c r="H428" i="1"/>
  <c r="L428" i="1"/>
  <c r="O428" i="1"/>
  <c r="P428" i="1"/>
  <c r="Q428" i="1"/>
  <c r="R428" i="1"/>
  <c r="H429" i="1"/>
  <c r="L429" i="1"/>
  <c r="O429" i="1"/>
  <c r="P429" i="1"/>
  <c r="Q429" i="1"/>
  <c r="R429" i="1"/>
  <c r="H430" i="1"/>
  <c r="L430" i="1"/>
  <c r="O430" i="1"/>
  <c r="P430" i="1"/>
  <c r="Q430" i="1"/>
  <c r="R430" i="1"/>
  <c r="H431" i="1"/>
  <c r="L431" i="1"/>
  <c r="O431" i="1"/>
  <c r="P431" i="1"/>
  <c r="Q431" i="1"/>
  <c r="R431" i="1"/>
  <c r="H432" i="1"/>
  <c r="L432" i="1"/>
  <c r="O432" i="1"/>
  <c r="P432" i="1"/>
  <c r="Q432" i="1"/>
  <c r="R432" i="1"/>
  <c r="H435" i="1"/>
  <c r="L435" i="1"/>
  <c r="O435" i="1"/>
  <c r="P435" i="1"/>
  <c r="Q435" i="1"/>
  <c r="R435" i="1"/>
  <c r="H436" i="1"/>
  <c r="L436" i="1"/>
  <c r="O436" i="1"/>
  <c r="P436" i="1"/>
  <c r="Q436" i="1"/>
  <c r="R436" i="1"/>
  <c r="H437" i="1"/>
  <c r="L437" i="1"/>
  <c r="O437" i="1"/>
  <c r="P437" i="1"/>
  <c r="Q437" i="1"/>
  <c r="R437" i="1"/>
  <c r="H438" i="1"/>
  <c r="L438" i="1"/>
  <c r="O438" i="1"/>
  <c r="P438" i="1"/>
  <c r="Q438" i="1"/>
  <c r="R438" i="1"/>
  <c r="H440" i="1"/>
  <c r="L440" i="1"/>
  <c r="O440" i="1"/>
  <c r="P440" i="1"/>
  <c r="Q440" i="1"/>
  <c r="R440" i="1"/>
  <c r="H442" i="1"/>
  <c r="L442" i="1"/>
  <c r="O442" i="1"/>
  <c r="P442" i="1"/>
  <c r="Q442" i="1"/>
  <c r="R442" i="1"/>
  <c r="S442" i="1" s="1"/>
  <c r="H444" i="1"/>
  <c r="L444" i="1"/>
  <c r="O444" i="1"/>
  <c r="P444" i="1"/>
  <c r="Q444" i="1"/>
  <c r="R444" i="1"/>
  <c r="H445" i="1"/>
  <c r="L445" i="1"/>
  <c r="O445" i="1"/>
  <c r="P445" i="1"/>
  <c r="Q445" i="1"/>
  <c r="R445" i="1"/>
  <c r="H446" i="1"/>
  <c r="L446" i="1"/>
  <c r="O446" i="1"/>
  <c r="P446" i="1"/>
  <c r="Q446" i="1"/>
  <c r="R446" i="1"/>
  <c r="H447" i="1"/>
  <c r="L447" i="1"/>
  <c r="O447" i="1"/>
  <c r="P447" i="1"/>
  <c r="Q447" i="1"/>
  <c r="R447" i="1"/>
  <c r="H448" i="1"/>
  <c r="L448" i="1"/>
  <c r="O448" i="1"/>
  <c r="P448" i="1"/>
  <c r="Q448" i="1"/>
  <c r="R448" i="1"/>
  <c r="H449" i="1"/>
  <c r="L449" i="1"/>
  <c r="O449" i="1"/>
  <c r="P449" i="1"/>
  <c r="Q449" i="1"/>
  <c r="R449" i="1"/>
  <c r="H450" i="1"/>
  <c r="L450" i="1"/>
  <c r="O450" i="1"/>
  <c r="P450" i="1"/>
  <c r="Q450" i="1"/>
  <c r="R450" i="1"/>
  <c r="S450" i="1" s="1"/>
  <c r="H451" i="1"/>
  <c r="L451" i="1"/>
  <c r="O451" i="1"/>
  <c r="P451" i="1"/>
  <c r="Q451" i="1"/>
  <c r="R451" i="1"/>
  <c r="H452" i="1"/>
  <c r="L452" i="1"/>
  <c r="O452" i="1"/>
  <c r="P452" i="1"/>
  <c r="Q452" i="1"/>
  <c r="R452" i="1"/>
  <c r="H453" i="1"/>
  <c r="L453" i="1"/>
  <c r="O453" i="1"/>
  <c r="P453" i="1"/>
  <c r="Q453" i="1"/>
  <c r="R453" i="1"/>
  <c r="H455" i="1"/>
  <c r="L455" i="1"/>
  <c r="O455" i="1"/>
  <c r="P455" i="1"/>
  <c r="Q455" i="1"/>
  <c r="R455" i="1"/>
  <c r="S455" i="1" s="1"/>
  <c r="H456" i="1"/>
  <c r="L456" i="1"/>
  <c r="O456" i="1"/>
  <c r="P456" i="1"/>
  <c r="Q456" i="1"/>
  <c r="R456" i="1"/>
  <c r="H457" i="1"/>
  <c r="L457" i="1"/>
  <c r="O457" i="1"/>
  <c r="P457" i="1"/>
  <c r="Q457" i="1"/>
  <c r="R457" i="1"/>
  <c r="H459" i="1"/>
  <c r="L459" i="1"/>
  <c r="O459" i="1"/>
  <c r="P459" i="1"/>
  <c r="Q459" i="1"/>
  <c r="R459" i="1"/>
  <c r="H460" i="1"/>
  <c r="L460" i="1"/>
  <c r="O460" i="1"/>
  <c r="P460" i="1"/>
  <c r="Q460" i="1"/>
  <c r="R460" i="1"/>
  <c r="H461" i="1"/>
  <c r="L461" i="1"/>
  <c r="O461" i="1"/>
  <c r="P461" i="1"/>
  <c r="Q461" i="1"/>
  <c r="R461" i="1"/>
  <c r="H462" i="1"/>
  <c r="L462" i="1"/>
  <c r="O462" i="1"/>
  <c r="P462" i="1"/>
  <c r="Q462" i="1"/>
  <c r="R462" i="1"/>
  <c r="H466" i="1"/>
  <c r="L466" i="1"/>
  <c r="O466" i="1"/>
  <c r="P466" i="1"/>
  <c r="Q466" i="1"/>
  <c r="R466" i="1"/>
  <c r="H467" i="1"/>
  <c r="L467" i="1"/>
  <c r="O467" i="1"/>
  <c r="P467" i="1"/>
  <c r="Q467" i="1"/>
  <c r="R467" i="1"/>
  <c r="S467" i="1" s="1"/>
  <c r="H468" i="1"/>
  <c r="L468" i="1"/>
  <c r="O468" i="1"/>
  <c r="P468" i="1"/>
  <c r="Q468" i="1"/>
  <c r="R468" i="1"/>
  <c r="H470" i="1"/>
  <c r="L470" i="1"/>
  <c r="O470" i="1"/>
  <c r="P470" i="1"/>
  <c r="Q470" i="1"/>
  <c r="R470" i="1"/>
  <c r="H471" i="1"/>
  <c r="L471" i="1"/>
  <c r="O471" i="1"/>
  <c r="P471" i="1"/>
  <c r="Q471" i="1"/>
  <c r="R471" i="1"/>
  <c r="H472" i="1"/>
  <c r="L472" i="1"/>
  <c r="O472" i="1"/>
  <c r="P472" i="1"/>
  <c r="Q472" i="1"/>
  <c r="R472" i="1"/>
  <c r="H473" i="1"/>
  <c r="L473" i="1"/>
  <c r="O473" i="1"/>
  <c r="P473" i="1"/>
  <c r="Q473" i="1"/>
  <c r="R473" i="1"/>
  <c r="H474" i="1"/>
  <c r="L474" i="1"/>
  <c r="O474" i="1"/>
  <c r="P474" i="1"/>
  <c r="Q474" i="1"/>
  <c r="R474" i="1"/>
  <c r="H475" i="1"/>
  <c r="L475" i="1"/>
  <c r="O475" i="1"/>
  <c r="P475" i="1"/>
  <c r="Q475" i="1"/>
  <c r="R475" i="1"/>
  <c r="H477" i="1"/>
  <c r="L477" i="1"/>
  <c r="O477" i="1"/>
  <c r="P477" i="1"/>
  <c r="Q477" i="1"/>
  <c r="R477" i="1"/>
  <c r="H478" i="1"/>
  <c r="L478" i="1"/>
  <c r="O478" i="1"/>
  <c r="P478" i="1"/>
  <c r="Q478" i="1"/>
  <c r="R478" i="1"/>
  <c r="H479" i="1"/>
  <c r="L479" i="1"/>
  <c r="O479" i="1"/>
  <c r="P479" i="1"/>
  <c r="Q479" i="1"/>
  <c r="R479" i="1"/>
  <c r="H481" i="1"/>
  <c r="L481" i="1"/>
  <c r="O481" i="1"/>
  <c r="P481" i="1"/>
  <c r="Q481" i="1"/>
  <c r="R481" i="1"/>
  <c r="H482" i="1"/>
  <c r="L482" i="1"/>
  <c r="O482" i="1"/>
  <c r="P482" i="1"/>
  <c r="Q482" i="1"/>
  <c r="R482" i="1"/>
  <c r="H484" i="1"/>
  <c r="L484" i="1"/>
  <c r="O484" i="1"/>
  <c r="P484" i="1"/>
  <c r="Q484" i="1"/>
  <c r="R484" i="1"/>
  <c r="H485" i="1"/>
  <c r="L485" i="1"/>
  <c r="O485" i="1"/>
  <c r="P485" i="1"/>
  <c r="Q485" i="1"/>
  <c r="R485" i="1"/>
  <c r="H486" i="1"/>
  <c r="L486" i="1"/>
  <c r="O486" i="1"/>
  <c r="P486" i="1"/>
  <c r="S486" i="1" s="1"/>
  <c r="Q486" i="1"/>
  <c r="R486" i="1"/>
  <c r="H487" i="1"/>
  <c r="L487" i="1"/>
  <c r="O487" i="1"/>
  <c r="P487" i="1"/>
  <c r="Q487" i="1"/>
  <c r="R487" i="1"/>
  <c r="S487" i="1" s="1"/>
  <c r="H488" i="1"/>
  <c r="L488" i="1"/>
  <c r="O488" i="1"/>
  <c r="P488" i="1"/>
  <c r="Q488" i="1"/>
  <c r="R488" i="1"/>
  <c r="H489" i="1"/>
  <c r="L489" i="1"/>
  <c r="O489" i="1"/>
  <c r="P489" i="1"/>
  <c r="Q489" i="1"/>
  <c r="R489" i="1"/>
  <c r="H490" i="1"/>
  <c r="L490" i="1"/>
  <c r="O490" i="1"/>
  <c r="P490" i="1"/>
  <c r="S490" i="1" s="1"/>
  <c r="Q490" i="1"/>
  <c r="R490" i="1"/>
  <c r="H492" i="1"/>
  <c r="L492" i="1"/>
  <c r="O492" i="1"/>
  <c r="P492" i="1"/>
  <c r="Q492" i="1"/>
  <c r="R492" i="1"/>
  <c r="H494" i="1"/>
  <c r="L494" i="1"/>
  <c r="O494" i="1"/>
  <c r="P494" i="1"/>
  <c r="Q494" i="1"/>
  <c r="R494" i="1"/>
  <c r="H496" i="1"/>
  <c r="L496" i="1"/>
  <c r="O496" i="1"/>
  <c r="P496" i="1"/>
  <c r="Q496" i="1"/>
  <c r="R496" i="1"/>
  <c r="H497" i="1"/>
  <c r="L497" i="1"/>
  <c r="O497" i="1"/>
  <c r="P497" i="1"/>
  <c r="S497" i="1" s="1"/>
  <c r="Q497" i="1"/>
  <c r="R497" i="1"/>
  <c r="H498" i="1"/>
  <c r="L498" i="1"/>
  <c r="O498" i="1"/>
  <c r="P498" i="1"/>
  <c r="Q498" i="1"/>
  <c r="R498" i="1"/>
  <c r="H501" i="1"/>
  <c r="L501" i="1"/>
  <c r="O501" i="1"/>
  <c r="P501" i="1"/>
  <c r="Q501" i="1"/>
  <c r="R501" i="1"/>
  <c r="H503" i="1"/>
  <c r="L503" i="1"/>
  <c r="O503" i="1"/>
  <c r="P503" i="1"/>
  <c r="Q503" i="1"/>
  <c r="R503" i="1"/>
  <c r="H504" i="1"/>
  <c r="L504" i="1"/>
  <c r="O504" i="1"/>
  <c r="P504" i="1"/>
  <c r="S504" i="1" s="1"/>
  <c r="Q504" i="1"/>
  <c r="R504" i="1"/>
  <c r="S506" i="1"/>
  <c r="H507" i="1"/>
  <c r="L507" i="1"/>
  <c r="O507" i="1"/>
  <c r="P507" i="1"/>
  <c r="Q507" i="1"/>
  <c r="R507" i="1"/>
  <c r="H508" i="1"/>
  <c r="L508" i="1"/>
  <c r="O508" i="1"/>
  <c r="P508" i="1"/>
  <c r="Q508" i="1"/>
  <c r="R508" i="1"/>
  <c r="H509" i="1"/>
  <c r="L509" i="1"/>
  <c r="O509" i="1"/>
  <c r="P509" i="1"/>
  <c r="Q509" i="1"/>
  <c r="R509" i="1"/>
  <c r="H510" i="1"/>
  <c r="L510" i="1"/>
  <c r="O510" i="1"/>
  <c r="P510" i="1"/>
  <c r="Q510" i="1"/>
  <c r="R510" i="1"/>
  <c r="H511" i="1"/>
  <c r="L511" i="1"/>
  <c r="O511" i="1"/>
  <c r="P511" i="1"/>
  <c r="Q511" i="1"/>
  <c r="R511" i="1"/>
  <c r="H512" i="1"/>
  <c r="L512" i="1"/>
  <c r="O512" i="1"/>
  <c r="P512" i="1"/>
  <c r="Q512" i="1"/>
  <c r="R512" i="1"/>
  <c r="H513" i="1"/>
  <c r="L513" i="1"/>
  <c r="O513" i="1"/>
  <c r="P513" i="1"/>
  <c r="Q513" i="1"/>
  <c r="R513" i="1"/>
  <c r="H514" i="1"/>
  <c r="L514" i="1"/>
  <c r="O514" i="1"/>
  <c r="P514" i="1"/>
  <c r="Q514" i="1"/>
  <c r="R514" i="1"/>
  <c r="H517" i="1"/>
  <c r="L517" i="1"/>
  <c r="O517" i="1"/>
  <c r="P517" i="1"/>
  <c r="Q517" i="1"/>
  <c r="R517" i="1"/>
  <c r="H518" i="1"/>
  <c r="L518" i="1"/>
  <c r="O518" i="1"/>
  <c r="P518" i="1"/>
  <c r="Q518" i="1"/>
  <c r="R518" i="1"/>
  <c r="H519" i="1"/>
  <c r="L519" i="1"/>
  <c r="O519" i="1"/>
  <c r="P519" i="1"/>
  <c r="Q519" i="1"/>
  <c r="R519" i="1"/>
  <c r="H520" i="1"/>
  <c r="L520" i="1"/>
  <c r="O520" i="1"/>
  <c r="P520" i="1"/>
  <c r="Q520" i="1"/>
  <c r="R520" i="1"/>
  <c r="H521" i="1"/>
  <c r="L521" i="1"/>
  <c r="O521" i="1"/>
  <c r="P521" i="1"/>
  <c r="Q521" i="1"/>
  <c r="R521" i="1"/>
  <c r="H522" i="1"/>
  <c r="L522" i="1"/>
  <c r="O522" i="1"/>
  <c r="P522" i="1"/>
  <c r="Q522" i="1"/>
  <c r="R522" i="1"/>
  <c r="H523" i="1"/>
  <c r="L523" i="1"/>
  <c r="O523" i="1"/>
  <c r="P523" i="1"/>
  <c r="Q523" i="1"/>
  <c r="R523" i="1"/>
  <c r="H524" i="1"/>
  <c r="L524" i="1"/>
  <c r="O524" i="1"/>
  <c r="P524" i="1"/>
  <c r="Q524" i="1"/>
  <c r="R524" i="1"/>
  <c r="H525" i="1"/>
  <c r="L525" i="1"/>
  <c r="O525" i="1"/>
  <c r="P525" i="1"/>
  <c r="Q525" i="1"/>
  <c r="R525" i="1"/>
  <c r="H526" i="1"/>
  <c r="L526" i="1"/>
  <c r="O526" i="1"/>
  <c r="P526" i="1"/>
  <c r="Q526" i="1"/>
  <c r="R526" i="1"/>
  <c r="H528" i="1"/>
  <c r="L528" i="1"/>
  <c r="O528" i="1"/>
  <c r="P528" i="1"/>
  <c r="Q528" i="1"/>
  <c r="R528" i="1"/>
  <c r="H530" i="1"/>
  <c r="L530" i="1"/>
  <c r="O530" i="1"/>
  <c r="P530" i="1"/>
  <c r="Q530" i="1"/>
  <c r="R530" i="1"/>
  <c r="H532" i="1"/>
  <c r="L532" i="1"/>
  <c r="O532" i="1"/>
  <c r="P532" i="1"/>
  <c r="Q532" i="1"/>
  <c r="R532" i="1"/>
  <c r="H534" i="1"/>
  <c r="L534" i="1"/>
  <c r="O534" i="1"/>
  <c r="P534" i="1"/>
  <c r="Q534" i="1"/>
  <c r="R534" i="1"/>
  <c r="H535" i="1"/>
  <c r="L535" i="1"/>
  <c r="O535" i="1"/>
  <c r="P535" i="1"/>
  <c r="Q535" i="1"/>
  <c r="R535" i="1"/>
  <c r="H537" i="1"/>
  <c r="L537" i="1"/>
  <c r="O537" i="1"/>
  <c r="P537" i="1"/>
  <c r="Q537" i="1"/>
  <c r="R537" i="1"/>
  <c r="H538" i="1"/>
  <c r="L538" i="1"/>
  <c r="O538" i="1"/>
  <c r="P538" i="1"/>
  <c r="Q538" i="1"/>
  <c r="R538" i="1"/>
  <c r="H539" i="1"/>
  <c r="L539" i="1"/>
  <c r="O539" i="1"/>
  <c r="P539" i="1"/>
  <c r="Q539" i="1"/>
  <c r="R539" i="1"/>
  <c r="H540" i="1"/>
  <c r="L540" i="1"/>
  <c r="O540" i="1"/>
  <c r="P540" i="1"/>
  <c r="Q540" i="1"/>
  <c r="R540" i="1"/>
  <c r="H543" i="1"/>
  <c r="L543" i="1"/>
  <c r="O543" i="1"/>
  <c r="P543" i="1"/>
  <c r="S543" i="1" s="1"/>
  <c r="Q543" i="1"/>
  <c r="R543" i="1"/>
  <c r="H544" i="1"/>
  <c r="L544" i="1"/>
  <c r="O544" i="1"/>
  <c r="P544" i="1"/>
  <c r="Q544" i="1"/>
  <c r="R544" i="1"/>
  <c r="S544" i="1" s="1"/>
  <c r="H545" i="1"/>
  <c r="L545" i="1"/>
  <c r="O545" i="1"/>
  <c r="P545" i="1"/>
  <c r="Q545" i="1"/>
  <c r="R545" i="1"/>
  <c r="H546" i="1"/>
  <c r="L546" i="1"/>
  <c r="O546" i="1"/>
  <c r="P546" i="1"/>
  <c r="Q546" i="1"/>
  <c r="R546" i="1"/>
  <c r="H548" i="1"/>
  <c r="L548" i="1"/>
  <c r="O548" i="1"/>
  <c r="P548" i="1"/>
  <c r="Q548" i="1"/>
  <c r="R548" i="1"/>
  <c r="H549" i="1"/>
  <c r="L549" i="1"/>
  <c r="O549" i="1"/>
  <c r="P549" i="1"/>
  <c r="Q549" i="1"/>
  <c r="R549" i="1"/>
  <c r="H550" i="1"/>
  <c r="L550" i="1"/>
  <c r="O550" i="1"/>
  <c r="P550" i="1"/>
  <c r="Q550" i="1"/>
  <c r="R550" i="1"/>
  <c r="S550" i="1" s="1"/>
  <c r="H551" i="1"/>
  <c r="L551" i="1"/>
  <c r="O551" i="1"/>
  <c r="P551" i="1"/>
  <c r="Q551" i="1"/>
  <c r="R551" i="1"/>
  <c r="H553" i="1"/>
  <c r="L553" i="1"/>
  <c r="O553" i="1"/>
  <c r="P553" i="1"/>
  <c r="S553" i="1" s="1"/>
  <c r="Q553" i="1"/>
  <c r="R553" i="1"/>
  <c r="H555" i="1"/>
  <c r="L555" i="1"/>
  <c r="O555" i="1"/>
  <c r="P555" i="1"/>
  <c r="Q555" i="1"/>
  <c r="R555" i="1"/>
  <c r="H556" i="1"/>
  <c r="L556" i="1"/>
  <c r="O556" i="1"/>
  <c r="P556" i="1"/>
  <c r="Q556" i="1"/>
  <c r="R556" i="1"/>
  <c r="H557" i="1"/>
  <c r="L557" i="1"/>
  <c r="O557" i="1"/>
  <c r="P557" i="1"/>
  <c r="Q557" i="1"/>
  <c r="R557" i="1"/>
  <c r="H558" i="1"/>
  <c r="L558" i="1"/>
  <c r="O558" i="1"/>
  <c r="P558" i="1"/>
  <c r="Q558" i="1"/>
  <c r="R558" i="1"/>
  <c r="H560" i="1"/>
  <c r="L560" i="1"/>
  <c r="O560" i="1"/>
  <c r="P560" i="1"/>
  <c r="Q560" i="1"/>
  <c r="R560" i="1"/>
  <c r="H561" i="1"/>
  <c r="L561" i="1"/>
  <c r="O561" i="1"/>
  <c r="P561" i="1"/>
  <c r="Q561" i="1"/>
  <c r="R561" i="1"/>
  <c r="H563" i="1"/>
  <c r="L563" i="1"/>
  <c r="O563" i="1"/>
  <c r="P563" i="1"/>
  <c r="Q563" i="1"/>
  <c r="R563" i="1"/>
  <c r="H564" i="1"/>
  <c r="L564" i="1"/>
  <c r="O564" i="1"/>
  <c r="P564" i="1"/>
  <c r="Q564" i="1"/>
  <c r="R564" i="1"/>
  <c r="H565" i="1"/>
  <c r="L565" i="1"/>
  <c r="O565" i="1"/>
  <c r="P565" i="1"/>
  <c r="Q565" i="1"/>
  <c r="R565" i="1"/>
  <c r="H566" i="1"/>
  <c r="L566" i="1"/>
  <c r="O566" i="1"/>
  <c r="P566" i="1"/>
  <c r="Q566" i="1"/>
  <c r="R566" i="1"/>
  <c r="H567" i="1"/>
  <c r="L567" i="1"/>
  <c r="O567" i="1"/>
  <c r="P567" i="1"/>
  <c r="Q567" i="1"/>
  <c r="R567" i="1"/>
  <c r="H568" i="1"/>
  <c r="L568" i="1"/>
  <c r="O568" i="1"/>
  <c r="P568" i="1"/>
  <c r="S568" i="1" s="1"/>
  <c r="Q568" i="1"/>
  <c r="R568" i="1"/>
  <c r="H569" i="1"/>
  <c r="L569" i="1"/>
  <c r="O569" i="1"/>
  <c r="P569" i="1"/>
  <c r="Q569" i="1"/>
  <c r="R569" i="1"/>
  <c r="H570" i="1"/>
  <c r="L570" i="1"/>
  <c r="O570" i="1"/>
  <c r="P570" i="1"/>
  <c r="Q570" i="1"/>
  <c r="R570" i="1"/>
  <c r="H573" i="1"/>
  <c r="L573" i="1"/>
  <c r="O573" i="1"/>
  <c r="P573" i="1"/>
  <c r="Q573" i="1"/>
  <c r="R573" i="1"/>
  <c r="H574" i="1"/>
  <c r="L574" i="1"/>
  <c r="O574" i="1"/>
  <c r="P574" i="1"/>
  <c r="Q574" i="1"/>
  <c r="R574" i="1"/>
  <c r="H576" i="1"/>
  <c r="L576" i="1"/>
  <c r="O576" i="1"/>
  <c r="P576" i="1"/>
  <c r="Q576" i="1"/>
  <c r="R576" i="1"/>
  <c r="H577" i="1"/>
  <c r="L577" i="1"/>
  <c r="O577" i="1"/>
  <c r="P577" i="1"/>
  <c r="Q577" i="1"/>
  <c r="R577" i="1"/>
  <c r="S577" i="1" s="1"/>
  <c r="H578" i="1"/>
  <c r="L578" i="1"/>
  <c r="O578" i="1"/>
  <c r="P578" i="1"/>
  <c r="Q578" i="1"/>
  <c r="R578" i="1"/>
  <c r="H579" i="1"/>
  <c r="L579" i="1"/>
  <c r="O579" i="1"/>
  <c r="P579" i="1"/>
  <c r="Q579" i="1"/>
  <c r="R579" i="1"/>
  <c r="H581" i="1"/>
  <c r="L581" i="1"/>
  <c r="O581" i="1"/>
  <c r="P581" i="1"/>
  <c r="Q581" i="1"/>
  <c r="R581" i="1"/>
  <c r="S581" i="1" s="1"/>
  <c r="H582" i="1"/>
  <c r="L582" i="1"/>
  <c r="O582" i="1"/>
  <c r="P582" i="1"/>
  <c r="Q582" i="1"/>
  <c r="R582" i="1"/>
  <c r="H583" i="1"/>
  <c r="L583" i="1"/>
  <c r="O583" i="1"/>
  <c r="P583" i="1"/>
  <c r="Q583" i="1"/>
  <c r="R583" i="1"/>
  <c r="H584" i="1"/>
  <c r="L584" i="1"/>
  <c r="O584" i="1"/>
  <c r="P584" i="1"/>
  <c r="S584" i="1" s="1"/>
  <c r="Q584" i="1"/>
  <c r="R584" i="1"/>
  <c r="H585" i="1"/>
  <c r="L585" i="1"/>
  <c r="O585" i="1"/>
  <c r="P585" i="1"/>
  <c r="Q585" i="1"/>
  <c r="R585" i="1"/>
  <c r="H587" i="1"/>
  <c r="L587" i="1"/>
  <c r="O587" i="1"/>
  <c r="P587" i="1"/>
  <c r="Q587" i="1"/>
  <c r="R587" i="1"/>
  <c r="H589" i="1"/>
  <c r="L589" i="1"/>
  <c r="O589" i="1"/>
  <c r="P589" i="1"/>
  <c r="Q589" i="1"/>
  <c r="R589" i="1"/>
  <c r="H590" i="1"/>
  <c r="L590" i="1"/>
  <c r="O590" i="1"/>
  <c r="P590" i="1"/>
  <c r="Q590" i="1"/>
  <c r="R590" i="1"/>
  <c r="H591" i="1"/>
  <c r="L591" i="1"/>
  <c r="O591" i="1"/>
  <c r="P591" i="1"/>
  <c r="Q591" i="1"/>
  <c r="R591" i="1"/>
  <c r="S591" i="1" s="1"/>
  <c r="H592" i="1"/>
  <c r="L592" i="1"/>
  <c r="O592" i="1"/>
  <c r="P592" i="1"/>
  <c r="Q592" i="1"/>
  <c r="R592" i="1"/>
  <c r="S592" i="1" s="1"/>
  <c r="H593" i="1"/>
  <c r="L593" i="1"/>
  <c r="O593" i="1"/>
  <c r="P593" i="1"/>
  <c r="Q593" i="1"/>
  <c r="R593" i="1"/>
  <c r="H596" i="1"/>
  <c r="L596" i="1"/>
  <c r="O596" i="1"/>
  <c r="P596" i="1"/>
  <c r="Q596" i="1"/>
  <c r="R596" i="1"/>
  <c r="H597" i="1"/>
  <c r="L597" i="1"/>
  <c r="O597" i="1"/>
  <c r="P597" i="1"/>
  <c r="Q597" i="1"/>
  <c r="R597" i="1"/>
  <c r="H598" i="1"/>
  <c r="L598" i="1"/>
  <c r="O598" i="1"/>
  <c r="P598" i="1"/>
  <c r="Q598" i="1"/>
  <c r="R598" i="1"/>
  <c r="H600" i="1"/>
  <c r="L600" i="1"/>
  <c r="O600" i="1"/>
  <c r="P600" i="1"/>
  <c r="Q600" i="1"/>
  <c r="R600" i="1"/>
  <c r="H602" i="1"/>
  <c r="L602" i="1"/>
  <c r="O602" i="1"/>
  <c r="P602" i="1"/>
  <c r="Q602" i="1"/>
  <c r="R602" i="1"/>
  <c r="H605" i="1"/>
  <c r="L605" i="1"/>
  <c r="O605" i="1"/>
  <c r="P605" i="1"/>
  <c r="Q605" i="1"/>
  <c r="R605" i="1"/>
  <c r="H606" i="1"/>
  <c r="L606" i="1"/>
  <c r="O606" i="1"/>
  <c r="P606" i="1"/>
  <c r="Q606" i="1"/>
  <c r="R606" i="1"/>
  <c r="H607" i="1"/>
  <c r="L607" i="1"/>
  <c r="O607" i="1"/>
  <c r="P607" i="1"/>
  <c r="Q607" i="1"/>
  <c r="R607" i="1"/>
  <c r="H608" i="1"/>
  <c r="L608" i="1"/>
  <c r="O608" i="1"/>
  <c r="P608" i="1"/>
  <c r="Q608" i="1"/>
  <c r="R608" i="1"/>
  <c r="H610" i="1"/>
  <c r="L610" i="1"/>
  <c r="O610" i="1"/>
  <c r="P610" i="1"/>
  <c r="Q610" i="1"/>
  <c r="R610" i="1"/>
  <c r="H611" i="1"/>
  <c r="L611" i="1"/>
  <c r="O611" i="1"/>
  <c r="P611" i="1"/>
  <c r="Q611" i="1"/>
  <c r="R611" i="1"/>
  <c r="H612" i="1"/>
  <c r="L612" i="1"/>
  <c r="O612" i="1"/>
  <c r="P612" i="1"/>
  <c r="Q612" i="1"/>
  <c r="R612" i="1"/>
  <c r="H613" i="1"/>
  <c r="L613" i="1"/>
  <c r="O613" i="1"/>
  <c r="P613" i="1"/>
  <c r="Q613" i="1"/>
  <c r="R613" i="1"/>
  <c r="H614" i="1"/>
  <c r="L614" i="1"/>
  <c r="O614" i="1"/>
  <c r="P614" i="1"/>
  <c r="Q614" i="1"/>
  <c r="R614" i="1"/>
  <c r="H615" i="1"/>
  <c r="L615" i="1"/>
  <c r="O615" i="1"/>
  <c r="P615" i="1"/>
  <c r="Q615" i="1"/>
  <c r="R615" i="1"/>
  <c r="H618" i="1"/>
  <c r="L618" i="1"/>
  <c r="O618" i="1"/>
  <c r="P618" i="1"/>
  <c r="Q618" i="1"/>
  <c r="R618" i="1"/>
  <c r="H620" i="1"/>
  <c r="L620" i="1"/>
  <c r="O620" i="1"/>
  <c r="P620" i="1"/>
  <c r="Q620" i="1"/>
  <c r="R620" i="1"/>
  <c r="H622" i="1"/>
  <c r="L622" i="1"/>
  <c r="O622" i="1"/>
  <c r="P622" i="1"/>
  <c r="Q622" i="1"/>
  <c r="R622" i="1"/>
  <c r="H623" i="1"/>
  <c r="L623" i="1"/>
  <c r="O623" i="1"/>
  <c r="P623" i="1"/>
  <c r="Q623" i="1"/>
  <c r="R623" i="1"/>
  <c r="H624" i="1"/>
  <c r="L624" i="1"/>
  <c r="O624" i="1"/>
  <c r="P624" i="1"/>
  <c r="Q624" i="1"/>
  <c r="R624" i="1"/>
  <c r="H625" i="1"/>
  <c r="L625" i="1"/>
  <c r="O625" i="1"/>
  <c r="P625" i="1"/>
  <c r="S625" i="1" s="1"/>
  <c r="Q625" i="1"/>
  <c r="R625" i="1"/>
  <c r="H626" i="1"/>
  <c r="L626" i="1"/>
  <c r="O626" i="1"/>
  <c r="P626" i="1"/>
  <c r="Q626" i="1"/>
  <c r="R626" i="1"/>
  <c r="H627" i="1"/>
  <c r="L627" i="1"/>
  <c r="O627" i="1"/>
  <c r="P627" i="1"/>
  <c r="Q627" i="1"/>
  <c r="R627" i="1"/>
  <c r="S627" i="1" s="1"/>
  <c r="H628" i="1"/>
  <c r="L628" i="1"/>
  <c r="O628" i="1"/>
  <c r="P628" i="1"/>
  <c r="Q628" i="1"/>
  <c r="R628" i="1"/>
  <c r="H631" i="1"/>
  <c r="L631" i="1"/>
  <c r="O631" i="1"/>
  <c r="P631" i="1"/>
  <c r="S631" i="1" s="1"/>
  <c r="Q631" i="1"/>
  <c r="R631" i="1"/>
  <c r="H632" i="1"/>
  <c r="L632" i="1"/>
  <c r="O632" i="1"/>
  <c r="P632" i="1"/>
  <c r="Q632" i="1"/>
  <c r="R632" i="1"/>
  <c r="H633" i="1"/>
  <c r="L633" i="1"/>
  <c r="O633" i="1"/>
  <c r="P633" i="1"/>
  <c r="Q633" i="1"/>
  <c r="R633" i="1"/>
  <c r="H635" i="1"/>
  <c r="L635" i="1"/>
  <c r="O635" i="1"/>
  <c r="P635" i="1"/>
  <c r="Q635" i="1"/>
  <c r="R635" i="1"/>
  <c r="H636" i="1"/>
  <c r="L636" i="1"/>
  <c r="O636" i="1"/>
  <c r="P636" i="1"/>
  <c r="Q636" i="1"/>
  <c r="R636" i="1"/>
  <c r="H637" i="1"/>
  <c r="L637" i="1"/>
  <c r="O637" i="1"/>
  <c r="P637" i="1"/>
  <c r="Q637" i="1"/>
  <c r="R637" i="1"/>
  <c r="H638" i="1"/>
  <c r="L638" i="1"/>
  <c r="O638" i="1"/>
  <c r="P638" i="1"/>
  <c r="Q638" i="1"/>
  <c r="R638" i="1"/>
  <c r="H639" i="1"/>
  <c r="L639" i="1"/>
  <c r="O639" i="1"/>
  <c r="P639" i="1"/>
  <c r="Q639" i="1"/>
  <c r="R639" i="1"/>
  <c r="H640" i="1"/>
  <c r="L640" i="1"/>
  <c r="O640" i="1"/>
  <c r="P640" i="1"/>
  <c r="Q640" i="1"/>
  <c r="R640" i="1"/>
  <c r="H641" i="1"/>
  <c r="L641" i="1"/>
  <c r="O641" i="1"/>
  <c r="P641" i="1"/>
  <c r="Q641" i="1"/>
  <c r="R641" i="1"/>
  <c r="H642" i="1"/>
  <c r="L642" i="1"/>
  <c r="O642" i="1"/>
  <c r="P642" i="1"/>
  <c r="Q642" i="1"/>
  <c r="R642" i="1"/>
  <c r="H643" i="1"/>
  <c r="L643" i="1"/>
  <c r="O643" i="1"/>
  <c r="P643" i="1"/>
  <c r="Q643" i="1"/>
  <c r="R643" i="1"/>
  <c r="H645" i="1"/>
  <c r="L645" i="1"/>
  <c r="O645" i="1"/>
  <c r="P645" i="1"/>
  <c r="Q645" i="1"/>
  <c r="R645" i="1"/>
  <c r="H646" i="1"/>
  <c r="L646" i="1"/>
  <c r="O646" i="1"/>
  <c r="P646" i="1"/>
  <c r="Q646" i="1"/>
  <c r="R646" i="1"/>
  <c r="H647" i="1"/>
  <c r="L647" i="1"/>
  <c r="O647" i="1"/>
  <c r="P647" i="1"/>
  <c r="Q647" i="1"/>
  <c r="R647" i="1"/>
  <c r="S647" i="1" s="1"/>
  <c r="H648" i="1"/>
  <c r="L648" i="1"/>
  <c r="O648" i="1"/>
  <c r="P648" i="1"/>
  <c r="Q648" i="1"/>
  <c r="R648" i="1"/>
  <c r="H649" i="1"/>
  <c r="L649" i="1"/>
  <c r="O649" i="1"/>
  <c r="P649" i="1"/>
  <c r="S649" i="1" s="1"/>
  <c r="Q649" i="1"/>
  <c r="R649" i="1"/>
  <c r="H650" i="1"/>
  <c r="L650" i="1"/>
  <c r="O650" i="1"/>
  <c r="P650" i="1"/>
  <c r="Q650" i="1"/>
  <c r="R650" i="1"/>
  <c r="S650" i="1" s="1"/>
  <c r="H653" i="1"/>
  <c r="L653" i="1"/>
  <c r="O653" i="1"/>
  <c r="P653" i="1"/>
  <c r="Q653" i="1"/>
  <c r="R653" i="1"/>
  <c r="H654" i="1"/>
  <c r="L654" i="1"/>
  <c r="O654" i="1"/>
  <c r="P654" i="1"/>
  <c r="Q654" i="1"/>
  <c r="R654" i="1"/>
  <c r="H655" i="1"/>
  <c r="L655" i="1"/>
  <c r="O655" i="1"/>
  <c r="P655" i="1"/>
  <c r="Q655" i="1"/>
  <c r="R655" i="1"/>
  <c r="H656" i="1"/>
  <c r="L656" i="1"/>
  <c r="O656" i="1"/>
  <c r="P656" i="1"/>
  <c r="Q656" i="1"/>
  <c r="R656" i="1"/>
  <c r="H657" i="1"/>
  <c r="L657" i="1"/>
  <c r="O657" i="1"/>
  <c r="P657" i="1"/>
  <c r="Q657" i="1"/>
  <c r="R657" i="1"/>
  <c r="H658" i="1"/>
  <c r="L658" i="1"/>
  <c r="O658" i="1"/>
  <c r="P658" i="1"/>
  <c r="Q658" i="1"/>
  <c r="R658" i="1"/>
  <c r="H659" i="1"/>
  <c r="L659" i="1"/>
  <c r="O659" i="1"/>
  <c r="P659" i="1"/>
  <c r="S659" i="1" s="1"/>
  <c r="Q659" i="1"/>
  <c r="R659" i="1"/>
  <c r="H660" i="1"/>
  <c r="L660" i="1"/>
  <c r="O660" i="1"/>
  <c r="P660" i="1"/>
  <c r="Q660" i="1"/>
  <c r="R660" i="1"/>
  <c r="H661" i="1"/>
  <c r="L661" i="1"/>
  <c r="O661" i="1"/>
  <c r="P661" i="1"/>
  <c r="Q661" i="1"/>
  <c r="R661" i="1"/>
  <c r="S661" i="1" s="1"/>
  <c r="H662" i="1"/>
  <c r="L662" i="1"/>
  <c r="O662" i="1"/>
  <c r="P662" i="1"/>
  <c r="Q662" i="1"/>
  <c r="R662" i="1"/>
  <c r="H663" i="1"/>
  <c r="L663" i="1"/>
  <c r="O663" i="1"/>
  <c r="P663" i="1"/>
  <c r="Q663" i="1"/>
  <c r="R663" i="1"/>
  <c r="H664" i="1"/>
  <c r="L664" i="1"/>
  <c r="O664" i="1"/>
  <c r="P664" i="1"/>
  <c r="Q664" i="1"/>
  <c r="R664" i="1"/>
  <c r="H665" i="1"/>
  <c r="L665" i="1"/>
  <c r="O665" i="1"/>
  <c r="P665" i="1"/>
  <c r="Q665" i="1"/>
  <c r="R665" i="1"/>
  <c r="S665" i="1" s="1"/>
  <c r="H666" i="1"/>
  <c r="L666" i="1"/>
  <c r="O666" i="1"/>
  <c r="P666" i="1"/>
  <c r="Q666" i="1"/>
  <c r="R666" i="1"/>
  <c r="H667" i="1"/>
  <c r="L667" i="1"/>
  <c r="O667" i="1"/>
  <c r="P667" i="1"/>
  <c r="Q667" i="1"/>
  <c r="R667" i="1"/>
  <c r="H668" i="1"/>
  <c r="L668" i="1"/>
  <c r="O668" i="1"/>
  <c r="P668" i="1"/>
  <c r="Q668" i="1"/>
  <c r="R668" i="1"/>
  <c r="H672" i="1"/>
  <c r="L672" i="1"/>
  <c r="O672" i="1"/>
  <c r="P672" i="1"/>
  <c r="Q672" i="1"/>
  <c r="R672" i="1"/>
  <c r="S672" i="1" s="1"/>
  <c r="H673" i="1"/>
  <c r="L673" i="1"/>
  <c r="O673" i="1"/>
  <c r="P673" i="1"/>
  <c r="Q673" i="1"/>
  <c r="R673" i="1"/>
  <c r="H676" i="1"/>
  <c r="L676" i="1"/>
  <c r="O676" i="1"/>
  <c r="P676" i="1"/>
  <c r="Q676" i="1"/>
  <c r="R676" i="1"/>
  <c r="H678" i="1"/>
  <c r="L678" i="1"/>
  <c r="O678" i="1"/>
  <c r="P678" i="1"/>
  <c r="Q678" i="1"/>
  <c r="R678" i="1"/>
  <c r="H679" i="1"/>
  <c r="L679" i="1"/>
  <c r="O679" i="1"/>
  <c r="P679" i="1"/>
  <c r="Q679" i="1"/>
  <c r="R679" i="1"/>
  <c r="H680" i="1"/>
  <c r="L680" i="1"/>
  <c r="O680" i="1"/>
  <c r="P680" i="1"/>
  <c r="Q680" i="1"/>
  <c r="R680" i="1"/>
  <c r="H681" i="1"/>
  <c r="L681" i="1"/>
  <c r="O681" i="1"/>
  <c r="P681" i="1"/>
  <c r="Q681" i="1"/>
  <c r="R681" i="1"/>
  <c r="H682" i="1"/>
  <c r="L682" i="1"/>
  <c r="O682" i="1"/>
  <c r="P682" i="1"/>
  <c r="Q682" i="1"/>
  <c r="R682" i="1"/>
  <c r="S682" i="1" s="1"/>
  <c r="H683" i="1"/>
  <c r="L683" i="1"/>
  <c r="O683" i="1"/>
  <c r="P683" i="1"/>
  <c r="Q683" i="1"/>
  <c r="R683" i="1"/>
  <c r="H685" i="1"/>
  <c r="L685" i="1"/>
  <c r="O685" i="1"/>
  <c r="P685" i="1"/>
  <c r="Q685" i="1"/>
  <c r="R685" i="1"/>
  <c r="H686" i="1"/>
  <c r="L686" i="1"/>
  <c r="O686" i="1"/>
  <c r="P686" i="1"/>
  <c r="S686" i="1" s="1"/>
  <c r="Q686" i="1"/>
  <c r="R686" i="1"/>
  <c r="H687" i="1"/>
  <c r="L687" i="1"/>
  <c r="O687" i="1"/>
  <c r="P687" i="1"/>
  <c r="Q687" i="1"/>
  <c r="R687" i="1"/>
  <c r="H688" i="1"/>
  <c r="L688" i="1"/>
  <c r="O688" i="1"/>
  <c r="P688" i="1"/>
  <c r="Q688" i="1"/>
  <c r="R688" i="1"/>
  <c r="S688" i="1" s="1"/>
  <c r="H689" i="1"/>
  <c r="L689" i="1"/>
  <c r="O689" i="1"/>
  <c r="P689" i="1"/>
  <c r="Q689" i="1"/>
  <c r="R689" i="1"/>
  <c r="H690" i="1"/>
  <c r="L690" i="1"/>
  <c r="O690" i="1"/>
  <c r="P690" i="1"/>
  <c r="S690" i="1" s="1"/>
  <c r="Q690" i="1"/>
  <c r="R690" i="1"/>
  <c r="H693" i="1"/>
  <c r="L693" i="1"/>
  <c r="O693" i="1"/>
  <c r="P693" i="1"/>
  <c r="Q693" i="1"/>
  <c r="R693" i="1"/>
  <c r="H694" i="1"/>
  <c r="L694" i="1"/>
  <c r="O694" i="1"/>
  <c r="P694" i="1"/>
  <c r="Q694" i="1"/>
  <c r="R694" i="1"/>
  <c r="H695" i="1"/>
  <c r="L695" i="1"/>
  <c r="O695" i="1"/>
  <c r="P695" i="1"/>
  <c r="Q695" i="1"/>
  <c r="R695" i="1"/>
  <c r="H696" i="1"/>
  <c r="L696" i="1"/>
  <c r="O696" i="1"/>
  <c r="P696" i="1"/>
  <c r="S696" i="1" s="1"/>
  <c r="Q696" i="1"/>
  <c r="R696" i="1"/>
  <c r="H697" i="1"/>
  <c r="L697" i="1"/>
  <c r="O697" i="1"/>
  <c r="P697" i="1"/>
  <c r="Q697" i="1"/>
  <c r="R697" i="1"/>
  <c r="H698" i="1"/>
  <c r="L698" i="1"/>
  <c r="O698" i="1"/>
  <c r="P698" i="1"/>
  <c r="Q698" i="1"/>
  <c r="R698" i="1"/>
  <c r="H699" i="1"/>
  <c r="L699" i="1"/>
  <c r="O699" i="1"/>
  <c r="P699" i="1"/>
  <c r="Q699" i="1"/>
  <c r="R699" i="1"/>
  <c r="H700" i="1"/>
  <c r="L700" i="1"/>
  <c r="O700" i="1"/>
  <c r="P700" i="1"/>
  <c r="Q700" i="1"/>
  <c r="R700" i="1"/>
  <c r="H701" i="1"/>
  <c r="L701" i="1"/>
  <c r="O701" i="1"/>
  <c r="P701" i="1"/>
  <c r="Q701" i="1"/>
  <c r="R701" i="1"/>
  <c r="H702" i="1"/>
  <c r="L702" i="1"/>
  <c r="O702" i="1"/>
  <c r="P702" i="1"/>
  <c r="Q702" i="1"/>
  <c r="R702" i="1"/>
  <c r="H703" i="1"/>
  <c r="L703" i="1"/>
  <c r="O703" i="1"/>
  <c r="P703" i="1"/>
  <c r="Q703" i="1"/>
  <c r="R703" i="1"/>
  <c r="H704" i="1"/>
  <c r="L704" i="1"/>
  <c r="O704" i="1"/>
  <c r="P704" i="1"/>
  <c r="S704" i="1" s="1"/>
  <c r="Q704" i="1"/>
  <c r="R704" i="1"/>
  <c r="H705" i="1"/>
  <c r="L705" i="1"/>
  <c r="O705" i="1"/>
  <c r="P705" i="1"/>
  <c r="Q705" i="1"/>
  <c r="R705" i="1"/>
  <c r="S705" i="1" s="1"/>
  <c r="H707" i="1"/>
  <c r="L707" i="1"/>
  <c r="O707" i="1"/>
  <c r="P707" i="1"/>
  <c r="Q707" i="1"/>
  <c r="R707" i="1"/>
  <c r="H709" i="1"/>
  <c r="L709" i="1"/>
  <c r="O709" i="1"/>
  <c r="P709" i="1"/>
  <c r="Q709" i="1"/>
  <c r="R709" i="1"/>
  <c r="H710" i="1"/>
  <c r="L710" i="1"/>
  <c r="O710" i="1"/>
  <c r="P710" i="1"/>
  <c r="Q710" i="1"/>
  <c r="R710" i="1"/>
  <c r="H711" i="1"/>
  <c r="L711" i="1"/>
  <c r="O711" i="1"/>
  <c r="P711" i="1"/>
  <c r="Q711" i="1"/>
  <c r="R711" i="1"/>
  <c r="H712" i="1"/>
  <c r="L712" i="1"/>
  <c r="O712" i="1"/>
  <c r="P712" i="1"/>
  <c r="Q712" i="1"/>
  <c r="R712" i="1"/>
  <c r="S712" i="1" s="1"/>
  <c r="H713" i="1"/>
  <c r="L713" i="1"/>
  <c r="O713" i="1"/>
  <c r="P713" i="1"/>
  <c r="Q713" i="1"/>
  <c r="R713" i="1"/>
  <c r="H715" i="1"/>
  <c r="L715" i="1"/>
  <c r="O715" i="1"/>
  <c r="P715" i="1"/>
  <c r="S715" i="1" s="1"/>
  <c r="Q715" i="1"/>
  <c r="R715" i="1"/>
  <c r="H716" i="1"/>
  <c r="L716" i="1"/>
  <c r="O716" i="1"/>
  <c r="P716" i="1"/>
  <c r="Q716" i="1"/>
  <c r="R716" i="1"/>
  <c r="S716" i="1" s="1"/>
  <c r="H718" i="1"/>
  <c r="L718" i="1"/>
  <c r="O718" i="1"/>
  <c r="P718" i="1"/>
  <c r="Q718" i="1"/>
  <c r="R718" i="1"/>
  <c r="H719" i="1"/>
  <c r="L719" i="1"/>
  <c r="O719" i="1"/>
  <c r="P719" i="1"/>
  <c r="Q719" i="1"/>
  <c r="R719" i="1"/>
  <c r="H720" i="1"/>
  <c r="L720" i="1"/>
  <c r="O720" i="1"/>
  <c r="P720" i="1"/>
  <c r="S720" i="1" s="1"/>
  <c r="Q720" i="1"/>
  <c r="R720" i="1"/>
  <c r="H721" i="1"/>
  <c r="L721" i="1"/>
  <c r="O721" i="1"/>
  <c r="P721" i="1"/>
  <c r="Q721" i="1"/>
  <c r="R721" i="1"/>
  <c r="H722" i="1"/>
  <c r="L722" i="1"/>
  <c r="O722" i="1"/>
  <c r="P722" i="1"/>
  <c r="Q722" i="1"/>
  <c r="R722" i="1"/>
  <c r="H724" i="1"/>
  <c r="L724" i="1"/>
  <c r="O724" i="1"/>
  <c r="P724" i="1"/>
  <c r="Q724" i="1"/>
  <c r="R724" i="1"/>
  <c r="H725" i="1"/>
  <c r="L725" i="1"/>
  <c r="O725" i="1"/>
  <c r="P725" i="1"/>
  <c r="Q725" i="1"/>
  <c r="R725" i="1"/>
  <c r="H726" i="1"/>
  <c r="L726" i="1"/>
  <c r="O726" i="1"/>
  <c r="P726" i="1"/>
  <c r="Q726" i="1"/>
  <c r="R726" i="1"/>
  <c r="H727" i="1"/>
  <c r="L727" i="1"/>
  <c r="O727" i="1"/>
  <c r="P727" i="1"/>
  <c r="Q727" i="1"/>
  <c r="R727" i="1"/>
  <c r="S727" i="1" s="1"/>
  <c r="H728" i="1"/>
  <c r="L728" i="1"/>
  <c r="O728" i="1"/>
  <c r="P728" i="1"/>
  <c r="Q728" i="1"/>
  <c r="R728" i="1"/>
  <c r="H729" i="1"/>
  <c r="L729" i="1"/>
  <c r="O729" i="1"/>
  <c r="P729" i="1"/>
  <c r="S729" i="1" s="1"/>
  <c r="Q729" i="1"/>
  <c r="R729" i="1"/>
  <c r="H731" i="1"/>
  <c r="L731" i="1"/>
  <c r="O731" i="1"/>
  <c r="P731" i="1"/>
  <c r="Q731" i="1"/>
  <c r="R731" i="1"/>
  <c r="S731" i="1" s="1"/>
  <c r="H733" i="1"/>
  <c r="L733" i="1"/>
  <c r="O733" i="1"/>
  <c r="P733" i="1"/>
  <c r="Q733" i="1"/>
  <c r="R733" i="1"/>
  <c r="S733" i="1" s="1"/>
  <c r="H734" i="1"/>
  <c r="L734" i="1"/>
  <c r="O734" i="1"/>
  <c r="P734" i="1"/>
  <c r="Q734" i="1"/>
  <c r="R734" i="1"/>
  <c r="H735" i="1"/>
  <c r="L735" i="1"/>
  <c r="O735" i="1"/>
  <c r="P735" i="1"/>
  <c r="S735" i="1" s="1"/>
  <c r="Q735" i="1"/>
  <c r="R735" i="1"/>
  <c r="H736" i="1"/>
  <c r="L736" i="1"/>
  <c r="O736" i="1"/>
  <c r="P736" i="1"/>
  <c r="Q736" i="1"/>
  <c r="R736" i="1"/>
  <c r="H737" i="1"/>
  <c r="L737" i="1"/>
  <c r="O737" i="1"/>
  <c r="P737" i="1"/>
  <c r="Q737" i="1"/>
  <c r="R737" i="1"/>
  <c r="S737" i="1" s="1"/>
  <c r="H738" i="1"/>
  <c r="L738" i="1"/>
  <c r="N738" i="1"/>
  <c r="P738" i="1"/>
  <c r="Q738" i="1"/>
  <c r="H739" i="1"/>
  <c r="L739" i="1"/>
  <c r="O739" i="1"/>
  <c r="P739" i="1"/>
  <c r="Q739" i="1"/>
  <c r="R739" i="1"/>
  <c r="H740" i="1"/>
  <c r="L740" i="1"/>
  <c r="O740" i="1"/>
  <c r="P740" i="1"/>
  <c r="Q740" i="1"/>
  <c r="R740" i="1"/>
  <c r="H742" i="1"/>
  <c r="L742" i="1"/>
  <c r="O742" i="1"/>
  <c r="P742" i="1"/>
  <c r="Q742" i="1"/>
  <c r="R742" i="1"/>
  <c r="H744" i="1"/>
  <c r="L744" i="1"/>
  <c r="O744" i="1"/>
  <c r="P744" i="1"/>
  <c r="Q744" i="1"/>
  <c r="R744" i="1"/>
  <c r="H745" i="1"/>
  <c r="L745" i="1"/>
  <c r="O745" i="1"/>
  <c r="P745" i="1"/>
  <c r="S745" i="1" s="1"/>
  <c r="Q745" i="1"/>
  <c r="R745" i="1"/>
  <c r="H747" i="1"/>
  <c r="L747" i="1"/>
  <c r="O747" i="1"/>
  <c r="P747" i="1"/>
  <c r="Q747" i="1"/>
  <c r="R747" i="1"/>
  <c r="H748" i="1"/>
  <c r="L748" i="1"/>
  <c r="O748" i="1"/>
  <c r="P748" i="1"/>
  <c r="Q748" i="1"/>
  <c r="R748" i="1"/>
  <c r="H751" i="1"/>
  <c r="L751" i="1"/>
  <c r="O751" i="1"/>
  <c r="P751" i="1"/>
  <c r="Q751" i="1"/>
  <c r="R751" i="1"/>
  <c r="H752" i="1"/>
  <c r="L752" i="1"/>
  <c r="O752" i="1"/>
  <c r="P752" i="1"/>
  <c r="S752" i="1" s="1"/>
  <c r="Q752" i="1"/>
  <c r="R752" i="1"/>
  <c r="H753" i="1"/>
  <c r="L753" i="1"/>
  <c r="O753" i="1"/>
  <c r="P753" i="1"/>
  <c r="Q753" i="1"/>
  <c r="R753" i="1"/>
  <c r="H754" i="1"/>
  <c r="L754" i="1"/>
  <c r="O754" i="1"/>
  <c r="P754" i="1"/>
  <c r="Q754" i="1"/>
  <c r="R754" i="1"/>
  <c r="H755" i="1"/>
  <c r="L755" i="1"/>
  <c r="O755" i="1"/>
  <c r="P755" i="1"/>
  <c r="Q755" i="1"/>
  <c r="R755" i="1"/>
  <c r="H756" i="1"/>
  <c r="L756" i="1"/>
  <c r="O756" i="1"/>
  <c r="P756" i="1"/>
  <c r="Q756" i="1"/>
  <c r="R756" i="1"/>
  <c r="H757" i="1"/>
  <c r="L757" i="1"/>
  <c r="O757" i="1"/>
  <c r="P757" i="1"/>
  <c r="Q757" i="1"/>
  <c r="R757" i="1"/>
  <c r="H758" i="1"/>
  <c r="L758" i="1"/>
  <c r="O758" i="1"/>
  <c r="P758" i="1"/>
  <c r="Q758" i="1"/>
  <c r="R758" i="1"/>
  <c r="S758" i="1" s="1"/>
  <c r="H759" i="1"/>
  <c r="L759" i="1"/>
  <c r="O759" i="1"/>
  <c r="P759" i="1"/>
  <c r="Q759" i="1"/>
  <c r="R759" i="1"/>
  <c r="H760" i="1"/>
  <c r="L760" i="1"/>
  <c r="O760" i="1"/>
  <c r="P760" i="1"/>
  <c r="Q760" i="1"/>
  <c r="R760" i="1"/>
  <c r="H761" i="1"/>
  <c r="L761" i="1"/>
  <c r="O761" i="1"/>
  <c r="P761" i="1"/>
  <c r="Q761" i="1"/>
  <c r="R761" i="1"/>
  <c r="S761" i="1" s="1"/>
  <c r="H762" i="1"/>
  <c r="L762" i="1"/>
  <c r="O762" i="1"/>
  <c r="P762" i="1"/>
  <c r="Q762" i="1"/>
  <c r="R762" i="1"/>
  <c r="H763" i="1"/>
  <c r="L763" i="1"/>
  <c r="O763" i="1"/>
  <c r="P763" i="1"/>
  <c r="Q763" i="1"/>
  <c r="R763" i="1"/>
  <c r="H767" i="1"/>
  <c r="L767" i="1"/>
  <c r="O767" i="1"/>
  <c r="P767" i="1"/>
  <c r="S767" i="1" s="1"/>
  <c r="Q767" i="1"/>
  <c r="R767" i="1"/>
  <c r="H768" i="1"/>
  <c r="L768" i="1"/>
  <c r="O768" i="1"/>
  <c r="P768" i="1"/>
  <c r="Q768" i="1"/>
  <c r="R768" i="1"/>
  <c r="H769" i="1"/>
  <c r="L769" i="1"/>
  <c r="O769" i="1"/>
  <c r="P769" i="1"/>
  <c r="Q769" i="1"/>
  <c r="R769" i="1"/>
  <c r="H770" i="1"/>
  <c r="L770" i="1"/>
  <c r="O770" i="1"/>
  <c r="P770" i="1"/>
  <c r="Q770" i="1"/>
  <c r="R770" i="1"/>
  <c r="H774" i="1"/>
  <c r="L774" i="1"/>
  <c r="O774" i="1"/>
  <c r="P774" i="1"/>
  <c r="S774" i="1" s="1"/>
  <c r="Q774" i="1"/>
  <c r="R774" i="1"/>
  <c r="H775" i="1"/>
  <c r="L775" i="1"/>
  <c r="O775" i="1"/>
  <c r="P775" i="1"/>
  <c r="Q775" i="1"/>
  <c r="R775" i="1"/>
  <c r="S775" i="1" s="1"/>
  <c r="H776" i="1"/>
  <c r="L776" i="1"/>
  <c r="O776" i="1"/>
  <c r="P776" i="1"/>
  <c r="Q776" i="1"/>
  <c r="R776" i="1"/>
  <c r="S776" i="1" s="1"/>
  <c r="H777" i="1"/>
  <c r="L777" i="1"/>
  <c r="O777" i="1"/>
  <c r="P777" i="1"/>
  <c r="Q777" i="1"/>
  <c r="R777" i="1"/>
  <c r="H778" i="1"/>
  <c r="L778" i="1"/>
  <c r="O778" i="1"/>
  <c r="P778" i="1"/>
  <c r="S778" i="1" s="1"/>
  <c r="Q778" i="1"/>
  <c r="R778" i="1"/>
  <c r="H779" i="1"/>
  <c r="L779" i="1"/>
  <c r="O779" i="1"/>
  <c r="P779" i="1"/>
  <c r="Q779" i="1"/>
  <c r="R779" i="1"/>
  <c r="H780" i="1"/>
  <c r="L780" i="1"/>
  <c r="O780" i="1"/>
  <c r="P780" i="1"/>
  <c r="Q780" i="1"/>
  <c r="R780" i="1"/>
  <c r="H781" i="1"/>
  <c r="L781" i="1"/>
  <c r="O781" i="1"/>
  <c r="P781" i="1"/>
  <c r="Q781" i="1"/>
  <c r="R781" i="1"/>
  <c r="H783" i="1"/>
  <c r="L783" i="1"/>
  <c r="O783" i="1"/>
  <c r="P783" i="1"/>
  <c r="S783" i="1" s="1"/>
  <c r="Q783" i="1"/>
  <c r="R783" i="1"/>
  <c r="H784" i="1"/>
  <c r="L784" i="1"/>
  <c r="O784" i="1"/>
  <c r="P784" i="1"/>
  <c r="Q784" i="1"/>
  <c r="R784" i="1"/>
  <c r="H785" i="1"/>
  <c r="L785" i="1"/>
  <c r="O785" i="1"/>
  <c r="P785" i="1"/>
  <c r="Q785" i="1"/>
  <c r="R785" i="1"/>
  <c r="H786" i="1"/>
  <c r="L786" i="1"/>
  <c r="O786" i="1"/>
  <c r="P786" i="1"/>
  <c r="Q786" i="1"/>
  <c r="R786" i="1"/>
  <c r="H787" i="1"/>
  <c r="L787" i="1"/>
  <c r="O787" i="1"/>
  <c r="P787" i="1"/>
  <c r="S787" i="1" s="1"/>
  <c r="Q787" i="1"/>
  <c r="R787" i="1"/>
  <c r="H788" i="1"/>
  <c r="L788" i="1"/>
  <c r="O788" i="1"/>
  <c r="P788" i="1"/>
  <c r="Q788" i="1"/>
  <c r="R788" i="1"/>
  <c r="S788" i="1" s="1"/>
  <c r="H789" i="1"/>
  <c r="L789" i="1"/>
  <c r="O789" i="1"/>
  <c r="P789" i="1"/>
  <c r="Q789" i="1"/>
  <c r="R789" i="1"/>
  <c r="H790" i="1"/>
  <c r="L790" i="1"/>
  <c r="O790" i="1"/>
  <c r="P790" i="1"/>
  <c r="Q790" i="1"/>
  <c r="R790" i="1"/>
  <c r="H791" i="1"/>
  <c r="L791" i="1"/>
  <c r="O791" i="1"/>
  <c r="P791" i="1"/>
  <c r="S791" i="1" s="1"/>
  <c r="Q791" i="1"/>
  <c r="R791" i="1"/>
  <c r="H793" i="1"/>
  <c r="L793" i="1"/>
  <c r="O793" i="1"/>
  <c r="P793" i="1"/>
  <c r="Q793" i="1"/>
  <c r="R793" i="1"/>
  <c r="S793" i="1" s="1"/>
  <c r="H797" i="1"/>
  <c r="L797" i="1"/>
  <c r="O797" i="1"/>
  <c r="P797" i="1"/>
  <c r="Q797" i="1"/>
  <c r="R797" i="1"/>
  <c r="H799" i="1"/>
  <c r="L799" i="1"/>
  <c r="O799" i="1"/>
  <c r="P799" i="1"/>
  <c r="Q799" i="1"/>
  <c r="R799" i="1"/>
  <c r="H800" i="1"/>
  <c r="L800" i="1"/>
  <c r="O800" i="1"/>
  <c r="P800" i="1"/>
  <c r="S800" i="1" s="1"/>
  <c r="Q800" i="1"/>
  <c r="R800" i="1"/>
  <c r="H801" i="1"/>
  <c r="L801" i="1"/>
  <c r="O801" i="1"/>
  <c r="P801" i="1"/>
  <c r="Q801" i="1"/>
  <c r="R801" i="1"/>
  <c r="S801" i="1" s="1"/>
  <c r="H802" i="1"/>
  <c r="L802" i="1"/>
  <c r="O802" i="1"/>
  <c r="P802" i="1"/>
  <c r="Q802" i="1"/>
  <c r="R802" i="1"/>
  <c r="H803" i="1"/>
  <c r="L803" i="1"/>
  <c r="O803" i="1"/>
  <c r="P803" i="1"/>
  <c r="Q803" i="1"/>
  <c r="R803" i="1"/>
  <c r="H804" i="1"/>
  <c r="L804" i="1"/>
  <c r="O804" i="1"/>
  <c r="P804" i="1"/>
  <c r="S804" i="1" s="1"/>
  <c r="Q804" i="1"/>
  <c r="R804" i="1"/>
  <c r="H805" i="1"/>
  <c r="L805" i="1"/>
  <c r="O805" i="1"/>
  <c r="P805" i="1"/>
  <c r="Q805" i="1"/>
  <c r="R805" i="1"/>
  <c r="H806" i="1"/>
  <c r="L806" i="1"/>
  <c r="O806" i="1"/>
  <c r="P806" i="1"/>
  <c r="Q806" i="1"/>
  <c r="R806" i="1"/>
  <c r="S806" i="1" s="1"/>
  <c r="H807" i="1"/>
  <c r="L807" i="1"/>
  <c r="O807" i="1"/>
  <c r="P807" i="1"/>
  <c r="Q807" i="1"/>
  <c r="R807" i="1"/>
  <c r="H808" i="1"/>
  <c r="L808" i="1"/>
  <c r="O808" i="1"/>
  <c r="P808" i="1"/>
  <c r="S808" i="1" s="1"/>
  <c r="Q808" i="1"/>
  <c r="R808" i="1"/>
  <c r="H810" i="1"/>
  <c r="L810" i="1"/>
  <c r="O810" i="1"/>
  <c r="P810" i="1"/>
  <c r="Q810" i="1"/>
  <c r="R810" i="1"/>
  <c r="H811" i="1"/>
  <c r="L811" i="1"/>
  <c r="O811" i="1"/>
  <c r="P811" i="1"/>
  <c r="Q811" i="1"/>
  <c r="R811" i="1"/>
  <c r="H812" i="1"/>
  <c r="L812" i="1"/>
  <c r="O812" i="1"/>
  <c r="P812" i="1"/>
  <c r="Q812" i="1"/>
  <c r="R812" i="1"/>
  <c r="H813" i="1"/>
  <c r="L813" i="1"/>
  <c r="O813" i="1"/>
  <c r="P813" i="1"/>
  <c r="S813" i="1" s="1"/>
  <c r="Q813" i="1"/>
  <c r="R813" i="1"/>
  <c r="H814" i="1"/>
  <c r="L814" i="1"/>
  <c r="O814" i="1"/>
  <c r="P814" i="1"/>
  <c r="Q814" i="1"/>
  <c r="R814" i="1"/>
  <c r="H815" i="1"/>
  <c r="L815" i="1"/>
  <c r="O815" i="1"/>
  <c r="P815" i="1"/>
  <c r="Q815" i="1"/>
  <c r="R815" i="1"/>
  <c r="H816" i="1"/>
  <c r="L816" i="1"/>
  <c r="O816" i="1"/>
  <c r="P816" i="1"/>
  <c r="Q816" i="1"/>
  <c r="R816" i="1"/>
  <c r="H817" i="1"/>
  <c r="L817" i="1"/>
  <c r="O817" i="1"/>
  <c r="P817" i="1"/>
  <c r="S817" i="1" s="1"/>
  <c r="Q817" i="1"/>
  <c r="R817" i="1"/>
  <c r="H818" i="1"/>
  <c r="L818" i="1"/>
  <c r="O818" i="1"/>
  <c r="P818" i="1"/>
  <c r="Q818" i="1"/>
  <c r="R818" i="1"/>
  <c r="H819" i="1"/>
  <c r="L819" i="1"/>
  <c r="O819" i="1"/>
  <c r="P819" i="1"/>
  <c r="Q819" i="1"/>
  <c r="R819" i="1"/>
  <c r="S819" i="1" s="1"/>
  <c r="H821" i="1"/>
  <c r="L821" i="1"/>
  <c r="O821" i="1"/>
  <c r="P821" i="1"/>
  <c r="Q821" i="1"/>
  <c r="R821" i="1"/>
  <c r="H822" i="1"/>
  <c r="L822" i="1"/>
  <c r="O822" i="1"/>
  <c r="P822" i="1"/>
  <c r="S822" i="1" s="1"/>
  <c r="Q822" i="1"/>
  <c r="R822" i="1"/>
  <c r="H823" i="1"/>
  <c r="L823" i="1"/>
  <c r="O823" i="1"/>
  <c r="P823" i="1"/>
  <c r="Q823" i="1"/>
  <c r="R823" i="1"/>
  <c r="H824" i="1"/>
  <c r="L824" i="1"/>
  <c r="O824" i="1"/>
  <c r="P824" i="1"/>
  <c r="Q824" i="1"/>
  <c r="R824" i="1"/>
  <c r="S824" i="1" s="1"/>
  <c r="H825" i="1"/>
  <c r="L825" i="1"/>
  <c r="O825" i="1"/>
  <c r="P825" i="1"/>
  <c r="Q825" i="1"/>
  <c r="R825" i="1"/>
  <c r="H826" i="1"/>
  <c r="L826" i="1"/>
  <c r="O826" i="1"/>
  <c r="P826" i="1"/>
  <c r="Q826" i="1"/>
  <c r="R826" i="1"/>
  <c r="H827" i="1"/>
  <c r="L827" i="1"/>
  <c r="O827" i="1"/>
  <c r="P827" i="1"/>
  <c r="Q827" i="1"/>
  <c r="R827" i="1"/>
  <c r="H828" i="1"/>
  <c r="L828" i="1"/>
  <c r="O828" i="1"/>
  <c r="P828" i="1"/>
  <c r="Q828" i="1"/>
  <c r="R828" i="1"/>
  <c r="H829" i="1"/>
  <c r="L829" i="1"/>
  <c r="O829" i="1"/>
  <c r="P829" i="1"/>
  <c r="Q829" i="1"/>
  <c r="R829" i="1"/>
  <c r="H830" i="1"/>
  <c r="L830" i="1"/>
  <c r="O830" i="1"/>
  <c r="P830" i="1"/>
  <c r="S830" i="1" s="1"/>
  <c r="Q830" i="1"/>
  <c r="R830" i="1"/>
  <c r="H831" i="1"/>
  <c r="L831" i="1"/>
  <c r="O831" i="1"/>
  <c r="P831" i="1"/>
  <c r="Q831" i="1"/>
  <c r="R831" i="1"/>
  <c r="S831" i="1" s="1"/>
  <c r="H832" i="1"/>
  <c r="L832" i="1"/>
  <c r="O832" i="1"/>
  <c r="P832" i="1"/>
  <c r="Q832" i="1"/>
  <c r="R832" i="1"/>
  <c r="H833" i="1"/>
  <c r="L833" i="1"/>
  <c r="O833" i="1"/>
  <c r="P833" i="1"/>
  <c r="Q833" i="1"/>
  <c r="R833" i="1"/>
  <c r="H834" i="1"/>
  <c r="L834" i="1"/>
  <c r="O834" i="1"/>
  <c r="P834" i="1"/>
  <c r="Q834" i="1"/>
  <c r="R834" i="1"/>
  <c r="H835" i="1"/>
  <c r="L835" i="1"/>
  <c r="O835" i="1"/>
  <c r="P835" i="1"/>
  <c r="Q835" i="1"/>
  <c r="R835" i="1"/>
  <c r="S835" i="1" s="1"/>
  <c r="H836" i="1"/>
  <c r="L836" i="1"/>
  <c r="O836" i="1"/>
  <c r="P836" i="1"/>
  <c r="Q836" i="1"/>
  <c r="R836" i="1"/>
  <c r="H837" i="1"/>
  <c r="L837" i="1"/>
  <c r="N837" i="1"/>
  <c r="P837" i="1"/>
  <c r="Q837" i="1"/>
  <c r="H838" i="1"/>
  <c r="L838" i="1"/>
  <c r="O838" i="1"/>
  <c r="P838" i="1"/>
  <c r="Q838" i="1"/>
  <c r="R838" i="1"/>
  <c r="H840" i="1"/>
  <c r="L840" i="1"/>
  <c r="O840" i="1"/>
  <c r="P840" i="1"/>
  <c r="Q840" i="1"/>
  <c r="R840" i="1"/>
  <c r="H841" i="1"/>
  <c r="L841" i="1"/>
  <c r="O841" i="1"/>
  <c r="P841" i="1"/>
  <c r="Q841" i="1"/>
  <c r="R841" i="1"/>
  <c r="H842" i="1"/>
  <c r="L842" i="1"/>
  <c r="O842" i="1"/>
  <c r="P842" i="1"/>
  <c r="Q842" i="1"/>
  <c r="R842" i="1"/>
  <c r="H843" i="1"/>
  <c r="L843" i="1"/>
  <c r="O843" i="1"/>
  <c r="P843" i="1"/>
  <c r="Q843" i="1"/>
  <c r="R843" i="1"/>
  <c r="H844" i="1"/>
  <c r="L844" i="1"/>
  <c r="O844" i="1"/>
  <c r="P844" i="1"/>
  <c r="Q844" i="1"/>
  <c r="R844" i="1"/>
  <c r="H845" i="1"/>
  <c r="L845" i="1"/>
  <c r="O845" i="1"/>
  <c r="P845" i="1"/>
  <c r="Q845" i="1"/>
  <c r="R845" i="1"/>
  <c r="H846" i="1"/>
  <c r="L846" i="1"/>
  <c r="O846" i="1"/>
  <c r="P846" i="1"/>
  <c r="Q846" i="1"/>
  <c r="R846" i="1"/>
  <c r="H847" i="1"/>
  <c r="L847" i="1"/>
  <c r="O847" i="1"/>
  <c r="P847" i="1"/>
  <c r="Q847" i="1"/>
  <c r="R847" i="1"/>
  <c r="S847" i="1" s="1"/>
  <c r="H850" i="1"/>
  <c r="L850" i="1"/>
  <c r="O850" i="1"/>
  <c r="P850" i="1"/>
  <c r="Q850" i="1"/>
  <c r="R850" i="1"/>
  <c r="H851" i="1"/>
  <c r="L851" i="1"/>
  <c r="O851" i="1"/>
  <c r="P851" i="1"/>
  <c r="Q851" i="1"/>
  <c r="R851" i="1"/>
  <c r="H852" i="1"/>
  <c r="L852" i="1"/>
  <c r="O852" i="1"/>
  <c r="P852" i="1"/>
  <c r="S852" i="1" s="1"/>
  <c r="Q852" i="1"/>
  <c r="R852" i="1"/>
  <c r="H853" i="1"/>
  <c r="L853" i="1"/>
  <c r="O853" i="1"/>
  <c r="P853" i="1"/>
  <c r="Q853" i="1"/>
  <c r="R853" i="1"/>
  <c r="S853" i="1" s="1"/>
  <c r="H855" i="1"/>
  <c r="L855" i="1"/>
  <c r="O855" i="1"/>
  <c r="P855" i="1"/>
  <c r="Q855" i="1"/>
  <c r="R855" i="1"/>
  <c r="H856" i="1"/>
  <c r="L856" i="1"/>
  <c r="O856" i="1"/>
  <c r="P856" i="1"/>
  <c r="Q856" i="1"/>
  <c r="R856" i="1"/>
  <c r="H857" i="1"/>
  <c r="L857" i="1"/>
  <c r="O857" i="1"/>
  <c r="P857" i="1"/>
  <c r="Q857" i="1"/>
  <c r="R857" i="1"/>
  <c r="H858" i="1"/>
  <c r="L858" i="1"/>
  <c r="O858" i="1"/>
  <c r="P858" i="1"/>
  <c r="Q858" i="1"/>
  <c r="R858" i="1"/>
  <c r="H859" i="1"/>
  <c r="L859" i="1"/>
  <c r="O859" i="1"/>
  <c r="P859" i="1"/>
  <c r="Q859" i="1"/>
  <c r="R859" i="1"/>
  <c r="H860" i="1"/>
  <c r="L860" i="1"/>
  <c r="O860" i="1"/>
  <c r="P860" i="1"/>
  <c r="Q860" i="1"/>
  <c r="R860" i="1"/>
  <c r="H862" i="1"/>
  <c r="L862" i="1"/>
  <c r="O862" i="1"/>
  <c r="P862" i="1"/>
  <c r="S862" i="1" s="1"/>
  <c r="Q862" i="1"/>
  <c r="R862" i="1"/>
  <c r="H863" i="1"/>
  <c r="L863" i="1"/>
  <c r="O863" i="1"/>
  <c r="P863" i="1"/>
  <c r="Q863" i="1"/>
  <c r="R863" i="1"/>
  <c r="S863" i="1" s="1"/>
  <c r="H864" i="1"/>
  <c r="L864" i="1"/>
  <c r="O864" i="1"/>
  <c r="P864" i="1"/>
  <c r="Q864" i="1"/>
  <c r="R864" i="1"/>
  <c r="H865" i="1"/>
  <c r="L865" i="1"/>
  <c r="O865" i="1"/>
  <c r="P865" i="1"/>
  <c r="Q865" i="1"/>
  <c r="R865" i="1"/>
  <c r="H867" i="1"/>
  <c r="L867" i="1"/>
  <c r="O867" i="1"/>
  <c r="P867" i="1"/>
  <c r="S867" i="1" s="1"/>
  <c r="Q867" i="1"/>
  <c r="R867" i="1"/>
  <c r="H868" i="1"/>
  <c r="L868" i="1"/>
  <c r="O868" i="1"/>
  <c r="P868" i="1"/>
  <c r="Q868" i="1"/>
  <c r="R868" i="1"/>
  <c r="H869" i="1"/>
  <c r="L869" i="1"/>
  <c r="O869" i="1"/>
  <c r="P869" i="1"/>
  <c r="Q869" i="1"/>
  <c r="R869" i="1"/>
  <c r="H870" i="1"/>
  <c r="L870" i="1"/>
  <c r="O870" i="1"/>
  <c r="P870" i="1"/>
  <c r="Q870" i="1"/>
  <c r="R870" i="1"/>
  <c r="H871" i="1"/>
  <c r="L871" i="1"/>
  <c r="O871" i="1"/>
  <c r="P871" i="1"/>
  <c r="S871" i="1" s="1"/>
  <c r="Q871" i="1"/>
  <c r="R871" i="1"/>
  <c r="H873" i="1"/>
  <c r="L873" i="1"/>
  <c r="O873" i="1"/>
  <c r="P873" i="1"/>
  <c r="Q873" i="1"/>
  <c r="R873" i="1"/>
  <c r="H875" i="1"/>
  <c r="L875" i="1"/>
  <c r="O875" i="1"/>
  <c r="P875" i="1"/>
  <c r="Q875" i="1"/>
  <c r="R875" i="1"/>
  <c r="H876" i="1"/>
  <c r="L876" i="1"/>
  <c r="O876" i="1"/>
  <c r="P876" i="1"/>
  <c r="Q876" i="1"/>
  <c r="R876" i="1"/>
  <c r="H877" i="1"/>
  <c r="L877" i="1"/>
  <c r="O877" i="1"/>
  <c r="P877" i="1"/>
  <c r="S877" i="1" s="1"/>
  <c r="Q877" i="1"/>
  <c r="R877" i="1"/>
  <c r="H878" i="1"/>
  <c r="L878" i="1"/>
  <c r="O878" i="1"/>
  <c r="P878" i="1"/>
  <c r="Q878" i="1"/>
  <c r="R878" i="1"/>
  <c r="S878" i="1" s="1"/>
  <c r="H879" i="1"/>
  <c r="L879" i="1"/>
  <c r="O879" i="1"/>
  <c r="P879" i="1"/>
  <c r="Q879" i="1"/>
  <c r="R879" i="1"/>
  <c r="S879" i="1" s="1"/>
  <c r="H880" i="1"/>
  <c r="L880" i="1"/>
  <c r="O880" i="1"/>
  <c r="P880" i="1"/>
  <c r="Q880" i="1"/>
  <c r="R880" i="1"/>
  <c r="H883" i="1"/>
  <c r="L883" i="1"/>
  <c r="O883" i="1"/>
  <c r="P883" i="1"/>
  <c r="S883" i="1" s="1"/>
  <c r="Q883" i="1"/>
  <c r="R883" i="1"/>
  <c r="H884" i="1"/>
  <c r="L884" i="1"/>
  <c r="O884" i="1"/>
  <c r="P884" i="1"/>
  <c r="Q884" i="1"/>
  <c r="R884" i="1"/>
  <c r="H885" i="1"/>
  <c r="L885" i="1"/>
  <c r="O885" i="1"/>
  <c r="P885" i="1"/>
  <c r="Q885" i="1"/>
  <c r="R885" i="1"/>
  <c r="H886" i="1"/>
  <c r="L886" i="1"/>
  <c r="O886" i="1"/>
  <c r="P886" i="1"/>
  <c r="Q886" i="1"/>
  <c r="R886" i="1"/>
  <c r="H887" i="1"/>
  <c r="L887" i="1"/>
  <c r="O887" i="1"/>
  <c r="P887" i="1"/>
  <c r="Q887" i="1"/>
  <c r="R887" i="1"/>
  <c r="H888" i="1"/>
  <c r="L888" i="1"/>
  <c r="O888" i="1"/>
  <c r="P888" i="1"/>
  <c r="Q888" i="1"/>
  <c r="R888" i="1"/>
  <c r="H889" i="1"/>
  <c r="L889" i="1"/>
  <c r="O889" i="1"/>
  <c r="P889" i="1"/>
  <c r="Q889" i="1"/>
  <c r="R889" i="1"/>
  <c r="H890" i="1"/>
  <c r="L890" i="1"/>
  <c r="O890" i="1"/>
  <c r="P890" i="1"/>
  <c r="Q890" i="1"/>
  <c r="R890" i="1"/>
  <c r="H891" i="1"/>
  <c r="L891" i="1"/>
  <c r="O891" i="1"/>
  <c r="P891" i="1"/>
  <c r="S891" i="1" s="1"/>
  <c r="Q891" i="1"/>
  <c r="R891" i="1"/>
  <c r="H892" i="1"/>
  <c r="L892" i="1"/>
  <c r="O892" i="1"/>
  <c r="P892" i="1"/>
  <c r="Q892" i="1"/>
  <c r="R892" i="1"/>
  <c r="S892" i="1" s="1"/>
  <c r="H893" i="1"/>
  <c r="L893" i="1"/>
  <c r="O893" i="1"/>
  <c r="P893" i="1"/>
  <c r="Q893" i="1"/>
  <c r="R893" i="1"/>
  <c r="H894" i="1"/>
  <c r="L894" i="1"/>
  <c r="O894" i="1"/>
  <c r="P894" i="1"/>
  <c r="Q894" i="1"/>
  <c r="R894" i="1"/>
  <c r="H895" i="1"/>
  <c r="L895" i="1"/>
  <c r="O895" i="1"/>
  <c r="P895" i="1"/>
  <c r="Q895" i="1"/>
  <c r="R895" i="1"/>
  <c r="H896" i="1"/>
  <c r="L896" i="1"/>
  <c r="O896" i="1"/>
  <c r="P896" i="1"/>
  <c r="Q896" i="1"/>
  <c r="R896" i="1"/>
  <c r="S896" i="1" s="1"/>
  <c r="H897" i="1"/>
  <c r="L897" i="1"/>
  <c r="O897" i="1"/>
  <c r="P897" i="1"/>
  <c r="Q897" i="1"/>
  <c r="R897" i="1"/>
  <c r="H898" i="1"/>
  <c r="L898" i="1"/>
  <c r="O898" i="1"/>
  <c r="P898" i="1"/>
  <c r="Q898" i="1"/>
  <c r="R898" i="1"/>
  <c r="H899" i="1"/>
  <c r="L899" i="1"/>
  <c r="O899" i="1"/>
  <c r="P899" i="1"/>
  <c r="Q899" i="1"/>
  <c r="R899" i="1"/>
  <c r="H900" i="1"/>
  <c r="L900" i="1"/>
  <c r="O900" i="1"/>
  <c r="P900" i="1"/>
  <c r="Q900" i="1"/>
  <c r="R900" i="1"/>
  <c r="S900" i="1" s="1"/>
  <c r="H901" i="1"/>
  <c r="L901" i="1"/>
  <c r="O901" i="1"/>
  <c r="P901" i="1"/>
  <c r="Q901" i="1"/>
  <c r="R901" i="1"/>
  <c r="H902" i="1"/>
  <c r="L902" i="1"/>
  <c r="O902" i="1"/>
  <c r="P902" i="1"/>
  <c r="Q902" i="1"/>
  <c r="R902" i="1"/>
  <c r="H904" i="1"/>
  <c r="L904" i="1"/>
  <c r="O904" i="1"/>
  <c r="P904" i="1"/>
  <c r="Q904" i="1"/>
  <c r="R904" i="1"/>
  <c r="H905" i="1"/>
  <c r="L905" i="1"/>
  <c r="O905" i="1"/>
  <c r="P905" i="1"/>
  <c r="Q905" i="1"/>
  <c r="R905" i="1"/>
  <c r="H906" i="1"/>
  <c r="L906" i="1"/>
  <c r="O906" i="1"/>
  <c r="P906" i="1"/>
  <c r="Q906" i="1"/>
  <c r="R906" i="1"/>
  <c r="H907" i="1"/>
  <c r="L907" i="1"/>
  <c r="O907" i="1"/>
  <c r="P907" i="1"/>
  <c r="Q907" i="1"/>
  <c r="R907" i="1"/>
  <c r="H908" i="1"/>
  <c r="L908" i="1"/>
  <c r="O908" i="1"/>
  <c r="P908" i="1"/>
  <c r="S908" i="1" s="1"/>
  <c r="Q908" i="1"/>
  <c r="R908" i="1"/>
  <c r="H910" i="1"/>
  <c r="L910" i="1"/>
  <c r="O910" i="1"/>
  <c r="P910" i="1"/>
  <c r="Q910" i="1"/>
  <c r="R910" i="1"/>
  <c r="H911" i="1"/>
  <c r="L911" i="1"/>
  <c r="O911" i="1"/>
  <c r="P911" i="1"/>
  <c r="Q911" i="1"/>
  <c r="R911" i="1"/>
  <c r="H912" i="1"/>
  <c r="L912" i="1"/>
  <c r="O912" i="1"/>
  <c r="P912" i="1"/>
  <c r="Q912" i="1"/>
  <c r="R912" i="1"/>
  <c r="H913" i="1"/>
  <c r="L913" i="1"/>
  <c r="O913" i="1"/>
  <c r="P913" i="1"/>
  <c r="S913" i="1" s="1"/>
  <c r="Q913" i="1"/>
  <c r="R913" i="1"/>
  <c r="H914" i="1"/>
  <c r="L914" i="1"/>
  <c r="O914" i="1"/>
  <c r="P914" i="1"/>
  <c r="Q914" i="1"/>
  <c r="R914" i="1"/>
  <c r="S914" i="1" s="1"/>
  <c r="H916" i="1"/>
  <c r="L916" i="1"/>
  <c r="O916" i="1"/>
  <c r="P916" i="1"/>
  <c r="Q916" i="1"/>
  <c r="R916" i="1"/>
  <c r="S916" i="1" s="1"/>
  <c r="H918" i="1"/>
  <c r="L918" i="1"/>
  <c r="O918" i="1"/>
  <c r="P918" i="1"/>
  <c r="Q918" i="1"/>
  <c r="R918" i="1"/>
  <c r="H919" i="1"/>
  <c r="L919" i="1"/>
  <c r="O919" i="1"/>
  <c r="P919" i="1"/>
  <c r="S919" i="1" s="1"/>
  <c r="Q919" i="1"/>
  <c r="R919" i="1"/>
  <c r="H921" i="1"/>
  <c r="L921" i="1"/>
  <c r="O921" i="1"/>
  <c r="P921" i="1"/>
  <c r="Q921" i="1"/>
  <c r="R921" i="1"/>
  <c r="S921" i="1" s="1"/>
  <c r="H922" i="1"/>
  <c r="L922" i="1"/>
  <c r="O922" i="1"/>
  <c r="P922" i="1"/>
  <c r="Q922" i="1"/>
  <c r="R922" i="1"/>
  <c r="S922" i="1" s="1"/>
  <c r="H923" i="1"/>
  <c r="L923" i="1"/>
  <c r="O923" i="1"/>
  <c r="P923" i="1"/>
  <c r="Q923" i="1"/>
  <c r="R923" i="1"/>
  <c r="H924" i="1"/>
  <c r="L924" i="1"/>
  <c r="O924" i="1"/>
  <c r="P924" i="1"/>
  <c r="S924" i="1" s="1"/>
  <c r="Q924" i="1"/>
  <c r="R924" i="1"/>
  <c r="H925" i="1"/>
  <c r="L925" i="1"/>
  <c r="O925" i="1"/>
  <c r="P925" i="1"/>
  <c r="Q925" i="1"/>
  <c r="R925" i="1"/>
  <c r="H926" i="1"/>
  <c r="L926" i="1"/>
  <c r="O926" i="1"/>
  <c r="P926" i="1"/>
  <c r="Q926" i="1"/>
  <c r="R926" i="1"/>
  <c r="H927" i="1"/>
  <c r="L927" i="1"/>
  <c r="O927" i="1"/>
  <c r="P927" i="1"/>
  <c r="Q927" i="1"/>
  <c r="R927" i="1"/>
  <c r="H928" i="1"/>
  <c r="L928" i="1"/>
  <c r="O928" i="1"/>
  <c r="P928" i="1"/>
  <c r="Q928" i="1"/>
  <c r="R928" i="1"/>
  <c r="H929" i="1"/>
  <c r="L929" i="1"/>
  <c r="O929" i="1"/>
  <c r="P929" i="1"/>
  <c r="Q929" i="1"/>
  <c r="R929" i="1"/>
  <c r="S929" i="1" s="1"/>
  <c r="H930" i="1"/>
  <c r="L930" i="1"/>
  <c r="O930" i="1"/>
  <c r="P930" i="1"/>
  <c r="Q930" i="1"/>
  <c r="R930" i="1"/>
  <c r="H931" i="1"/>
  <c r="L931" i="1"/>
  <c r="O931" i="1"/>
  <c r="P931" i="1"/>
  <c r="Q931" i="1"/>
  <c r="R931" i="1"/>
  <c r="H932" i="1"/>
  <c r="L932" i="1"/>
  <c r="O932" i="1"/>
  <c r="P932" i="1"/>
  <c r="S932" i="1" s="1"/>
  <c r="Q932" i="1"/>
  <c r="R932" i="1"/>
  <c r="H933" i="1"/>
  <c r="L933" i="1"/>
  <c r="O933" i="1"/>
  <c r="P933" i="1"/>
  <c r="Q933" i="1"/>
  <c r="R933" i="1"/>
  <c r="S933" i="1" s="1"/>
  <c r="H934" i="1"/>
  <c r="L934" i="1"/>
  <c r="O934" i="1"/>
  <c r="P934" i="1"/>
  <c r="Q934" i="1"/>
  <c r="R934" i="1"/>
  <c r="H935" i="1"/>
  <c r="L935" i="1"/>
  <c r="O935" i="1"/>
  <c r="P935" i="1"/>
  <c r="Q935" i="1"/>
  <c r="R935" i="1"/>
  <c r="H937" i="1"/>
  <c r="L937" i="1"/>
  <c r="O937" i="1"/>
  <c r="P937" i="1"/>
  <c r="S937" i="1" s="1"/>
  <c r="Q937" i="1"/>
  <c r="R937" i="1"/>
  <c r="H938" i="1"/>
  <c r="L938" i="1"/>
  <c r="O938" i="1"/>
  <c r="P938" i="1"/>
  <c r="Q938" i="1"/>
  <c r="R938" i="1"/>
  <c r="S938" i="1" s="1"/>
  <c r="H939" i="1"/>
  <c r="L939" i="1"/>
  <c r="O939" i="1"/>
  <c r="P939" i="1"/>
  <c r="Q939" i="1"/>
  <c r="R939" i="1"/>
  <c r="H940" i="1"/>
  <c r="L940" i="1"/>
  <c r="O940" i="1"/>
  <c r="P940" i="1"/>
  <c r="Q940" i="1"/>
  <c r="R940" i="1"/>
  <c r="H941" i="1"/>
  <c r="L941" i="1"/>
  <c r="O941" i="1"/>
  <c r="P941" i="1"/>
  <c r="S941" i="1" s="1"/>
  <c r="Q941" i="1"/>
  <c r="R941" i="1"/>
  <c r="H942" i="1"/>
  <c r="L942" i="1"/>
  <c r="O942" i="1"/>
  <c r="P942" i="1"/>
  <c r="Q942" i="1"/>
  <c r="R942" i="1"/>
  <c r="H943" i="1"/>
  <c r="L943" i="1"/>
  <c r="O943" i="1"/>
  <c r="P943" i="1"/>
  <c r="Q943" i="1"/>
  <c r="R943" i="1"/>
  <c r="H944" i="1"/>
  <c r="L944" i="1"/>
  <c r="O944" i="1"/>
  <c r="P944" i="1"/>
  <c r="Q944" i="1"/>
  <c r="R944" i="1"/>
  <c r="H945" i="1"/>
  <c r="L945" i="1"/>
  <c r="O945" i="1"/>
  <c r="P945" i="1"/>
  <c r="S945" i="1" s="1"/>
  <c r="Q945" i="1"/>
  <c r="R945" i="1"/>
  <c r="H946" i="1"/>
  <c r="L946" i="1"/>
  <c r="O946" i="1"/>
  <c r="P946" i="1"/>
  <c r="Q946" i="1"/>
  <c r="R946" i="1"/>
  <c r="H947" i="1"/>
  <c r="L947" i="1"/>
  <c r="O947" i="1"/>
  <c r="P947" i="1"/>
  <c r="Q947" i="1"/>
  <c r="R947" i="1"/>
  <c r="H948" i="1"/>
  <c r="L948" i="1"/>
  <c r="O948" i="1"/>
  <c r="P948" i="1"/>
  <c r="Q948" i="1"/>
  <c r="R948" i="1"/>
  <c r="H949" i="1"/>
  <c r="L949" i="1"/>
  <c r="O949" i="1"/>
  <c r="P949" i="1"/>
  <c r="S949" i="1" s="1"/>
  <c r="Q949" i="1"/>
  <c r="R949" i="1"/>
  <c r="H950" i="1"/>
  <c r="L950" i="1"/>
  <c r="O950" i="1"/>
  <c r="P950" i="1"/>
  <c r="Q950" i="1"/>
  <c r="R950" i="1"/>
  <c r="H951" i="1"/>
  <c r="L951" i="1"/>
  <c r="O951" i="1"/>
  <c r="P951" i="1"/>
  <c r="Q951" i="1"/>
  <c r="R951" i="1"/>
  <c r="S951" i="1" s="1"/>
  <c r="H952" i="1"/>
  <c r="L952" i="1"/>
  <c r="O952" i="1"/>
  <c r="P952" i="1"/>
  <c r="Q952" i="1"/>
  <c r="R952" i="1"/>
  <c r="H953" i="1"/>
  <c r="L953" i="1"/>
  <c r="O953" i="1"/>
  <c r="P953" i="1"/>
  <c r="S953" i="1" s="1"/>
  <c r="Q953" i="1"/>
  <c r="R953" i="1"/>
  <c r="H954" i="1"/>
  <c r="L954" i="1"/>
  <c r="O954" i="1"/>
  <c r="P954" i="1"/>
  <c r="Q954" i="1"/>
  <c r="R954" i="1"/>
  <c r="S954" i="1" s="1"/>
  <c r="H955" i="1"/>
  <c r="L955" i="1"/>
  <c r="O955" i="1"/>
  <c r="P955" i="1"/>
  <c r="Q955" i="1"/>
  <c r="R955" i="1"/>
  <c r="S955" i="1" s="1"/>
  <c r="H956" i="1"/>
  <c r="L956" i="1"/>
  <c r="O956" i="1"/>
  <c r="P956" i="1"/>
  <c r="Q956" i="1"/>
  <c r="R956" i="1"/>
  <c r="H957" i="1"/>
  <c r="L957" i="1"/>
  <c r="O957" i="1"/>
  <c r="P957" i="1"/>
  <c r="S957" i="1" s="1"/>
  <c r="Q957" i="1"/>
  <c r="R957" i="1"/>
  <c r="H958" i="1"/>
  <c r="L958" i="1"/>
  <c r="O958" i="1"/>
  <c r="P958" i="1"/>
  <c r="Q958" i="1"/>
  <c r="R958" i="1"/>
  <c r="H959" i="1"/>
  <c r="L959" i="1"/>
  <c r="O959" i="1"/>
  <c r="P959" i="1"/>
  <c r="Q959" i="1"/>
  <c r="R959" i="1"/>
  <c r="H960" i="1"/>
  <c r="L960" i="1"/>
  <c r="O960" i="1"/>
  <c r="P960" i="1"/>
  <c r="Q960" i="1"/>
  <c r="R960" i="1"/>
  <c r="H961" i="1"/>
  <c r="L961" i="1"/>
  <c r="O961" i="1"/>
  <c r="P961" i="1"/>
  <c r="S961" i="1" s="1"/>
  <c r="Q961" i="1"/>
  <c r="R961" i="1"/>
  <c r="H962" i="1"/>
  <c r="L962" i="1"/>
  <c r="O962" i="1"/>
  <c r="P962" i="1"/>
  <c r="Q962" i="1"/>
  <c r="R962" i="1"/>
  <c r="S962" i="1" s="1"/>
  <c r="H963" i="1"/>
  <c r="L963" i="1"/>
  <c r="O963" i="1"/>
  <c r="P963" i="1"/>
  <c r="Q963" i="1"/>
  <c r="R963" i="1"/>
  <c r="H964" i="1"/>
  <c r="L964" i="1"/>
  <c r="O964" i="1"/>
  <c r="P964" i="1"/>
  <c r="Q964" i="1"/>
  <c r="R964" i="1"/>
  <c r="H965" i="1"/>
  <c r="L965" i="1"/>
  <c r="O965" i="1"/>
  <c r="P965" i="1"/>
  <c r="S965" i="1" s="1"/>
  <c r="Q965" i="1"/>
  <c r="R965" i="1"/>
  <c r="H966" i="1"/>
  <c r="L966" i="1"/>
  <c r="O966" i="1"/>
  <c r="P966" i="1"/>
  <c r="Q966" i="1"/>
  <c r="R966" i="1"/>
  <c r="H968" i="1"/>
  <c r="L968" i="1"/>
  <c r="O968" i="1"/>
  <c r="P968" i="1"/>
  <c r="Q968" i="1"/>
  <c r="R968" i="1"/>
  <c r="S968" i="1" s="1"/>
  <c r="H969" i="1"/>
  <c r="L969" i="1"/>
  <c r="O969" i="1"/>
  <c r="P969" i="1"/>
  <c r="Q969" i="1"/>
  <c r="R969" i="1"/>
  <c r="H970" i="1"/>
  <c r="L970" i="1"/>
  <c r="O970" i="1"/>
  <c r="P970" i="1"/>
  <c r="S970" i="1" s="1"/>
  <c r="Q970" i="1"/>
  <c r="R970" i="1"/>
  <c r="H971" i="1"/>
  <c r="L971" i="1"/>
  <c r="O971" i="1"/>
  <c r="P971" i="1"/>
  <c r="Q971" i="1"/>
  <c r="R971" i="1"/>
  <c r="S971" i="1" s="1"/>
  <c r="H972" i="1"/>
  <c r="L972" i="1"/>
  <c r="O972" i="1"/>
  <c r="P972" i="1"/>
  <c r="Q972" i="1"/>
  <c r="R972" i="1"/>
  <c r="H973" i="1"/>
  <c r="L973" i="1"/>
  <c r="O973" i="1"/>
  <c r="P973" i="1"/>
  <c r="Q973" i="1"/>
  <c r="R973" i="1"/>
  <c r="H974" i="1"/>
  <c r="L974" i="1"/>
  <c r="O974" i="1"/>
  <c r="P974" i="1"/>
  <c r="S974" i="1" s="1"/>
  <c r="Q974" i="1"/>
  <c r="R974" i="1"/>
  <c r="H975" i="1"/>
  <c r="L975" i="1"/>
  <c r="O975" i="1"/>
  <c r="P975" i="1"/>
  <c r="Q975" i="1"/>
  <c r="R975" i="1"/>
  <c r="H977" i="1"/>
  <c r="L977" i="1"/>
  <c r="O977" i="1"/>
  <c r="P977" i="1"/>
  <c r="Q977" i="1"/>
  <c r="R977" i="1"/>
  <c r="H978" i="1"/>
  <c r="L978" i="1"/>
  <c r="O978" i="1"/>
  <c r="P978" i="1"/>
  <c r="Q978" i="1"/>
  <c r="R978" i="1"/>
  <c r="H979" i="1"/>
  <c r="L979" i="1"/>
  <c r="O979" i="1"/>
  <c r="P979" i="1"/>
  <c r="Q979" i="1"/>
  <c r="R979" i="1"/>
  <c r="H980" i="1"/>
  <c r="L980" i="1"/>
  <c r="O980" i="1"/>
  <c r="P980" i="1"/>
  <c r="Q980" i="1"/>
  <c r="R980" i="1"/>
  <c r="S980" i="1" s="1"/>
  <c r="H981" i="1"/>
  <c r="L981" i="1"/>
  <c r="O981" i="1"/>
  <c r="P981" i="1"/>
  <c r="Q981" i="1"/>
  <c r="R981" i="1"/>
  <c r="H982" i="1"/>
  <c r="L982" i="1"/>
  <c r="O982" i="1"/>
  <c r="P982" i="1"/>
  <c r="Q982" i="1"/>
  <c r="R982" i="1"/>
  <c r="H983" i="1"/>
  <c r="L983" i="1"/>
  <c r="O983" i="1"/>
  <c r="P983" i="1"/>
  <c r="S983" i="1" s="1"/>
  <c r="Q983" i="1"/>
  <c r="R983" i="1"/>
  <c r="H985" i="1"/>
  <c r="L985" i="1"/>
  <c r="O985" i="1"/>
  <c r="P985" i="1"/>
  <c r="Q985" i="1"/>
  <c r="R985" i="1"/>
  <c r="S985" i="1" s="1"/>
  <c r="H986" i="1"/>
  <c r="L986" i="1"/>
  <c r="O986" i="1"/>
  <c r="P986" i="1"/>
  <c r="Q986" i="1"/>
  <c r="R986" i="1"/>
  <c r="H987" i="1"/>
  <c r="L987" i="1"/>
  <c r="O987" i="1"/>
  <c r="P987" i="1"/>
  <c r="Q987" i="1"/>
  <c r="R987" i="1"/>
  <c r="H988" i="1"/>
  <c r="L988" i="1"/>
  <c r="O988" i="1"/>
  <c r="P988" i="1"/>
  <c r="S988" i="1" s="1"/>
  <c r="Q988" i="1"/>
  <c r="R988" i="1"/>
  <c r="H989" i="1"/>
  <c r="L989" i="1"/>
  <c r="O989" i="1"/>
  <c r="P989" i="1"/>
  <c r="Q989" i="1"/>
  <c r="R989" i="1"/>
  <c r="H990" i="1"/>
  <c r="L990" i="1"/>
  <c r="O990" i="1"/>
  <c r="P990" i="1"/>
  <c r="Q990" i="1"/>
  <c r="R990" i="1"/>
  <c r="S990" i="1" s="1"/>
  <c r="H991" i="1"/>
  <c r="L991" i="1"/>
  <c r="O991" i="1"/>
  <c r="P991" i="1"/>
  <c r="Q991" i="1"/>
  <c r="R991" i="1"/>
  <c r="H992" i="1"/>
  <c r="L992" i="1"/>
  <c r="O992" i="1"/>
  <c r="P992" i="1"/>
  <c r="S992" i="1" s="1"/>
  <c r="Q992" i="1"/>
  <c r="R992" i="1"/>
  <c r="H993" i="1"/>
  <c r="L993" i="1"/>
  <c r="O993" i="1"/>
  <c r="P993" i="1"/>
  <c r="Q993" i="1"/>
  <c r="R993" i="1"/>
  <c r="H994" i="1"/>
  <c r="L994" i="1"/>
  <c r="O994" i="1"/>
  <c r="P994" i="1"/>
  <c r="Q994" i="1"/>
  <c r="R994" i="1"/>
  <c r="S994" i="1" s="1"/>
  <c r="H995" i="1"/>
  <c r="L995" i="1"/>
  <c r="O995" i="1"/>
  <c r="P995" i="1"/>
  <c r="Q995" i="1"/>
  <c r="R995" i="1"/>
  <c r="H996" i="1"/>
  <c r="L996" i="1"/>
  <c r="O996" i="1"/>
  <c r="P996" i="1"/>
  <c r="S996" i="1" s="1"/>
  <c r="Q996" i="1"/>
  <c r="R996" i="1"/>
  <c r="H997" i="1"/>
  <c r="L997" i="1"/>
  <c r="O997" i="1"/>
  <c r="P997" i="1"/>
  <c r="Q997" i="1"/>
  <c r="R997" i="1"/>
  <c r="H998" i="1"/>
  <c r="L998" i="1"/>
  <c r="O998" i="1"/>
  <c r="P998" i="1"/>
  <c r="Q998" i="1"/>
  <c r="R998" i="1"/>
  <c r="S998" i="1" s="1"/>
  <c r="H999" i="1"/>
  <c r="L999" i="1"/>
  <c r="O999" i="1"/>
  <c r="P999" i="1"/>
  <c r="Q999" i="1"/>
  <c r="R999" i="1"/>
  <c r="H1001" i="1"/>
  <c r="L1001" i="1"/>
  <c r="O1001" i="1"/>
  <c r="P1001" i="1"/>
  <c r="S1001" i="1" s="1"/>
  <c r="Q1001" i="1"/>
  <c r="R1001" i="1"/>
  <c r="H1003" i="1"/>
  <c r="L1003" i="1"/>
  <c r="O1003" i="1"/>
  <c r="P1003" i="1"/>
  <c r="Q1003" i="1"/>
  <c r="R1003" i="1"/>
  <c r="S1003" i="1" s="1"/>
  <c r="H1004" i="1"/>
  <c r="L1004" i="1"/>
  <c r="O1004" i="1"/>
  <c r="P1004" i="1"/>
  <c r="Q1004" i="1"/>
  <c r="R1004" i="1"/>
  <c r="H1005" i="1"/>
  <c r="L1005" i="1"/>
  <c r="O1005" i="1"/>
  <c r="P1005" i="1"/>
  <c r="Q1005" i="1"/>
  <c r="R1005" i="1"/>
  <c r="H1007" i="1"/>
  <c r="L1007" i="1"/>
  <c r="O1007" i="1"/>
  <c r="P1007" i="1"/>
  <c r="S1007" i="1" s="1"/>
  <c r="Q1007" i="1"/>
  <c r="R1007" i="1"/>
  <c r="H1009" i="1"/>
  <c r="L1009" i="1"/>
  <c r="O1009" i="1"/>
  <c r="P1009" i="1"/>
  <c r="Q1009" i="1"/>
  <c r="R1009" i="1"/>
  <c r="H1010" i="1"/>
  <c r="L1010" i="1"/>
  <c r="O1010" i="1"/>
  <c r="P1010" i="1"/>
  <c r="Q1010" i="1"/>
  <c r="R1010" i="1"/>
  <c r="H1011" i="1"/>
  <c r="L1011" i="1"/>
  <c r="O1011" i="1"/>
  <c r="P1011" i="1"/>
  <c r="Q1011" i="1"/>
  <c r="R1011" i="1"/>
  <c r="H1012" i="1"/>
  <c r="L1012" i="1"/>
  <c r="O1012" i="1"/>
  <c r="P1012" i="1"/>
  <c r="S1012" i="1" s="1"/>
  <c r="Q1012" i="1"/>
  <c r="R1012" i="1"/>
  <c r="H1013" i="1"/>
  <c r="L1013" i="1"/>
  <c r="O1013" i="1"/>
  <c r="P1013" i="1"/>
  <c r="Q1013" i="1"/>
  <c r="R1013" i="1"/>
  <c r="S1013" i="1" s="1"/>
  <c r="H1014" i="1"/>
  <c r="L1014" i="1"/>
  <c r="O1014" i="1"/>
  <c r="P1014" i="1"/>
  <c r="Q1014" i="1"/>
  <c r="R1014" i="1"/>
  <c r="H1015" i="1"/>
  <c r="L1015" i="1"/>
  <c r="O1015" i="1"/>
  <c r="P1015" i="1"/>
  <c r="Q1015" i="1"/>
  <c r="R1015" i="1"/>
  <c r="H1016" i="1"/>
  <c r="L1016" i="1"/>
  <c r="O1016" i="1"/>
  <c r="P1016" i="1"/>
  <c r="S1016" i="1" s="1"/>
  <c r="Q1016" i="1"/>
  <c r="R1016" i="1"/>
  <c r="H1017" i="1"/>
  <c r="L1017" i="1"/>
  <c r="O1017" i="1"/>
  <c r="P1017" i="1"/>
  <c r="Q1017" i="1"/>
  <c r="R1017" i="1"/>
  <c r="H1018" i="1"/>
  <c r="L1018" i="1"/>
  <c r="O1018" i="1"/>
  <c r="P1018" i="1"/>
  <c r="Q1018" i="1"/>
  <c r="R1018" i="1"/>
  <c r="H1019" i="1"/>
  <c r="L1019" i="1"/>
  <c r="O1019" i="1"/>
  <c r="P1019" i="1"/>
  <c r="Q1019" i="1"/>
  <c r="R1019" i="1"/>
  <c r="H1020" i="1"/>
  <c r="L1020" i="1"/>
  <c r="O1020" i="1"/>
  <c r="P1020" i="1"/>
  <c r="S1020" i="1" s="1"/>
  <c r="Q1020" i="1"/>
  <c r="R1020" i="1"/>
  <c r="H1021" i="1"/>
  <c r="L1021" i="1"/>
  <c r="O1021" i="1"/>
  <c r="P1021" i="1"/>
  <c r="Q1021" i="1"/>
  <c r="R1021" i="1"/>
  <c r="S1021" i="1" s="1"/>
  <c r="H1022" i="1"/>
  <c r="L1022" i="1"/>
  <c r="O1022" i="1"/>
  <c r="P1022" i="1"/>
  <c r="Q1022" i="1"/>
  <c r="R1022" i="1"/>
  <c r="S1022" i="1" s="1"/>
  <c r="H1023" i="1"/>
  <c r="L1023" i="1"/>
  <c r="O1023" i="1"/>
  <c r="P1023" i="1"/>
  <c r="Q1023" i="1"/>
  <c r="R1023" i="1"/>
  <c r="H1024" i="1"/>
  <c r="L1024" i="1"/>
  <c r="O1024" i="1"/>
  <c r="P1024" i="1"/>
  <c r="S1024" i="1" s="1"/>
  <c r="Q1024" i="1"/>
  <c r="R1024" i="1"/>
  <c r="H1025" i="1"/>
  <c r="L1025" i="1"/>
  <c r="O1025" i="1"/>
  <c r="P1025" i="1"/>
  <c r="Q1025" i="1"/>
  <c r="R1025" i="1"/>
  <c r="S1025" i="1" s="1"/>
  <c r="H1026" i="1"/>
  <c r="L1026" i="1"/>
  <c r="O1026" i="1"/>
  <c r="P1026" i="1"/>
  <c r="Q1026" i="1"/>
  <c r="R1026" i="1"/>
  <c r="H1027" i="1"/>
  <c r="L1027" i="1"/>
  <c r="O1027" i="1"/>
  <c r="P1027" i="1"/>
  <c r="Q1027" i="1"/>
  <c r="R1027" i="1"/>
  <c r="H1028" i="1"/>
  <c r="L1028" i="1"/>
  <c r="O1028" i="1"/>
  <c r="P1028" i="1"/>
  <c r="S1028" i="1" s="1"/>
  <c r="Q1028" i="1"/>
  <c r="R1028" i="1"/>
  <c r="H1029" i="1"/>
  <c r="L1029" i="1"/>
  <c r="O1029" i="1"/>
  <c r="P1029" i="1"/>
  <c r="Q1029" i="1"/>
  <c r="R1029" i="1"/>
  <c r="S1029" i="1" s="1"/>
  <c r="H1030" i="1"/>
  <c r="L1030" i="1"/>
  <c r="O1030" i="1"/>
  <c r="P1030" i="1"/>
  <c r="Q1030" i="1"/>
  <c r="R1030" i="1"/>
  <c r="S1030" i="1" s="1"/>
  <c r="H1032" i="1"/>
  <c r="L1032" i="1"/>
  <c r="O1032" i="1"/>
  <c r="P1032" i="1"/>
  <c r="Q1032" i="1"/>
  <c r="R1032" i="1"/>
  <c r="H1033" i="1"/>
  <c r="L1033" i="1"/>
  <c r="O1033" i="1"/>
  <c r="P1033" i="1"/>
  <c r="S1033" i="1" s="1"/>
  <c r="Q1033" i="1"/>
  <c r="R1033" i="1"/>
  <c r="H1034" i="1"/>
  <c r="L1034" i="1"/>
  <c r="O1034" i="1"/>
  <c r="P1034" i="1"/>
  <c r="Q1034" i="1"/>
  <c r="R1034" i="1"/>
  <c r="H1035" i="1"/>
  <c r="L1035" i="1"/>
  <c r="O1035" i="1"/>
  <c r="P1035" i="1"/>
  <c r="Q1035" i="1"/>
  <c r="R1035" i="1"/>
  <c r="H1036" i="1"/>
  <c r="L1036" i="1"/>
  <c r="O1036" i="1"/>
  <c r="P1036" i="1"/>
  <c r="Q1036" i="1"/>
  <c r="R1036" i="1"/>
  <c r="H1037" i="1"/>
  <c r="L1037" i="1"/>
  <c r="O1037" i="1"/>
  <c r="P1037" i="1"/>
  <c r="S1037" i="1" s="1"/>
  <c r="Q1037" i="1"/>
  <c r="R1037" i="1"/>
  <c r="H1038" i="1"/>
  <c r="L1038" i="1"/>
  <c r="O1038" i="1"/>
  <c r="P1038" i="1"/>
  <c r="Q1038" i="1"/>
  <c r="R1038" i="1"/>
  <c r="H1039" i="1"/>
  <c r="L1039" i="1"/>
  <c r="O1039" i="1"/>
  <c r="P1039" i="1"/>
  <c r="Q1039" i="1"/>
  <c r="R1039" i="1"/>
  <c r="H1040" i="1"/>
  <c r="L1040" i="1"/>
  <c r="O1040" i="1"/>
  <c r="P1040" i="1"/>
  <c r="Q1040" i="1"/>
  <c r="R1040" i="1"/>
  <c r="H1041" i="1"/>
  <c r="L1041" i="1"/>
  <c r="O1041" i="1"/>
  <c r="P1041" i="1"/>
  <c r="S1041" i="1" s="1"/>
  <c r="Q1041" i="1"/>
  <c r="R1041" i="1"/>
  <c r="H1042" i="1"/>
  <c r="L1042" i="1"/>
  <c r="O1042" i="1"/>
  <c r="P1042" i="1"/>
  <c r="Q1042" i="1"/>
  <c r="R1042" i="1"/>
  <c r="S1042" i="1" s="1"/>
  <c r="H1043" i="1"/>
  <c r="L1043" i="1"/>
  <c r="O1043" i="1"/>
  <c r="P1043" i="1"/>
  <c r="Q1043" i="1"/>
  <c r="R1043" i="1"/>
  <c r="S1043" i="1" s="1"/>
  <c r="H1044" i="1"/>
  <c r="L1044" i="1"/>
  <c r="O1044" i="1"/>
  <c r="P1044" i="1"/>
  <c r="Q1044" i="1"/>
  <c r="R1044" i="1"/>
  <c r="H1045" i="1"/>
  <c r="L1045" i="1"/>
  <c r="O1045" i="1"/>
  <c r="P1045" i="1"/>
  <c r="S1045" i="1" s="1"/>
  <c r="Q1045" i="1"/>
  <c r="R1045" i="1"/>
  <c r="H1046" i="1"/>
  <c r="L1046" i="1"/>
  <c r="O1046" i="1"/>
  <c r="P1046" i="1"/>
  <c r="Q1046" i="1"/>
  <c r="R1046" i="1"/>
  <c r="H1047" i="1"/>
  <c r="L1047" i="1"/>
  <c r="O1047" i="1"/>
  <c r="P1047" i="1"/>
  <c r="Q1047" i="1"/>
  <c r="R1047" i="1"/>
  <c r="H1049" i="1"/>
  <c r="L1049" i="1"/>
  <c r="O1049" i="1"/>
  <c r="P1049" i="1"/>
  <c r="Q1049" i="1"/>
  <c r="R1049" i="1"/>
  <c r="H1050" i="1"/>
  <c r="L1050" i="1"/>
  <c r="O1050" i="1"/>
  <c r="P1050" i="1"/>
  <c r="S1050" i="1" s="1"/>
  <c r="Q1050" i="1"/>
  <c r="R1050" i="1"/>
  <c r="H1051" i="1"/>
  <c r="L1051" i="1"/>
  <c r="O1051" i="1"/>
  <c r="P1051" i="1"/>
  <c r="Q1051" i="1"/>
  <c r="R1051" i="1"/>
  <c r="H1052" i="1"/>
  <c r="L1052" i="1"/>
  <c r="O1052" i="1"/>
  <c r="P1052" i="1"/>
  <c r="Q1052" i="1"/>
  <c r="R1052" i="1"/>
  <c r="S1052" i="1" s="1"/>
  <c r="H1053" i="1"/>
  <c r="L1053" i="1"/>
  <c r="O1053" i="1"/>
  <c r="P1053" i="1"/>
  <c r="Q1053" i="1"/>
  <c r="R1053" i="1"/>
  <c r="H1054" i="1"/>
  <c r="L1054" i="1"/>
  <c r="O1054" i="1"/>
  <c r="P1054" i="1"/>
  <c r="S1054" i="1" s="1"/>
  <c r="Q1054" i="1"/>
  <c r="R1054" i="1"/>
  <c r="H1055" i="1"/>
  <c r="L1055" i="1"/>
  <c r="O1055" i="1"/>
  <c r="P1055" i="1"/>
  <c r="Q1055" i="1"/>
  <c r="R1055" i="1"/>
  <c r="H1056" i="1"/>
  <c r="L1056" i="1"/>
  <c r="O1056" i="1"/>
  <c r="P1056" i="1"/>
  <c r="Q1056" i="1"/>
  <c r="R1056" i="1"/>
  <c r="H1057" i="1"/>
  <c r="L1057" i="1"/>
  <c r="O1057" i="1"/>
  <c r="P1057" i="1"/>
  <c r="Q1057" i="1"/>
  <c r="R1057" i="1"/>
  <c r="H1058" i="1"/>
  <c r="L1058" i="1"/>
  <c r="O1058" i="1"/>
  <c r="P1058" i="1"/>
  <c r="S1058" i="1" s="1"/>
  <c r="Q1058" i="1"/>
  <c r="R1058" i="1"/>
  <c r="H1059" i="1"/>
  <c r="L1059" i="1"/>
  <c r="O1059" i="1"/>
  <c r="P1059" i="1"/>
  <c r="Q1059" i="1"/>
  <c r="R1059" i="1"/>
  <c r="S1059" i="1" s="1"/>
  <c r="H1060" i="1"/>
  <c r="L1060" i="1"/>
  <c r="O1060" i="1"/>
  <c r="P1060" i="1"/>
  <c r="Q1060" i="1"/>
  <c r="R1060" i="1"/>
  <c r="H1061" i="1"/>
  <c r="L1061" i="1"/>
  <c r="O1061" i="1"/>
  <c r="P1061" i="1"/>
  <c r="Q1061" i="1"/>
  <c r="R1061" i="1"/>
  <c r="H1062" i="1"/>
  <c r="L1062" i="1"/>
  <c r="O1062" i="1"/>
  <c r="P1062" i="1"/>
  <c r="Q1062" i="1"/>
  <c r="R1062" i="1"/>
  <c r="H1063" i="1"/>
  <c r="L1063" i="1"/>
  <c r="O1063" i="1"/>
  <c r="P1063" i="1"/>
  <c r="Q1063" i="1"/>
  <c r="R1063" i="1"/>
  <c r="S1063" i="1" s="1"/>
  <c r="H1064" i="1"/>
  <c r="L1064" i="1"/>
  <c r="O1064" i="1"/>
  <c r="P1064" i="1"/>
  <c r="Q1064" i="1"/>
  <c r="R1064" i="1"/>
  <c r="S1064" i="1" s="1"/>
  <c r="H1065" i="1"/>
  <c r="L1065" i="1"/>
  <c r="O1065" i="1"/>
  <c r="P1065" i="1"/>
  <c r="Q1065" i="1"/>
  <c r="R1065" i="1"/>
  <c r="H1066" i="1"/>
  <c r="L1066" i="1"/>
  <c r="O1066" i="1"/>
  <c r="P1066" i="1"/>
  <c r="S1066" i="1" s="1"/>
  <c r="Q1066" i="1"/>
  <c r="R1066" i="1"/>
  <c r="H1067" i="1"/>
  <c r="L1067" i="1"/>
  <c r="O1067" i="1"/>
  <c r="P1067" i="1"/>
  <c r="Q1067" i="1"/>
  <c r="R1067" i="1"/>
  <c r="H1068" i="1"/>
  <c r="L1068" i="1"/>
  <c r="O1068" i="1"/>
  <c r="P1068" i="1"/>
  <c r="Q1068" i="1"/>
  <c r="R1068" i="1"/>
  <c r="S1068" i="1" s="1"/>
  <c r="H1069" i="1"/>
  <c r="L1069" i="1"/>
  <c r="O1069" i="1"/>
  <c r="P1069" i="1"/>
  <c r="Q1069" i="1"/>
  <c r="R1069" i="1"/>
  <c r="H1070" i="1"/>
  <c r="L1070" i="1"/>
  <c r="O1070" i="1"/>
  <c r="P1070" i="1"/>
  <c r="S1070" i="1" s="1"/>
  <c r="Q1070" i="1"/>
  <c r="R1070" i="1"/>
  <c r="H1071" i="1"/>
  <c r="L1071" i="1"/>
  <c r="O1071" i="1"/>
  <c r="P1071" i="1"/>
  <c r="Q1071" i="1"/>
  <c r="R1071" i="1"/>
  <c r="S1071" i="1" s="1"/>
  <c r="H1072" i="1"/>
  <c r="L1072" i="1"/>
  <c r="O1072" i="1"/>
  <c r="P1072" i="1"/>
  <c r="Q1072" i="1"/>
  <c r="R1072" i="1"/>
  <c r="H1073" i="1"/>
  <c r="L1073" i="1"/>
  <c r="O1073" i="1"/>
  <c r="P1073" i="1"/>
  <c r="Q1073" i="1"/>
  <c r="R1073" i="1"/>
  <c r="H1074" i="1"/>
  <c r="L1074" i="1"/>
  <c r="O1074" i="1"/>
  <c r="P1074" i="1"/>
  <c r="S1074" i="1" s="1"/>
  <c r="Q1074" i="1"/>
  <c r="R1074" i="1"/>
  <c r="H1075" i="1"/>
  <c r="L1075" i="1"/>
  <c r="O1075" i="1"/>
  <c r="P1075" i="1"/>
  <c r="Q1075" i="1"/>
  <c r="R1075" i="1"/>
  <c r="H1076" i="1"/>
  <c r="L1076" i="1"/>
  <c r="O1076" i="1"/>
  <c r="P1076" i="1"/>
  <c r="Q1076" i="1"/>
  <c r="R1076" i="1"/>
  <c r="S1076" i="1" s="1"/>
  <c r="H1077" i="1"/>
  <c r="L1077" i="1"/>
  <c r="O1077" i="1"/>
  <c r="P1077" i="1"/>
  <c r="Q1077" i="1"/>
  <c r="R1077" i="1"/>
  <c r="H1078" i="1"/>
  <c r="L1078" i="1"/>
  <c r="O1078" i="1"/>
  <c r="P1078" i="1"/>
  <c r="S1078" i="1" s="1"/>
  <c r="Q1078" i="1"/>
  <c r="R1078" i="1"/>
  <c r="H1079" i="1"/>
  <c r="L1079" i="1"/>
  <c r="O1079" i="1"/>
  <c r="P1079" i="1"/>
  <c r="Q1079" i="1"/>
  <c r="R1079" i="1"/>
  <c r="H1080" i="1"/>
  <c r="L1080" i="1"/>
  <c r="O1080" i="1"/>
  <c r="P1080" i="1"/>
  <c r="Q1080" i="1"/>
  <c r="R1080" i="1"/>
  <c r="H1081" i="1"/>
  <c r="L1081" i="1"/>
  <c r="O1081" i="1"/>
  <c r="P1081" i="1"/>
  <c r="Q1081" i="1"/>
  <c r="R1081" i="1"/>
  <c r="H1082" i="1"/>
  <c r="L1082" i="1"/>
  <c r="O1082" i="1"/>
  <c r="P1082" i="1"/>
  <c r="S1082" i="1" s="1"/>
  <c r="Q1082" i="1"/>
  <c r="R1082" i="1"/>
  <c r="H1084" i="1"/>
  <c r="L1084" i="1"/>
  <c r="O1084" i="1"/>
  <c r="P1084" i="1"/>
  <c r="Q1084" i="1"/>
  <c r="R1084" i="1"/>
  <c r="H1085" i="1"/>
  <c r="L1085" i="1"/>
  <c r="O1085" i="1"/>
  <c r="P1085" i="1"/>
  <c r="Q1085" i="1"/>
  <c r="R1085" i="1"/>
  <c r="H1086" i="1"/>
  <c r="L1086" i="1"/>
  <c r="O1086" i="1"/>
  <c r="P1086" i="1"/>
  <c r="Q1086" i="1"/>
  <c r="R1086" i="1"/>
  <c r="H1087" i="1"/>
  <c r="L1087" i="1"/>
  <c r="O1087" i="1"/>
  <c r="P1087" i="1"/>
  <c r="S1087" i="1" s="1"/>
  <c r="Q1087" i="1"/>
  <c r="R1087" i="1"/>
  <c r="H1088" i="1"/>
  <c r="L1088" i="1"/>
  <c r="O1088" i="1"/>
  <c r="P1088" i="1"/>
  <c r="Q1088" i="1"/>
  <c r="R1088" i="1"/>
  <c r="H1089" i="1"/>
  <c r="L1089" i="1"/>
  <c r="O1089" i="1"/>
  <c r="P1089" i="1"/>
  <c r="Q1089" i="1"/>
  <c r="R1089" i="1"/>
  <c r="H1090" i="1"/>
  <c r="L1090" i="1"/>
  <c r="O1090" i="1"/>
  <c r="P1090" i="1"/>
  <c r="Q1090" i="1"/>
  <c r="R1090" i="1"/>
  <c r="H1091" i="1"/>
  <c r="L1091" i="1"/>
  <c r="O1091" i="1"/>
  <c r="P1091" i="1"/>
  <c r="S1091" i="1" s="1"/>
  <c r="Q1091" i="1"/>
  <c r="R1091" i="1"/>
  <c r="H1092" i="1"/>
  <c r="L1092" i="1"/>
  <c r="O1092" i="1"/>
  <c r="P1092" i="1"/>
  <c r="Q1092" i="1"/>
  <c r="R1092" i="1"/>
  <c r="H1093" i="1"/>
  <c r="L1093" i="1"/>
  <c r="O1093" i="1"/>
  <c r="P1093" i="1"/>
  <c r="Q1093" i="1"/>
  <c r="R1093" i="1"/>
  <c r="H1094" i="1"/>
  <c r="L1094" i="1"/>
  <c r="O1094" i="1"/>
  <c r="P1094" i="1"/>
  <c r="Q1094" i="1"/>
  <c r="R1094" i="1"/>
  <c r="H1095" i="1"/>
  <c r="L1095" i="1"/>
  <c r="O1095" i="1"/>
  <c r="P1095" i="1"/>
  <c r="S1095" i="1" s="1"/>
  <c r="Q1095" i="1"/>
  <c r="R1095" i="1"/>
  <c r="H1096" i="1"/>
  <c r="L1096" i="1"/>
  <c r="O1096" i="1"/>
  <c r="P1096" i="1"/>
  <c r="Q1096" i="1"/>
  <c r="R1096" i="1"/>
  <c r="S1096" i="1" s="1"/>
  <c r="H1097" i="1"/>
  <c r="L1097" i="1"/>
  <c r="O1097" i="1"/>
  <c r="P1097" i="1"/>
  <c r="Q1097" i="1"/>
  <c r="R1097" i="1"/>
  <c r="S1097" i="1" s="1"/>
  <c r="H1098" i="1"/>
  <c r="L1098" i="1"/>
  <c r="O1098" i="1"/>
  <c r="P1098" i="1"/>
  <c r="Q1098" i="1"/>
  <c r="R1098" i="1"/>
  <c r="H1099" i="1"/>
  <c r="L1099" i="1"/>
  <c r="O1099" i="1"/>
  <c r="P1099" i="1"/>
  <c r="S1099" i="1" s="1"/>
  <c r="Q1099" i="1"/>
  <c r="R1099" i="1"/>
  <c r="H1100" i="1"/>
  <c r="L1100" i="1"/>
  <c r="O1100" i="1"/>
  <c r="P1100" i="1"/>
  <c r="Q1100" i="1"/>
  <c r="R1100" i="1"/>
  <c r="H1101" i="1"/>
  <c r="L1101" i="1"/>
  <c r="O1101" i="1"/>
  <c r="P1101" i="1"/>
  <c r="Q1101" i="1"/>
  <c r="R1101" i="1"/>
  <c r="H1102" i="1"/>
  <c r="L1102" i="1"/>
  <c r="O1102" i="1"/>
  <c r="P1102" i="1"/>
  <c r="Q1102" i="1"/>
  <c r="R1102" i="1"/>
  <c r="H1103" i="1"/>
  <c r="L1103" i="1"/>
  <c r="O1103" i="1"/>
  <c r="P1103" i="1"/>
  <c r="S1103" i="1" s="1"/>
  <c r="Q1103" i="1"/>
  <c r="R1103" i="1"/>
  <c r="H1104" i="1"/>
  <c r="L1104" i="1"/>
  <c r="O1104" i="1"/>
  <c r="P1104" i="1"/>
  <c r="Q1104" i="1"/>
  <c r="R1104" i="1"/>
  <c r="H1105" i="1"/>
  <c r="L1105" i="1"/>
  <c r="O1105" i="1"/>
  <c r="P1105" i="1"/>
  <c r="Q1105" i="1"/>
  <c r="R1105" i="1"/>
  <c r="S1105" i="1" s="1"/>
  <c r="H1106" i="1"/>
  <c r="L1106" i="1"/>
  <c r="O1106" i="1"/>
  <c r="P1106" i="1"/>
  <c r="Q1106" i="1"/>
  <c r="R1106" i="1"/>
  <c r="H1107" i="1"/>
  <c r="L1107" i="1"/>
  <c r="O1107" i="1"/>
  <c r="P1107" i="1"/>
  <c r="S1107" i="1" s="1"/>
  <c r="Q1107" i="1"/>
  <c r="R1107" i="1"/>
  <c r="H1109" i="1"/>
  <c r="L1109" i="1"/>
  <c r="O1109" i="1"/>
  <c r="P1109" i="1"/>
  <c r="Q1109" i="1"/>
  <c r="R1109" i="1"/>
  <c r="H1110" i="1"/>
  <c r="L1110" i="1"/>
  <c r="O1110" i="1"/>
  <c r="P1110" i="1"/>
  <c r="Q1110" i="1"/>
  <c r="R1110" i="1"/>
  <c r="S1110" i="1" s="1"/>
  <c r="H1111" i="1"/>
  <c r="L1111" i="1"/>
  <c r="O1111" i="1"/>
  <c r="P1111" i="1"/>
  <c r="Q1111" i="1"/>
  <c r="R1111" i="1"/>
  <c r="H1112" i="1"/>
  <c r="L1112" i="1"/>
  <c r="O1112" i="1"/>
  <c r="P1112" i="1"/>
  <c r="S1112" i="1" s="1"/>
  <c r="Q1112" i="1"/>
  <c r="R1112" i="1"/>
  <c r="H1113" i="1"/>
  <c r="L1113" i="1"/>
  <c r="O1113" i="1"/>
  <c r="P1113" i="1"/>
  <c r="Q1113" i="1"/>
  <c r="R1113" i="1"/>
  <c r="H1114" i="1"/>
  <c r="L1114" i="1"/>
  <c r="O1114" i="1"/>
  <c r="P1114" i="1"/>
  <c r="Q1114" i="1"/>
  <c r="R1114" i="1"/>
  <c r="S1114" i="1" s="1"/>
  <c r="H1115" i="1"/>
  <c r="L1115" i="1"/>
  <c r="O1115" i="1"/>
  <c r="P1115" i="1"/>
  <c r="Q1115" i="1"/>
  <c r="R1115" i="1"/>
  <c r="H1117" i="1"/>
  <c r="L1117" i="1"/>
  <c r="O1117" i="1"/>
  <c r="P1117" i="1"/>
  <c r="S1117" i="1" s="1"/>
  <c r="Q1117" i="1"/>
  <c r="R1117" i="1"/>
  <c r="H1120" i="1"/>
  <c r="L1120" i="1"/>
  <c r="O1120" i="1"/>
  <c r="P1120" i="1"/>
  <c r="Q1120" i="1"/>
  <c r="R1120" i="1"/>
  <c r="H1121" i="1"/>
  <c r="L1121" i="1"/>
  <c r="O1121" i="1"/>
  <c r="P1121" i="1"/>
  <c r="Q1121" i="1"/>
  <c r="R1121" i="1"/>
  <c r="H1122" i="1"/>
  <c r="L1122" i="1"/>
  <c r="O1122" i="1"/>
  <c r="P1122" i="1"/>
  <c r="Q1122" i="1"/>
  <c r="R1122" i="1"/>
  <c r="H1123" i="1"/>
  <c r="L1123" i="1"/>
  <c r="O1123" i="1"/>
  <c r="P1123" i="1"/>
  <c r="S1123" i="1" s="1"/>
  <c r="Q1123" i="1"/>
  <c r="R1123" i="1"/>
  <c r="H1124" i="1"/>
  <c r="L1124" i="1"/>
  <c r="O1124" i="1"/>
  <c r="P1124" i="1"/>
  <c r="Q1124" i="1"/>
  <c r="R1124" i="1"/>
  <c r="H1125" i="1"/>
  <c r="L1125" i="1"/>
  <c r="O1125" i="1"/>
  <c r="P1125" i="1"/>
  <c r="Q1125" i="1"/>
  <c r="R1125" i="1"/>
  <c r="H1126" i="1"/>
  <c r="L1126" i="1"/>
  <c r="O1126" i="1"/>
  <c r="P1126" i="1"/>
  <c r="Q1126" i="1"/>
  <c r="R1126" i="1"/>
  <c r="H1127" i="1"/>
  <c r="L1127" i="1"/>
  <c r="O1127" i="1"/>
  <c r="P1127" i="1"/>
  <c r="S1127" i="1" s="1"/>
  <c r="Q1127" i="1"/>
  <c r="R1127" i="1"/>
  <c r="H1129" i="1"/>
  <c r="L1129" i="1"/>
  <c r="O1129" i="1"/>
  <c r="P1129" i="1"/>
  <c r="Q1129" i="1"/>
  <c r="R1129" i="1"/>
  <c r="S1129" i="1" s="1"/>
  <c r="H1130" i="1"/>
  <c r="L1130" i="1"/>
  <c r="O1130" i="1"/>
  <c r="P1130" i="1"/>
  <c r="Q1130" i="1"/>
  <c r="R1130" i="1"/>
  <c r="S1130" i="1" s="1"/>
  <c r="H1131" i="1"/>
  <c r="L1131" i="1"/>
  <c r="O1131" i="1"/>
  <c r="P1131" i="1"/>
  <c r="Q1131" i="1"/>
  <c r="R1131" i="1"/>
  <c r="H1133" i="1"/>
  <c r="L1133" i="1"/>
  <c r="O1133" i="1"/>
  <c r="P1133" i="1"/>
  <c r="S1133" i="1" s="1"/>
  <c r="Q1133" i="1"/>
  <c r="R1133" i="1"/>
  <c r="H1135" i="1"/>
  <c r="L1135" i="1"/>
  <c r="O1135" i="1"/>
  <c r="P1135" i="1"/>
  <c r="Q1135" i="1"/>
  <c r="R1135" i="1"/>
  <c r="S1135" i="1" s="1"/>
  <c r="H1137" i="1"/>
  <c r="L1137" i="1"/>
  <c r="O1137" i="1"/>
  <c r="P1137" i="1"/>
  <c r="Q1137" i="1"/>
  <c r="R1137" i="1"/>
  <c r="S1137" i="1" s="1"/>
  <c r="H1138" i="1"/>
  <c r="L1138" i="1"/>
  <c r="O1138" i="1"/>
  <c r="P1138" i="1"/>
  <c r="Q1138" i="1"/>
  <c r="R1138" i="1"/>
  <c r="H1139" i="1"/>
  <c r="L1139" i="1"/>
  <c r="O1139" i="1"/>
  <c r="P1139" i="1"/>
  <c r="Q1139" i="1"/>
  <c r="R1139" i="1"/>
  <c r="H1141" i="1"/>
  <c r="L1141" i="1"/>
  <c r="O1141" i="1"/>
  <c r="P1141" i="1"/>
  <c r="Q1141" i="1"/>
  <c r="R1141" i="1"/>
  <c r="S1141" i="1" s="1"/>
  <c r="H1142" i="1"/>
  <c r="L1142" i="1"/>
  <c r="O1142" i="1"/>
  <c r="P1142" i="1"/>
  <c r="Q1142" i="1"/>
  <c r="R1142" i="1"/>
  <c r="S1142" i="1" s="1"/>
  <c r="H1144" i="1"/>
  <c r="L1144" i="1"/>
  <c r="O1144" i="1"/>
  <c r="P1144" i="1"/>
  <c r="Q1144" i="1"/>
  <c r="R1144" i="1"/>
  <c r="H1145" i="1"/>
  <c r="L1145" i="1"/>
  <c r="O1145" i="1"/>
  <c r="P1145" i="1"/>
  <c r="S1145" i="1" s="1"/>
  <c r="Q1145" i="1"/>
  <c r="R1145" i="1"/>
  <c r="H1146" i="1"/>
  <c r="L1146" i="1"/>
  <c r="O1146" i="1"/>
  <c r="P1146" i="1"/>
  <c r="Q1146" i="1"/>
  <c r="R1146" i="1"/>
  <c r="H1147" i="1"/>
  <c r="L1147" i="1"/>
  <c r="O1147" i="1"/>
  <c r="P1147" i="1"/>
  <c r="Q1147" i="1"/>
  <c r="R1147" i="1"/>
  <c r="H1148" i="1"/>
  <c r="L1148" i="1"/>
  <c r="O1148" i="1"/>
  <c r="P1148" i="1"/>
  <c r="Q1148" i="1"/>
  <c r="R1148" i="1"/>
  <c r="H1149" i="1"/>
  <c r="L1149" i="1"/>
  <c r="O1149" i="1"/>
  <c r="P1149" i="1"/>
  <c r="S1149" i="1" s="1"/>
  <c r="Q1149" i="1"/>
  <c r="R1149" i="1"/>
  <c r="H1151" i="1"/>
  <c r="L1151" i="1"/>
  <c r="O1151" i="1"/>
  <c r="P1151" i="1"/>
  <c r="Q1151" i="1"/>
  <c r="R1151" i="1"/>
  <c r="H1152" i="1"/>
  <c r="L1152" i="1"/>
  <c r="O1152" i="1"/>
  <c r="P1152" i="1"/>
  <c r="Q1152" i="1"/>
  <c r="R1152" i="1"/>
  <c r="S1152" i="1" s="1"/>
  <c r="H1153" i="1"/>
  <c r="L1153" i="1"/>
  <c r="O1153" i="1"/>
  <c r="P1153" i="1"/>
  <c r="Q1153" i="1"/>
  <c r="R1153" i="1"/>
  <c r="H1154" i="1"/>
  <c r="L1154" i="1"/>
  <c r="O1154" i="1"/>
  <c r="P1154" i="1"/>
  <c r="S1154" i="1" s="1"/>
  <c r="Q1154" i="1"/>
  <c r="R1154" i="1"/>
  <c r="H1155" i="1"/>
  <c r="L1155" i="1"/>
  <c r="O1155" i="1"/>
  <c r="P1155" i="1"/>
  <c r="Q1155" i="1"/>
  <c r="R1155" i="1"/>
  <c r="H1156" i="1"/>
  <c r="L1156" i="1"/>
  <c r="O1156" i="1"/>
  <c r="P1156" i="1"/>
  <c r="Q1156" i="1"/>
  <c r="R1156" i="1"/>
  <c r="H1157" i="1"/>
  <c r="L1157" i="1"/>
  <c r="O1157" i="1"/>
  <c r="P1157" i="1"/>
  <c r="Q1157" i="1"/>
  <c r="R1157" i="1"/>
  <c r="H1158" i="1"/>
  <c r="L1158" i="1"/>
  <c r="O1158" i="1"/>
  <c r="P1158" i="1"/>
  <c r="S1158" i="1" s="1"/>
  <c r="Q1158" i="1"/>
  <c r="R1158" i="1"/>
  <c r="H1160" i="1"/>
  <c r="L1160" i="1"/>
  <c r="O1160" i="1"/>
  <c r="P1160" i="1"/>
  <c r="Q1160" i="1"/>
  <c r="R1160" i="1"/>
  <c r="H1161" i="1"/>
  <c r="L1161" i="1"/>
  <c r="O1161" i="1"/>
  <c r="P1161" i="1"/>
  <c r="Q1161" i="1"/>
  <c r="R1161" i="1"/>
  <c r="H1162" i="1"/>
  <c r="L1162" i="1"/>
  <c r="O1162" i="1"/>
  <c r="P1162" i="1"/>
  <c r="Q1162" i="1"/>
  <c r="R1162" i="1"/>
  <c r="H1163" i="1"/>
  <c r="L1163" i="1"/>
  <c r="O1163" i="1"/>
  <c r="P1163" i="1"/>
  <c r="S1163" i="1" s="1"/>
  <c r="Q1163" i="1"/>
  <c r="R1163" i="1"/>
  <c r="H1164" i="1"/>
  <c r="L1164" i="1"/>
  <c r="O1164" i="1"/>
  <c r="P1164" i="1"/>
  <c r="Q1164" i="1"/>
  <c r="R1164" i="1"/>
  <c r="S1164" i="1" s="1"/>
  <c r="H1165" i="1"/>
  <c r="L1165" i="1"/>
  <c r="O1165" i="1"/>
  <c r="P1165" i="1"/>
  <c r="Q1165" i="1"/>
  <c r="R1165" i="1"/>
  <c r="H1166" i="1"/>
  <c r="L1166" i="1"/>
  <c r="O1166" i="1"/>
  <c r="P1166" i="1"/>
  <c r="Q1166" i="1"/>
  <c r="R1166" i="1"/>
  <c r="H1167" i="1"/>
  <c r="L1167" i="1"/>
  <c r="O1167" i="1"/>
  <c r="P1167" i="1"/>
  <c r="S1167" i="1" s="1"/>
  <c r="Q1167" i="1"/>
  <c r="R1167" i="1"/>
  <c r="H1169" i="1"/>
  <c r="L1169" i="1"/>
  <c r="O1169" i="1"/>
  <c r="P1169" i="1"/>
  <c r="Q1169" i="1"/>
  <c r="R1169" i="1"/>
  <c r="H1170" i="1"/>
  <c r="L1170" i="1"/>
  <c r="O1170" i="1"/>
  <c r="P1170" i="1"/>
  <c r="Q1170" i="1"/>
  <c r="R1170" i="1"/>
  <c r="S1170" i="1" s="1"/>
  <c r="H1171" i="1"/>
  <c r="L1171" i="1"/>
  <c r="O1171" i="1"/>
  <c r="P1171" i="1"/>
  <c r="Q1171" i="1"/>
  <c r="R1171" i="1"/>
  <c r="H1172" i="1"/>
  <c r="L1172" i="1"/>
  <c r="O1172" i="1"/>
  <c r="P1172" i="1"/>
  <c r="Q1172" i="1"/>
  <c r="R1172" i="1"/>
  <c r="H1173" i="1"/>
  <c r="L1173" i="1"/>
  <c r="O1173" i="1"/>
  <c r="P1173" i="1"/>
  <c r="Q1173" i="1"/>
  <c r="R1173" i="1"/>
  <c r="H1174" i="1"/>
  <c r="L1174" i="1"/>
  <c r="O1174" i="1"/>
  <c r="P1174" i="1"/>
  <c r="Q1174" i="1"/>
  <c r="R1174" i="1"/>
  <c r="H1175" i="1"/>
  <c r="L1175" i="1"/>
  <c r="O1175" i="1"/>
  <c r="P1175" i="1"/>
  <c r="Q1175" i="1"/>
  <c r="R1175" i="1"/>
  <c r="H1176" i="1"/>
  <c r="L1176" i="1"/>
  <c r="O1176" i="1"/>
  <c r="P1176" i="1"/>
  <c r="Q1176" i="1"/>
  <c r="R1176" i="1"/>
  <c r="H1177" i="1"/>
  <c r="L1177" i="1"/>
  <c r="O1177" i="1"/>
  <c r="P1177" i="1"/>
  <c r="Q1177" i="1"/>
  <c r="R1177" i="1"/>
  <c r="H1178" i="1"/>
  <c r="L1178" i="1"/>
  <c r="O1178" i="1"/>
  <c r="P1178" i="1"/>
  <c r="Q1178" i="1"/>
  <c r="R1178" i="1"/>
  <c r="H1179" i="1"/>
  <c r="L1179" i="1"/>
  <c r="O1179" i="1"/>
  <c r="P1179" i="1"/>
  <c r="Q1179" i="1"/>
  <c r="R1179" i="1"/>
  <c r="H1180" i="1"/>
  <c r="L1180" i="1"/>
  <c r="O1180" i="1"/>
  <c r="P1180" i="1"/>
  <c r="S1180" i="1" s="1"/>
  <c r="Q1180" i="1"/>
  <c r="R1180" i="1"/>
  <c r="H1182" i="1"/>
  <c r="L1182" i="1"/>
  <c r="O1182" i="1"/>
  <c r="P1182" i="1"/>
  <c r="Q1182" i="1"/>
  <c r="R1182" i="1"/>
  <c r="H1183" i="1"/>
  <c r="L1183" i="1"/>
  <c r="O1183" i="1"/>
  <c r="P1183" i="1"/>
  <c r="Q1183" i="1"/>
  <c r="R1183" i="1"/>
  <c r="H1184" i="1"/>
  <c r="L1184" i="1"/>
  <c r="O1184" i="1"/>
  <c r="P1184" i="1"/>
  <c r="Q1184" i="1"/>
  <c r="R1184" i="1"/>
  <c r="H1185" i="1"/>
  <c r="L1185" i="1"/>
  <c r="O1185" i="1"/>
  <c r="P1185" i="1"/>
  <c r="S1185" i="1" s="1"/>
  <c r="Q1185" i="1"/>
  <c r="R1185" i="1"/>
  <c r="H1186" i="1"/>
  <c r="L1186" i="1"/>
  <c r="O1186" i="1"/>
  <c r="P1186" i="1"/>
  <c r="Q1186" i="1"/>
  <c r="R1186" i="1"/>
  <c r="S1186" i="1" s="1"/>
  <c r="H1187" i="1"/>
  <c r="L1187" i="1"/>
  <c r="O1187" i="1"/>
  <c r="P1187" i="1"/>
  <c r="Q1187" i="1"/>
  <c r="R1187" i="1"/>
  <c r="S1187" i="1" s="1"/>
  <c r="H1188" i="1"/>
  <c r="L1188" i="1"/>
  <c r="O1188" i="1"/>
  <c r="P1188" i="1"/>
  <c r="Q1188" i="1"/>
  <c r="R1188" i="1"/>
  <c r="H1190" i="1"/>
  <c r="L1190" i="1"/>
  <c r="O1190" i="1"/>
  <c r="P1190" i="1"/>
  <c r="S1190" i="1" s="1"/>
  <c r="Q1190" i="1"/>
  <c r="R1190" i="1"/>
  <c r="H1191" i="1"/>
  <c r="L1191" i="1"/>
  <c r="O1191" i="1"/>
  <c r="P1191" i="1"/>
  <c r="Q1191" i="1"/>
  <c r="R1191" i="1"/>
  <c r="H1193" i="1"/>
  <c r="L1193" i="1"/>
  <c r="O1193" i="1"/>
  <c r="P1193" i="1"/>
  <c r="Q1193" i="1"/>
  <c r="R1193" i="1"/>
  <c r="S1193" i="1" s="1"/>
  <c r="H1194" i="1"/>
  <c r="L1194" i="1"/>
  <c r="O1194" i="1"/>
  <c r="P1194" i="1"/>
  <c r="Q1194" i="1"/>
  <c r="R1194" i="1"/>
  <c r="H1195" i="1"/>
  <c r="L1195" i="1"/>
  <c r="O1195" i="1"/>
  <c r="P1195" i="1"/>
  <c r="S1195" i="1" s="1"/>
  <c r="Q1195" i="1"/>
  <c r="R1195" i="1"/>
  <c r="H1196" i="1"/>
  <c r="L1196" i="1"/>
  <c r="O1196" i="1"/>
  <c r="P1196" i="1"/>
  <c r="Q1196" i="1"/>
  <c r="R1196" i="1"/>
  <c r="H1197" i="1"/>
  <c r="L1197" i="1"/>
  <c r="O1197" i="1"/>
  <c r="P1197" i="1"/>
  <c r="Q1197" i="1"/>
  <c r="R1197" i="1"/>
  <c r="S1197" i="1" s="1"/>
  <c r="H1198" i="1"/>
  <c r="L1198" i="1"/>
  <c r="O1198" i="1"/>
  <c r="P1198" i="1"/>
  <c r="Q1198" i="1"/>
  <c r="R1198" i="1"/>
  <c r="H1199" i="1"/>
  <c r="L1199" i="1"/>
  <c r="O1199" i="1"/>
  <c r="P1199" i="1"/>
  <c r="S1199" i="1" s="1"/>
  <c r="Q1199" i="1"/>
  <c r="R1199" i="1"/>
  <c r="H1200" i="1"/>
  <c r="L1200" i="1"/>
  <c r="O1200" i="1"/>
  <c r="P1200" i="1"/>
  <c r="Q1200" i="1"/>
  <c r="R1200" i="1"/>
  <c r="H1201" i="1"/>
  <c r="L1201" i="1"/>
  <c r="O1201" i="1"/>
  <c r="P1201" i="1"/>
  <c r="Q1201" i="1"/>
  <c r="R1201" i="1"/>
  <c r="H1202" i="1"/>
  <c r="L1202" i="1"/>
  <c r="O1202" i="1"/>
  <c r="P1202" i="1"/>
  <c r="Q1202" i="1"/>
  <c r="R1202" i="1"/>
  <c r="H1203" i="1"/>
  <c r="L1203" i="1"/>
  <c r="O1203" i="1"/>
  <c r="P1203" i="1"/>
  <c r="S1203" i="1" s="1"/>
  <c r="Q1203" i="1"/>
  <c r="R1203" i="1"/>
  <c r="H1204" i="1"/>
  <c r="L1204" i="1"/>
  <c r="O1204" i="1"/>
  <c r="P1204" i="1"/>
  <c r="Q1204" i="1"/>
  <c r="R1204" i="1"/>
  <c r="H1205" i="1"/>
  <c r="L1205" i="1"/>
  <c r="O1205" i="1"/>
  <c r="P1205" i="1"/>
  <c r="Q1205" i="1"/>
  <c r="R1205" i="1"/>
  <c r="S1205" i="1" s="1"/>
  <c r="H1206" i="1"/>
  <c r="L1206" i="1"/>
  <c r="O1206" i="1"/>
  <c r="P1206" i="1"/>
  <c r="Q1206" i="1"/>
  <c r="R1206" i="1"/>
  <c r="H1208" i="1"/>
  <c r="L1208" i="1"/>
  <c r="O1208" i="1"/>
  <c r="P1208" i="1"/>
  <c r="S1208" i="1" s="1"/>
  <c r="Q1208" i="1"/>
  <c r="R1208" i="1"/>
  <c r="H1209" i="1"/>
  <c r="L1209" i="1"/>
  <c r="O1209" i="1"/>
  <c r="P1209" i="1"/>
  <c r="Q1209" i="1"/>
  <c r="R1209" i="1"/>
  <c r="H1210" i="1"/>
  <c r="L1210" i="1"/>
  <c r="O1210" i="1"/>
  <c r="P1210" i="1"/>
  <c r="Q1210" i="1"/>
  <c r="R1210" i="1"/>
  <c r="H1211" i="1"/>
  <c r="L1211" i="1"/>
  <c r="O1211" i="1"/>
  <c r="P1211" i="1"/>
  <c r="Q1211" i="1"/>
  <c r="R1211" i="1"/>
  <c r="H1212" i="1"/>
  <c r="L1212" i="1"/>
  <c r="O1212" i="1"/>
  <c r="P1212" i="1"/>
  <c r="S1212" i="1" s="1"/>
  <c r="Q1212" i="1"/>
  <c r="R1212" i="1"/>
  <c r="H1213" i="1"/>
  <c r="L1213" i="1"/>
  <c r="O1213" i="1"/>
  <c r="P1213" i="1"/>
  <c r="Q1213" i="1"/>
  <c r="R1213" i="1"/>
  <c r="H1214" i="1"/>
  <c r="L1214" i="1"/>
  <c r="O1214" i="1"/>
  <c r="P1214" i="1"/>
  <c r="Q1214" i="1"/>
  <c r="R1214" i="1"/>
  <c r="H1215" i="1"/>
  <c r="L1215" i="1"/>
  <c r="O1215" i="1"/>
  <c r="P1215" i="1"/>
  <c r="Q1215" i="1"/>
  <c r="R1215" i="1"/>
  <c r="H1216" i="1"/>
  <c r="L1216" i="1"/>
  <c r="O1216" i="1"/>
  <c r="P1216" i="1"/>
  <c r="S1216" i="1" s="1"/>
  <c r="Q1216" i="1"/>
  <c r="R1216" i="1"/>
  <c r="H1217" i="1"/>
  <c r="L1217" i="1"/>
  <c r="O1217" i="1"/>
  <c r="P1217" i="1"/>
  <c r="Q1217" i="1"/>
  <c r="R1217" i="1"/>
  <c r="H1218" i="1"/>
  <c r="L1218" i="1"/>
  <c r="O1218" i="1"/>
  <c r="P1218" i="1"/>
  <c r="Q1218" i="1"/>
  <c r="R1218" i="1"/>
  <c r="H1219" i="1"/>
  <c r="L1219" i="1"/>
  <c r="O1219" i="1"/>
  <c r="P1219" i="1"/>
  <c r="Q1219" i="1"/>
  <c r="R1219" i="1"/>
  <c r="H1221" i="1"/>
  <c r="L1221" i="1"/>
  <c r="O1221" i="1"/>
  <c r="P1221" i="1"/>
  <c r="Q1221" i="1"/>
  <c r="R1221" i="1"/>
  <c r="H1222" i="1"/>
  <c r="L1222" i="1"/>
  <c r="O1222" i="1"/>
  <c r="P1222" i="1"/>
  <c r="Q1222" i="1"/>
  <c r="R1222" i="1"/>
  <c r="H1223" i="1"/>
  <c r="L1223" i="1"/>
  <c r="O1223" i="1"/>
  <c r="P1223" i="1"/>
  <c r="Q1223" i="1"/>
  <c r="R1223" i="1"/>
  <c r="S1223" i="1" s="1"/>
  <c r="H1224" i="1"/>
  <c r="L1224" i="1"/>
  <c r="O1224" i="1"/>
  <c r="P1224" i="1"/>
  <c r="Q1224" i="1"/>
  <c r="R1224" i="1"/>
  <c r="H1225" i="1"/>
  <c r="L1225" i="1"/>
  <c r="O1225" i="1"/>
  <c r="P1225" i="1"/>
  <c r="S1225" i="1" s="1"/>
  <c r="Q1225" i="1"/>
  <c r="R1225" i="1"/>
  <c r="H1226" i="1"/>
  <c r="L1226" i="1"/>
  <c r="O1226" i="1"/>
  <c r="P1226" i="1"/>
  <c r="Q1226" i="1"/>
  <c r="R1226" i="1"/>
  <c r="S1226" i="1" s="1"/>
  <c r="H1227" i="1"/>
  <c r="L1227" i="1"/>
  <c r="O1227" i="1"/>
  <c r="P1227" i="1"/>
  <c r="Q1227" i="1"/>
  <c r="R1227" i="1"/>
  <c r="S1227" i="1" s="1"/>
  <c r="H1228" i="1"/>
  <c r="L1228" i="1"/>
  <c r="O1228" i="1"/>
  <c r="P1228" i="1"/>
  <c r="Q1228" i="1"/>
  <c r="R1228" i="1"/>
  <c r="H1229" i="1"/>
  <c r="L1229" i="1"/>
  <c r="O1229" i="1"/>
  <c r="P1229" i="1"/>
  <c r="S1229" i="1" s="1"/>
  <c r="Q1229" i="1"/>
  <c r="R1229" i="1"/>
  <c r="H1230" i="1"/>
  <c r="L1230" i="1"/>
  <c r="O1230" i="1"/>
  <c r="P1230" i="1"/>
  <c r="Q1230" i="1"/>
  <c r="R1230" i="1"/>
  <c r="H1231" i="1"/>
  <c r="L1231" i="1"/>
  <c r="O1231" i="1"/>
  <c r="P1231" i="1"/>
  <c r="Q1231" i="1"/>
  <c r="R1231" i="1"/>
  <c r="S1231" i="1" s="1"/>
  <c r="H1232" i="1"/>
  <c r="L1232" i="1"/>
  <c r="O1232" i="1"/>
  <c r="P1232" i="1"/>
  <c r="Q1232" i="1"/>
  <c r="R1232" i="1"/>
  <c r="H1233" i="1"/>
  <c r="L1233" i="1"/>
  <c r="O1233" i="1"/>
  <c r="P1233" i="1"/>
  <c r="S1233" i="1" s="1"/>
  <c r="Q1233" i="1"/>
  <c r="R1233" i="1"/>
  <c r="H1234" i="1"/>
  <c r="L1234" i="1"/>
  <c r="O1234" i="1"/>
  <c r="P1234" i="1"/>
  <c r="Q1234" i="1"/>
  <c r="R1234" i="1"/>
  <c r="H1235" i="1"/>
  <c r="L1235" i="1"/>
  <c r="O1235" i="1"/>
  <c r="P1235" i="1"/>
  <c r="Q1235" i="1"/>
  <c r="R1235" i="1"/>
  <c r="H1236" i="1"/>
  <c r="L1236" i="1"/>
  <c r="O1236" i="1"/>
  <c r="P1236" i="1"/>
  <c r="Q1236" i="1"/>
  <c r="R1236" i="1"/>
  <c r="H1237" i="1"/>
  <c r="L1237" i="1"/>
  <c r="O1237" i="1"/>
  <c r="P1237" i="1"/>
  <c r="Q1237" i="1"/>
  <c r="R1237" i="1"/>
  <c r="H1238" i="1"/>
  <c r="L1238" i="1"/>
  <c r="O1238" i="1"/>
  <c r="P1238" i="1"/>
  <c r="S1238" i="1" s="1"/>
  <c r="Q1238" i="1"/>
  <c r="R1238" i="1"/>
  <c r="H1239" i="1"/>
  <c r="L1239" i="1"/>
  <c r="O1239" i="1"/>
  <c r="P1239" i="1"/>
  <c r="Q1239" i="1"/>
  <c r="R1239" i="1"/>
  <c r="S1239" i="1" s="1"/>
  <c r="H1240" i="1"/>
  <c r="L1240" i="1"/>
  <c r="O1240" i="1"/>
  <c r="P1240" i="1"/>
  <c r="Q1240" i="1"/>
  <c r="R1240" i="1"/>
  <c r="H1241" i="1"/>
  <c r="L1241" i="1"/>
  <c r="O1241" i="1"/>
  <c r="P1241" i="1"/>
  <c r="S1241" i="1" s="1"/>
  <c r="Q1241" i="1"/>
  <c r="R1241" i="1"/>
  <c r="H1242" i="1"/>
  <c r="L1242" i="1"/>
  <c r="O1242" i="1"/>
  <c r="P1242" i="1"/>
  <c r="Q1242" i="1"/>
  <c r="R1242" i="1"/>
  <c r="S1242" i="1" s="1"/>
  <c r="H1243" i="1"/>
  <c r="L1243" i="1"/>
  <c r="O1243" i="1"/>
  <c r="P1243" i="1"/>
  <c r="Q1243" i="1"/>
  <c r="R1243" i="1"/>
  <c r="S1243" i="1" s="1"/>
  <c r="H1244" i="1"/>
  <c r="L1244" i="1"/>
  <c r="O1244" i="1"/>
  <c r="P1244" i="1"/>
  <c r="Q1244" i="1"/>
  <c r="R1244" i="1"/>
  <c r="H1245" i="1"/>
  <c r="L1245" i="1"/>
  <c r="O1245" i="1"/>
  <c r="P1245" i="1"/>
  <c r="S1245" i="1" s="1"/>
  <c r="Q1245" i="1"/>
  <c r="R1245" i="1"/>
  <c r="H1246" i="1"/>
  <c r="L1246" i="1"/>
  <c r="O1246" i="1"/>
  <c r="P1246" i="1"/>
  <c r="Q1246" i="1"/>
  <c r="R1246" i="1"/>
  <c r="H1248" i="1"/>
  <c r="L1248" i="1"/>
  <c r="O1248" i="1"/>
  <c r="P1248" i="1"/>
  <c r="Q1248" i="1"/>
  <c r="R1248" i="1"/>
  <c r="H1250" i="1"/>
  <c r="L1250" i="1"/>
  <c r="O1250" i="1"/>
  <c r="P1250" i="1"/>
  <c r="Q1250" i="1"/>
  <c r="R1250" i="1"/>
  <c r="H1251" i="1"/>
  <c r="L1251" i="1"/>
  <c r="O1251" i="1"/>
  <c r="P1251" i="1"/>
  <c r="S1251" i="1" s="1"/>
  <c r="Q1251" i="1"/>
  <c r="R1251" i="1"/>
  <c r="H1252" i="1"/>
  <c r="L1252" i="1"/>
  <c r="O1252" i="1"/>
  <c r="P1252" i="1"/>
  <c r="Q1252" i="1"/>
  <c r="R1252" i="1"/>
  <c r="S1252" i="1" s="1"/>
  <c r="H1253" i="1"/>
  <c r="L1253" i="1"/>
  <c r="O1253" i="1"/>
  <c r="P1253" i="1"/>
  <c r="Q1253" i="1"/>
  <c r="R1253" i="1"/>
  <c r="S1253" i="1" s="1"/>
  <c r="H1255" i="1"/>
  <c r="L1255" i="1"/>
  <c r="O1255" i="1"/>
  <c r="P1255" i="1"/>
  <c r="Q1255" i="1"/>
  <c r="R1255" i="1"/>
  <c r="H1256" i="1"/>
  <c r="L1256" i="1"/>
  <c r="O1256" i="1"/>
  <c r="P1256" i="1"/>
  <c r="S1256" i="1" s="1"/>
  <c r="Q1256" i="1"/>
  <c r="R1256" i="1"/>
  <c r="H1258" i="1"/>
  <c r="L1258" i="1"/>
  <c r="O1258" i="1"/>
  <c r="P1258" i="1"/>
  <c r="S1258" i="1" s="1"/>
  <c r="Q1258" i="1"/>
  <c r="R1258" i="1"/>
  <c r="H1260" i="1"/>
  <c r="L1260" i="1"/>
  <c r="O1260" i="1"/>
  <c r="P1260" i="1"/>
  <c r="Q1260" i="1"/>
  <c r="R1260" i="1"/>
  <c r="S1260" i="1" s="1"/>
  <c r="H1262" i="1"/>
  <c r="L1262" i="1"/>
  <c r="O1262" i="1"/>
  <c r="P1262" i="1"/>
  <c r="Q1262" i="1"/>
  <c r="R1262" i="1"/>
  <c r="H1263" i="1"/>
  <c r="L1263" i="1"/>
  <c r="O1263" i="1"/>
  <c r="P1263" i="1"/>
  <c r="S1263" i="1" s="1"/>
  <c r="Q1263" i="1"/>
  <c r="R1263" i="1"/>
  <c r="H1264" i="1"/>
  <c r="L1264" i="1"/>
  <c r="O1264" i="1"/>
  <c r="P1264" i="1"/>
  <c r="Q1264" i="1"/>
  <c r="R1264" i="1"/>
  <c r="H1265" i="1"/>
  <c r="L1265" i="1"/>
  <c r="O1265" i="1"/>
  <c r="P1265" i="1"/>
  <c r="Q1265" i="1"/>
  <c r="R1265" i="1"/>
  <c r="H1266" i="1"/>
  <c r="L1266" i="1"/>
  <c r="O1266" i="1"/>
  <c r="P1266" i="1"/>
  <c r="Q1266" i="1"/>
  <c r="R1266" i="1"/>
  <c r="H1267" i="1"/>
  <c r="L1267" i="1"/>
  <c r="O1267" i="1"/>
  <c r="P1267" i="1"/>
  <c r="S1267" i="1" s="1"/>
  <c r="Q1267" i="1"/>
  <c r="R1267" i="1"/>
  <c r="H1268" i="1"/>
  <c r="L1268" i="1"/>
  <c r="O1268" i="1"/>
  <c r="P1268" i="1"/>
  <c r="Q1268" i="1"/>
  <c r="R1268" i="1"/>
  <c r="H1269" i="1"/>
  <c r="L1269" i="1"/>
  <c r="O1269" i="1"/>
  <c r="P1269" i="1"/>
  <c r="Q1269" i="1"/>
  <c r="R1269" i="1"/>
  <c r="S1269" i="1" s="1"/>
  <c r="H1270" i="1"/>
  <c r="L1270" i="1"/>
  <c r="O1270" i="1"/>
  <c r="P1270" i="1"/>
  <c r="Q1270" i="1"/>
  <c r="R1270" i="1"/>
  <c r="H1271" i="1"/>
  <c r="L1271" i="1"/>
  <c r="O1271" i="1"/>
  <c r="P1271" i="1"/>
  <c r="S1271" i="1" s="1"/>
  <c r="Q1271" i="1"/>
  <c r="R1271" i="1"/>
  <c r="H1272" i="1"/>
  <c r="L1272" i="1"/>
  <c r="O1272" i="1"/>
  <c r="P1272" i="1"/>
  <c r="Q1272" i="1"/>
  <c r="R1272" i="1"/>
  <c r="H1273" i="1"/>
  <c r="L1273" i="1"/>
  <c r="O1273" i="1"/>
  <c r="P1273" i="1"/>
  <c r="Q1273" i="1"/>
  <c r="R1273" i="1"/>
  <c r="S1273" i="1" s="1"/>
  <c r="H1274" i="1"/>
  <c r="L1274" i="1"/>
  <c r="O1274" i="1"/>
  <c r="P1274" i="1"/>
  <c r="Q1274" i="1"/>
  <c r="R1274" i="1"/>
  <c r="H1275" i="1"/>
  <c r="L1275" i="1"/>
  <c r="O1275" i="1"/>
  <c r="P1275" i="1"/>
  <c r="Q1275" i="1"/>
  <c r="R1275" i="1"/>
  <c r="H1276" i="1"/>
  <c r="L1276" i="1"/>
  <c r="O1276" i="1"/>
  <c r="P1276" i="1"/>
  <c r="Q1276" i="1"/>
  <c r="R1276" i="1"/>
  <c r="S1276" i="1" s="1"/>
  <c r="H1277" i="1"/>
  <c r="L1277" i="1"/>
  <c r="O1277" i="1"/>
  <c r="P1277" i="1"/>
  <c r="Q1277" i="1"/>
  <c r="R1277" i="1"/>
  <c r="H1278" i="1"/>
  <c r="L1278" i="1"/>
  <c r="O1278" i="1"/>
  <c r="P1278" i="1"/>
  <c r="Q1278" i="1"/>
  <c r="R1278" i="1"/>
  <c r="H1279" i="1"/>
  <c r="L1279" i="1"/>
  <c r="O1279" i="1"/>
  <c r="P1279" i="1"/>
  <c r="S1279" i="1" s="1"/>
  <c r="Q1279" i="1"/>
  <c r="R1279" i="1"/>
  <c r="H1280" i="1"/>
  <c r="L1280" i="1"/>
  <c r="O1280" i="1"/>
  <c r="P1280" i="1"/>
  <c r="Q1280" i="1"/>
  <c r="R1280" i="1"/>
  <c r="H1281" i="1"/>
  <c r="L1281" i="1"/>
  <c r="O1281" i="1"/>
  <c r="P1281" i="1"/>
  <c r="Q1281" i="1"/>
  <c r="R1281" i="1"/>
  <c r="S1281" i="1" s="1"/>
  <c r="H1282" i="1"/>
  <c r="L1282" i="1"/>
  <c r="O1282" i="1"/>
  <c r="P1282" i="1"/>
  <c r="Q1282" i="1"/>
  <c r="R1282" i="1"/>
  <c r="H1283" i="1"/>
  <c r="L1283" i="1"/>
  <c r="O1283" i="1"/>
  <c r="P1283" i="1"/>
  <c r="S1283" i="1" s="1"/>
  <c r="Q1283" i="1"/>
  <c r="R1283" i="1"/>
  <c r="H1284" i="1"/>
  <c r="L1284" i="1"/>
  <c r="O1284" i="1"/>
  <c r="P1284" i="1"/>
  <c r="Q1284" i="1"/>
  <c r="R1284" i="1"/>
  <c r="S1284" i="1" s="1"/>
  <c r="H1286" i="1"/>
  <c r="L1286" i="1"/>
  <c r="O1286" i="1"/>
  <c r="P1286" i="1"/>
  <c r="Q1286" i="1"/>
  <c r="R1286" i="1"/>
  <c r="S1286" i="1" s="1"/>
  <c r="H1287" i="1"/>
  <c r="L1287" i="1"/>
  <c r="O1287" i="1"/>
  <c r="P1287" i="1"/>
  <c r="Q1287" i="1"/>
  <c r="R1287" i="1"/>
  <c r="H1288" i="1"/>
  <c r="L1288" i="1"/>
  <c r="O1288" i="1"/>
  <c r="P1288" i="1"/>
  <c r="Q1288" i="1"/>
  <c r="R1288" i="1"/>
  <c r="H1289" i="1"/>
  <c r="L1289" i="1"/>
  <c r="O1289" i="1"/>
  <c r="P1289" i="1"/>
  <c r="S1289" i="1" s="1"/>
  <c r="Q1289" i="1"/>
  <c r="R1289" i="1"/>
  <c r="H1290" i="1"/>
  <c r="L1290" i="1"/>
  <c r="O1290" i="1"/>
  <c r="P1290" i="1"/>
  <c r="Q1290" i="1"/>
  <c r="R1290" i="1"/>
  <c r="H1292" i="1"/>
  <c r="L1292" i="1"/>
  <c r="O1292" i="1"/>
  <c r="P1292" i="1"/>
  <c r="Q1292" i="1"/>
  <c r="R1292" i="1"/>
  <c r="H1293" i="1"/>
  <c r="L1293" i="1"/>
  <c r="O1293" i="1"/>
  <c r="P1293" i="1"/>
  <c r="S1293" i="1" s="1"/>
  <c r="Q1293" i="1"/>
  <c r="R1293" i="1"/>
  <c r="H1294" i="1"/>
  <c r="L1294" i="1"/>
  <c r="O1294" i="1"/>
  <c r="P1294" i="1"/>
  <c r="Q1294" i="1"/>
  <c r="R1294" i="1"/>
  <c r="H1295" i="1"/>
  <c r="L1295" i="1"/>
  <c r="O1295" i="1"/>
  <c r="P1295" i="1"/>
  <c r="Q1295" i="1"/>
  <c r="R1295" i="1"/>
  <c r="S1295" i="1" s="1"/>
  <c r="H1297" i="1"/>
  <c r="L1297" i="1"/>
  <c r="O1297" i="1"/>
  <c r="P1297" i="1"/>
  <c r="Q1297" i="1"/>
  <c r="R1297" i="1"/>
  <c r="H1298" i="1"/>
  <c r="L1298" i="1"/>
  <c r="O1298" i="1"/>
  <c r="P1298" i="1"/>
  <c r="S1298" i="1" s="1"/>
  <c r="Q1298" i="1"/>
  <c r="R1298" i="1"/>
  <c r="H1299" i="1"/>
  <c r="L1299" i="1"/>
  <c r="O1299" i="1"/>
  <c r="P1299" i="1"/>
  <c r="Q1299" i="1"/>
  <c r="R1299" i="1"/>
  <c r="S1299" i="1" s="1"/>
  <c r="H1300" i="1"/>
  <c r="L1300" i="1"/>
  <c r="O1300" i="1"/>
  <c r="P1300" i="1"/>
  <c r="Q1300" i="1"/>
  <c r="R1300" i="1"/>
  <c r="H1301" i="1"/>
  <c r="L1301" i="1"/>
  <c r="O1301" i="1"/>
  <c r="P1301" i="1"/>
  <c r="Q1301" i="1"/>
  <c r="R1301" i="1"/>
  <c r="H1302" i="1"/>
  <c r="L1302" i="1"/>
  <c r="O1302" i="1"/>
  <c r="P1302" i="1"/>
  <c r="Q1302" i="1"/>
  <c r="R1302" i="1"/>
  <c r="H1303" i="1"/>
  <c r="L1303" i="1"/>
  <c r="O1303" i="1"/>
  <c r="P1303" i="1"/>
  <c r="Q1303" i="1"/>
  <c r="R1303" i="1"/>
  <c r="H1304" i="1"/>
  <c r="L1304" i="1"/>
  <c r="O1304" i="1"/>
  <c r="P1304" i="1"/>
  <c r="Q1304" i="1"/>
  <c r="R1304" i="1"/>
  <c r="H1305" i="1"/>
  <c r="L1305" i="1"/>
  <c r="O1305" i="1"/>
  <c r="P1305" i="1"/>
  <c r="Q1305" i="1"/>
  <c r="R1305" i="1"/>
  <c r="H1306" i="1"/>
  <c r="L1306" i="1"/>
  <c r="O1306" i="1"/>
  <c r="P1306" i="1"/>
  <c r="S1306" i="1" s="1"/>
  <c r="Q1306" i="1"/>
  <c r="R1306" i="1"/>
  <c r="H1307" i="1"/>
  <c r="L1307" i="1"/>
  <c r="O1307" i="1"/>
  <c r="P1307" i="1"/>
  <c r="Q1307" i="1"/>
  <c r="R1307" i="1"/>
  <c r="S1307" i="1" s="1"/>
  <c r="H1308" i="1"/>
  <c r="L1308" i="1"/>
  <c r="O1308" i="1"/>
  <c r="P1308" i="1"/>
  <c r="Q1308" i="1"/>
  <c r="R1308" i="1"/>
  <c r="H1311" i="1"/>
  <c r="L1311" i="1"/>
  <c r="O1311" i="1"/>
  <c r="P1311" i="1"/>
  <c r="Q1311" i="1"/>
  <c r="R1311" i="1"/>
  <c r="H1312" i="1"/>
  <c r="L1312" i="1"/>
  <c r="O1312" i="1"/>
  <c r="P1312" i="1"/>
  <c r="S1312" i="1" s="1"/>
  <c r="Q1312" i="1"/>
  <c r="R1312" i="1"/>
  <c r="H1314" i="1"/>
  <c r="L1314" i="1"/>
  <c r="O1314" i="1"/>
  <c r="P1314" i="1"/>
  <c r="Q1314" i="1"/>
  <c r="R1314" i="1"/>
  <c r="S1314" i="1" s="1"/>
  <c r="H1315" i="1"/>
  <c r="L1315" i="1"/>
  <c r="O1315" i="1"/>
  <c r="P1315" i="1"/>
  <c r="Q1315" i="1"/>
  <c r="R1315" i="1"/>
  <c r="S1315" i="1" s="1"/>
  <c r="H1316" i="1"/>
  <c r="L1316" i="1"/>
  <c r="O1316" i="1"/>
  <c r="P1316" i="1"/>
  <c r="Q1316" i="1"/>
  <c r="R1316" i="1"/>
  <c r="H1317" i="1"/>
  <c r="L1317" i="1"/>
  <c r="O1317" i="1"/>
  <c r="P1317" i="1"/>
  <c r="Q1317" i="1"/>
  <c r="R1317" i="1"/>
  <c r="H1318" i="1"/>
  <c r="L1318" i="1"/>
  <c r="O1318" i="1"/>
  <c r="P1318" i="1"/>
  <c r="Q1318" i="1"/>
  <c r="R1318" i="1"/>
  <c r="H1319" i="1"/>
  <c r="L1319" i="1"/>
  <c r="O1319" i="1"/>
  <c r="P1319" i="1"/>
  <c r="Q1319" i="1"/>
  <c r="R1319" i="1"/>
  <c r="H1320" i="1"/>
  <c r="L1320" i="1"/>
  <c r="O1320" i="1"/>
  <c r="P1320" i="1"/>
  <c r="Q1320" i="1"/>
  <c r="R1320" i="1"/>
  <c r="H1321" i="1"/>
  <c r="L1321" i="1"/>
  <c r="O1321" i="1"/>
  <c r="P1321" i="1"/>
  <c r="S1321" i="1" s="1"/>
  <c r="Q1321" i="1"/>
  <c r="R1321" i="1"/>
  <c r="H1322" i="1"/>
  <c r="L1322" i="1"/>
  <c r="O1322" i="1"/>
  <c r="P1322" i="1"/>
  <c r="Q1322" i="1"/>
  <c r="R1322" i="1"/>
  <c r="S1322" i="1" s="1"/>
  <c r="H1323" i="1"/>
  <c r="L1323" i="1"/>
  <c r="O1323" i="1"/>
  <c r="P1323" i="1"/>
  <c r="Q1323" i="1"/>
  <c r="R1323" i="1"/>
  <c r="H1324" i="1"/>
  <c r="L1324" i="1"/>
  <c r="O1324" i="1"/>
  <c r="P1324" i="1"/>
  <c r="Q1324" i="1"/>
  <c r="R1324" i="1"/>
  <c r="H1325" i="1"/>
  <c r="L1325" i="1"/>
  <c r="O1325" i="1"/>
  <c r="P1325" i="1"/>
  <c r="S1325" i="1" s="1"/>
  <c r="Q1325" i="1"/>
  <c r="R1325" i="1"/>
  <c r="H1326" i="1"/>
  <c r="L1326" i="1"/>
  <c r="O1326" i="1"/>
  <c r="P1326" i="1"/>
  <c r="Q1326" i="1"/>
  <c r="R1326" i="1"/>
  <c r="S1326" i="1" s="1"/>
  <c r="H1327" i="1"/>
  <c r="L1327" i="1"/>
  <c r="O1327" i="1"/>
  <c r="P1327" i="1"/>
  <c r="Q1327" i="1"/>
  <c r="R1327" i="1"/>
  <c r="H1329" i="1"/>
  <c r="L1329" i="1"/>
  <c r="O1329" i="1"/>
  <c r="P1329" i="1"/>
  <c r="Q1329" i="1"/>
  <c r="R1329" i="1"/>
  <c r="H1330" i="1"/>
  <c r="L1330" i="1"/>
  <c r="O1330" i="1"/>
  <c r="P1330" i="1"/>
  <c r="S1330" i="1" s="1"/>
  <c r="Q1330" i="1"/>
  <c r="R1330" i="1"/>
  <c r="H1331" i="1"/>
  <c r="L1331" i="1"/>
  <c r="O1331" i="1"/>
  <c r="P1331" i="1"/>
  <c r="Q1331" i="1"/>
  <c r="R1331" i="1"/>
  <c r="H1332" i="1"/>
  <c r="L1332" i="1"/>
  <c r="O1332" i="1"/>
  <c r="P1332" i="1"/>
  <c r="Q1332" i="1"/>
  <c r="R1332" i="1"/>
  <c r="S1332" i="1" s="1"/>
  <c r="H1333" i="1"/>
  <c r="L1333" i="1"/>
  <c r="O1333" i="1"/>
  <c r="P1333" i="1"/>
  <c r="Q1333" i="1"/>
  <c r="R1333" i="1"/>
  <c r="H1334" i="1"/>
  <c r="L1334" i="1"/>
  <c r="O1334" i="1"/>
  <c r="P1334" i="1"/>
  <c r="S1334" i="1" s="1"/>
  <c r="Q1334" i="1"/>
  <c r="R1334" i="1"/>
  <c r="H1335" i="1"/>
  <c r="L1335" i="1"/>
  <c r="O1335" i="1"/>
  <c r="P1335" i="1"/>
  <c r="Q1335" i="1"/>
  <c r="R1335" i="1"/>
  <c r="H1336" i="1"/>
  <c r="L1336" i="1"/>
  <c r="O1336" i="1"/>
  <c r="P1336" i="1"/>
  <c r="Q1336" i="1"/>
  <c r="R1336" i="1"/>
  <c r="H1337" i="1"/>
  <c r="L1337" i="1"/>
  <c r="O1337" i="1"/>
  <c r="P1337" i="1"/>
  <c r="Q1337" i="1"/>
  <c r="R1337" i="1"/>
  <c r="H1338" i="1"/>
  <c r="L1338" i="1"/>
  <c r="O1338" i="1"/>
  <c r="P1338" i="1"/>
  <c r="S1338" i="1" s="1"/>
  <c r="Q1338" i="1"/>
  <c r="R1338" i="1"/>
  <c r="H1339" i="1"/>
  <c r="L1339" i="1"/>
  <c r="O1339" i="1"/>
  <c r="P1339" i="1"/>
  <c r="Q1339" i="1"/>
  <c r="R1339" i="1"/>
  <c r="S1339" i="1" s="1"/>
  <c r="H1341" i="1"/>
  <c r="L1341" i="1"/>
  <c r="O1341" i="1"/>
  <c r="P1341" i="1"/>
  <c r="Q1341" i="1"/>
  <c r="R1341" i="1"/>
  <c r="H1342" i="1"/>
  <c r="L1342" i="1"/>
  <c r="O1342" i="1"/>
  <c r="P1342" i="1"/>
  <c r="Q1342" i="1"/>
  <c r="R1342" i="1"/>
  <c r="H1343" i="1"/>
  <c r="L1343" i="1"/>
  <c r="O1343" i="1"/>
  <c r="P1343" i="1"/>
  <c r="S1343" i="1" s="1"/>
  <c r="Q1343" i="1"/>
  <c r="R1343" i="1"/>
  <c r="H1345" i="1"/>
  <c r="L1345" i="1"/>
  <c r="O1345" i="1"/>
  <c r="P1345" i="1"/>
  <c r="Q1345" i="1"/>
  <c r="R1345" i="1"/>
  <c r="H1346" i="1"/>
  <c r="L1346" i="1"/>
  <c r="O1346" i="1"/>
  <c r="P1346" i="1"/>
  <c r="Q1346" i="1"/>
  <c r="R1346" i="1"/>
  <c r="H1347" i="1"/>
  <c r="L1347" i="1"/>
  <c r="O1347" i="1"/>
  <c r="P1347" i="1"/>
  <c r="Q1347" i="1"/>
  <c r="R1347" i="1"/>
  <c r="H1349" i="1"/>
  <c r="L1349" i="1"/>
  <c r="O1349" i="1"/>
  <c r="P1349" i="1"/>
  <c r="S1349" i="1" s="1"/>
  <c r="Q1349" i="1"/>
  <c r="R1349" i="1"/>
  <c r="H1350" i="1"/>
  <c r="L1350" i="1"/>
  <c r="O1350" i="1"/>
  <c r="P1350" i="1"/>
  <c r="Q1350" i="1"/>
  <c r="R1350" i="1"/>
  <c r="S1350" i="1" s="1"/>
  <c r="H1351" i="1"/>
  <c r="L1351" i="1"/>
  <c r="O1351" i="1"/>
  <c r="P1351" i="1"/>
  <c r="Q1351" i="1"/>
  <c r="R1351" i="1"/>
  <c r="S1351" i="1" s="1"/>
  <c r="H1352" i="1"/>
  <c r="L1352" i="1"/>
  <c r="O1352" i="1"/>
  <c r="P1352" i="1"/>
  <c r="Q1352" i="1"/>
  <c r="R1352" i="1"/>
  <c r="H1353" i="1"/>
  <c r="L1353" i="1"/>
  <c r="O1353" i="1"/>
  <c r="P1353" i="1"/>
  <c r="S1353" i="1" s="1"/>
  <c r="Q1353" i="1"/>
  <c r="R1353" i="1"/>
  <c r="H1354" i="1"/>
  <c r="L1354" i="1"/>
  <c r="O1354" i="1"/>
  <c r="P1354" i="1"/>
  <c r="Q1354" i="1"/>
  <c r="R1354" i="1"/>
  <c r="H1356" i="1"/>
  <c r="L1356" i="1"/>
  <c r="O1356" i="1"/>
  <c r="P1356" i="1"/>
  <c r="Q1356" i="1"/>
  <c r="R1356" i="1"/>
  <c r="H1357" i="1"/>
  <c r="L1357" i="1"/>
  <c r="O1357" i="1"/>
  <c r="P1357" i="1"/>
  <c r="Q1357" i="1"/>
  <c r="R1357" i="1"/>
  <c r="H1358" i="1"/>
  <c r="L1358" i="1"/>
  <c r="O1358" i="1"/>
  <c r="P1358" i="1"/>
  <c r="S1358" i="1" s="1"/>
  <c r="Q1358" i="1"/>
  <c r="R1358" i="1"/>
  <c r="H1359" i="1"/>
  <c r="L1359" i="1"/>
  <c r="O1359" i="1"/>
  <c r="P1359" i="1"/>
  <c r="Q1359" i="1"/>
  <c r="R1359" i="1"/>
  <c r="S1359" i="1" s="1"/>
  <c r="H1360" i="1"/>
  <c r="L1360" i="1"/>
  <c r="O1360" i="1"/>
  <c r="P1360" i="1"/>
  <c r="Q1360" i="1"/>
  <c r="R1360" i="1"/>
  <c r="S1360" i="1" s="1"/>
  <c r="H1363" i="1"/>
  <c r="L1363" i="1"/>
  <c r="O1363" i="1"/>
  <c r="P1363" i="1"/>
  <c r="Q1363" i="1"/>
  <c r="R1363" i="1"/>
  <c r="H1364" i="1"/>
  <c r="L1364" i="1"/>
  <c r="O1364" i="1"/>
  <c r="P1364" i="1"/>
  <c r="S1364" i="1" s="1"/>
  <c r="Q1364" i="1"/>
  <c r="R1364" i="1"/>
  <c r="H1365" i="1"/>
  <c r="L1365" i="1"/>
  <c r="O1365" i="1"/>
  <c r="P1365" i="1"/>
  <c r="Q1365" i="1"/>
  <c r="R1365" i="1"/>
  <c r="H1366" i="1"/>
  <c r="L1366" i="1"/>
  <c r="O1366" i="1"/>
  <c r="P1366" i="1"/>
  <c r="Q1366" i="1"/>
  <c r="R1366" i="1"/>
  <c r="S1366" i="1" s="1"/>
  <c r="H1367" i="1"/>
  <c r="L1367" i="1"/>
  <c r="O1367" i="1"/>
  <c r="P1367" i="1"/>
  <c r="Q1367" i="1"/>
  <c r="R1367" i="1"/>
  <c r="H1368" i="1"/>
  <c r="L1368" i="1"/>
  <c r="O1368" i="1"/>
  <c r="P1368" i="1"/>
  <c r="Q1368" i="1"/>
  <c r="R1368" i="1"/>
  <c r="H1369" i="1"/>
  <c r="L1369" i="1"/>
  <c r="O1369" i="1"/>
  <c r="P1369" i="1"/>
  <c r="S1369" i="1" s="1"/>
  <c r="Q1369" i="1"/>
  <c r="R1369" i="1"/>
  <c r="H1370" i="1"/>
  <c r="L1370" i="1"/>
  <c r="O1370" i="1"/>
  <c r="P1370" i="1"/>
  <c r="Q1370" i="1"/>
  <c r="R1370" i="1"/>
  <c r="S1370" i="1" s="1"/>
  <c r="H1371" i="1"/>
  <c r="L1371" i="1"/>
  <c r="O1371" i="1"/>
  <c r="P1371" i="1"/>
  <c r="Q1371" i="1"/>
  <c r="R1371" i="1"/>
  <c r="H1372" i="1"/>
  <c r="L1372" i="1"/>
  <c r="O1372" i="1"/>
  <c r="P1372" i="1"/>
  <c r="S1372" i="1" s="1"/>
  <c r="Q1372" i="1"/>
  <c r="R1372" i="1"/>
  <c r="H1373" i="1"/>
  <c r="L1373" i="1"/>
  <c r="O1373" i="1"/>
  <c r="P1373" i="1"/>
  <c r="Q1373" i="1"/>
  <c r="R1373" i="1"/>
  <c r="H1375" i="1"/>
  <c r="L1375" i="1"/>
  <c r="O1375" i="1"/>
  <c r="P1375" i="1"/>
  <c r="Q1375" i="1"/>
  <c r="R1375" i="1"/>
  <c r="S1375" i="1" s="1"/>
  <c r="H1376" i="1"/>
  <c r="L1376" i="1"/>
  <c r="O1376" i="1"/>
  <c r="P1376" i="1"/>
  <c r="Q1376" i="1"/>
  <c r="R1376" i="1"/>
  <c r="H1377" i="1"/>
  <c r="L1377" i="1"/>
  <c r="O1377" i="1"/>
  <c r="P1377" i="1"/>
  <c r="S1377" i="1" s="1"/>
  <c r="Q1377" i="1"/>
  <c r="R1377" i="1"/>
  <c r="H1378" i="1"/>
  <c r="L1378" i="1"/>
  <c r="O1378" i="1"/>
  <c r="P1378" i="1"/>
  <c r="Q1378" i="1"/>
  <c r="R1378" i="1"/>
  <c r="S1378" i="1" s="1"/>
  <c r="H1379" i="1"/>
  <c r="L1379" i="1"/>
  <c r="O1379" i="1"/>
  <c r="P1379" i="1"/>
  <c r="Q1379" i="1"/>
  <c r="R1379" i="1"/>
  <c r="H1380" i="1"/>
  <c r="L1380" i="1"/>
  <c r="O1380" i="1"/>
  <c r="P1380" i="1"/>
  <c r="Q1380" i="1"/>
  <c r="R1380" i="1"/>
  <c r="H1381" i="1"/>
  <c r="L1381" i="1"/>
  <c r="O1381" i="1"/>
  <c r="P1381" i="1"/>
  <c r="S1381" i="1" s="1"/>
  <c r="Q1381" i="1"/>
  <c r="R1381" i="1"/>
  <c r="H1382" i="1"/>
  <c r="L1382" i="1"/>
  <c r="O1382" i="1"/>
  <c r="P1382" i="1"/>
  <c r="Q1382" i="1"/>
  <c r="R1382" i="1"/>
  <c r="S1382" i="1" s="1"/>
  <c r="H1383" i="1"/>
  <c r="L1383" i="1"/>
  <c r="O1383" i="1"/>
  <c r="P1383" i="1"/>
  <c r="Q1383" i="1"/>
  <c r="R1383" i="1"/>
  <c r="S1383" i="1" s="1"/>
  <c r="H1384" i="1"/>
  <c r="L1384" i="1"/>
  <c r="O1384" i="1"/>
  <c r="P1384" i="1"/>
  <c r="Q1384" i="1"/>
  <c r="R1384" i="1"/>
  <c r="H1385" i="1"/>
  <c r="L1385" i="1"/>
  <c r="O1385" i="1"/>
  <c r="P1385" i="1"/>
  <c r="S1385" i="1" s="1"/>
  <c r="Q1385" i="1"/>
  <c r="R1385" i="1"/>
  <c r="H1386" i="1"/>
  <c r="L1386" i="1"/>
  <c r="O1386" i="1"/>
  <c r="P1386" i="1"/>
  <c r="Q1386" i="1"/>
  <c r="R1386" i="1"/>
  <c r="H1387" i="1"/>
  <c r="L1387" i="1"/>
  <c r="O1387" i="1"/>
  <c r="P1387" i="1"/>
  <c r="Q1387" i="1"/>
  <c r="R1387" i="1"/>
  <c r="H1388" i="1"/>
  <c r="L1388" i="1"/>
  <c r="O1388" i="1"/>
  <c r="P1388" i="1"/>
  <c r="Q1388" i="1"/>
  <c r="R1388" i="1"/>
  <c r="H1389" i="1"/>
  <c r="L1389" i="1"/>
  <c r="O1389" i="1"/>
  <c r="P1389" i="1"/>
  <c r="S1389" i="1" s="1"/>
  <c r="Q1389" i="1"/>
  <c r="R1389" i="1"/>
  <c r="H1390" i="1"/>
  <c r="L1390" i="1"/>
  <c r="O1390" i="1"/>
  <c r="P1390" i="1"/>
  <c r="Q1390" i="1"/>
  <c r="R1390" i="1"/>
  <c r="H1391" i="1"/>
  <c r="L1391" i="1"/>
  <c r="O1391" i="1"/>
  <c r="P1391" i="1"/>
  <c r="Q1391" i="1"/>
  <c r="R1391" i="1"/>
  <c r="S1391" i="1" s="1"/>
  <c r="H1393" i="1"/>
  <c r="L1393" i="1"/>
  <c r="O1393" i="1"/>
  <c r="P1393" i="1"/>
  <c r="Q1393" i="1"/>
  <c r="R1393" i="1"/>
  <c r="H1395" i="1"/>
  <c r="L1395" i="1"/>
  <c r="O1395" i="1"/>
  <c r="P1395" i="1"/>
  <c r="S1395" i="1" s="1"/>
  <c r="Q1395" i="1"/>
  <c r="R1395" i="1"/>
  <c r="H1396" i="1"/>
  <c r="L1396" i="1"/>
  <c r="O1396" i="1"/>
  <c r="P1396" i="1"/>
  <c r="Q1396" i="1"/>
  <c r="R1396" i="1"/>
  <c r="H1397" i="1"/>
  <c r="L1397" i="1"/>
  <c r="O1397" i="1"/>
  <c r="P1397" i="1"/>
  <c r="Q1397" i="1"/>
  <c r="R1397" i="1"/>
  <c r="S1397" i="1" s="1"/>
  <c r="H1398" i="1"/>
  <c r="L1398" i="1"/>
  <c r="O1398" i="1"/>
  <c r="P1398" i="1"/>
  <c r="Q1398" i="1"/>
  <c r="R1398" i="1"/>
  <c r="H1399" i="1"/>
  <c r="L1399" i="1"/>
  <c r="O1399" i="1"/>
  <c r="P1399" i="1"/>
  <c r="S1399" i="1" s="1"/>
  <c r="Q1399" i="1"/>
  <c r="R1399" i="1"/>
  <c r="H1400" i="1"/>
  <c r="L1400" i="1"/>
  <c r="O1400" i="1"/>
  <c r="P1400" i="1"/>
  <c r="Q1400" i="1"/>
  <c r="R1400" i="1"/>
  <c r="H1401" i="1"/>
  <c r="L1401" i="1"/>
  <c r="O1401" i="1"/>
  <c r="P1401" i="1"/>
  <c r="Q1401" i="1"/>
  <c r="R1401" i="1"/>
  <c r="H1402" i="1"/>
  <c r="L1402" i="1"/>
  <c r="O1402" i="1"/>
  <c r="P1402" i="1"/>
  <c r="Q1402" i="1"/>
  <c r="R1402" i="1"/>
  <c r="H1403" i="1"/>
  <c r="L1403" i="1"/>
  <c r="O1403" i="1"/>
  <c r="P1403" i="1"/>
  <c r="S1403" i="1" s="1"/>
  <c r="Q1403" i="1"/>
  <c r="R1403" i="1"/>
  <c r="H1404" i="1"/>
  <c r="L1404" i="1"/>
  <c r="O1404" i="1"/>
  <c r="P1404" i="1"/>
  <c r="Q1404" i="1"/>
  <c r="R1404" i="1"/>
  <c r="H1405" i="1"/>
  <c r="L1405" i="1"/>
  <c r="O1405" i="1"/>
  <c r="P1405" i="1"/>
  <c r="Q1405" i="1"/>
  <c r="R1405" i="1"/>
  <c r="S1405" i="1" s="1"/>
  <c r="H1407" i="1"/>
  <c r="L1407" i="1"/>
  <c r="O1407" i="1"/>
  <c r="P1407" i="1"/>
  <c r="Q1407" i="1"/>
  <c r="R1407" i="1"/>
  <c r="H1408" i="1"/>
  <c r="L1408" i="1"/>
  <c r="O1408" i="1"/>
  <c r="P1408" i="1"/>
  <c r="S1408" i="1" s="1"/>
  <c r="Q1408" i="1"/>
  <c r="R1408" i="1"/>
  <c r="H1409" i="1"/>
  <c r="L1409" i="1"/>
  <c r="O1409" i="1"/>
  <c r="P1409" i="1"/>
  <c r="S1409" i="1" s="1"/>
  <c r="Q1409" i="1"/>
  <c r="R1409" i="1"/>
  <c r="H1410" i="1"/>
  <c r="L1410" i="1"/>
  <c r="O1410" i="1"/>
  <c r="P1410" i="1"/>
  <c r="Q1410" i="1"/>
  <c r="R1410" i="1"/>
  <c r="H1411" i="1"/>
  <c r="L1411" i="1"/>
  <c r="O1411" i="1"/>
  <c r="P1411" i="1"/>
  <c r="Q1411" i="1"/>
  <c r="R1411" i="1"/>
  <c r="H1412" i="1"/>
  <c r="L1412" i="1"/>
  <c r="O1412" i="1"/>
  <c r="P1412" i="1"/>
  <c r="Q1412" i="1"/>
  <c r="R1412" i="1"/>
  <c r="H1413" i="1"/>
  <c r="L1413" i="1"/>
  <c r="O1413" i="1"/>
  <c r="P1413" i="1"/>
  <c r="Q1413" i="1"/>
  <c r="R1413" i="1"/>
  <c r="S1413" i="1" s="1"/>
  <c r="H1414" i="1"/>
  <c r="L1414" i="1"/>
  <c r="O1414" i="1"/>
  <c r="P1414" i="1"/>
  <c r="Q1414" i="1"/>
  <c r="R1414" i="1"/>
  <c r="S1414" i="1" s="1"/>
  <c r="H1416" i="1"/>
  <c r="L1416" i="1"/>
  <c r="O1416" i="1"/>
  <c r="P1416" i="1"/>
  <c r="Q1416" i="1"/>
  <c r="R1416" i="1"/>
  <c r="H1417" i="1"/>
  <c r="L1417" i="1"/>
  <c r="O1417" i="1"/>
  <c r="P1417" i="1"/>
  <c r="S1417" i="1" s="1"/>
  <c r="Q1417" i="1"/>
  <c r="R1417" i="1"/>
  <c r="H1418" i="1"/>
  <c r="L1418" i="1"/>
  <c r="O1418" i="1"/>
  <c r="P1418" i="1"/>
  <c r="Q1418" i="1"/>
  <c r="R1418" i="1"/>
  <c r="S1418" i="1" s="1"/>
  <c r="H1419" i="1"/>
  <c r="L1419" i="1"/>
  <c r="O1419" i="1"/>
  <c r="P1419" i="1"/>
  <c r="Q1419" i="1"/>
  <c r="R1419" i="1"/>
  <c r="S1419" i="1" s="1"/>
  <c r="H1421" i="1"/>
  <c r="L1421" i="1"/>
  <c r="O1421" i="1"/>
  <c r="P1421" i="1"/>
  <c r="Q1421" i="1"/>
  <c r="R1421" i="1"/>
  <c r="H1422" i="1"/>
  <c r="L1422" i="1"/>
  <c r="O1422" i="1"/>
  <c r="P1422" i="1"/>
  <c r="S1422" i="1" s="1"/>
  <c r="Q1422" i="1"/>
  <c r="R1422" i="1"/>
  <c r="H1423" i="1"/>
  <c r="L1423" i="1"/>
  <c r="O1423" i="1"/>
  <c r="P1423" i="1"/>
  <c r="Q1423" i="1"/>
  <c r="R1423" i="1"/>
  <c r="H1424" i="1"/>
  <c r="L1424" i="1"/>
  <c r="O1424" i="1"/>
  <c r="P1424" i="1"/>
  <c r="Q1424" i="1"/>
  <c r="R1424" i="1"/>
  <c r="H1425" i="1"/>
  <c r="L1425" i="1"/>
  <c r="O1425" i="1"/>
  <c r="P1425" i="1"/>
  <c r="Q1425" i="1"/>
  <c r="R1425" i="1"/>
  <c r="H1426" i="1"/>
  <c r="L1426" i="1"/>
  <c r="O1426" i="1"/>
  <c r="P1426" i="1"/>
  <c r="S1426" i="1" s="1"/>
  <c r="Q1426" i="1"/>
  <c r="R1426" i="1"/>
  <c r="H1427" i="1"/>
  <c r="L1427" i="1"/>
  <c r="O1427" i="1"/>
  <c r="P1427" i="1"/>
  <c r="Q1427" i="1"/>
  <c r="R1427" i="1"/>
  <c r="H1428" i="1"/>
  <c r="L1428" i="1"/>
  <c r="O1428" i="1"/>
  <c r="P1428" i="1"/>
  <c r="Q1428" i="1"/>
  <c r="R1428" i="1"/>
  <c r="S1428" i="1" s="1"/>
  <c r="H1429" i="1"/>
  <c r="L1429" i="1"/>
  <c r="O1429" i="1"/>
  <c r="P1429" i="1"/>
  <c r="Q1429" i="1"/>
  <c r="R1429" i="1"/>
  <c r="H1430" i="1"/>
  <c r="L1430" i="1"/>
  <c r="O1430" i="1"/>
  <c r="P1430" i="1"/>
  <c r="S1430" i="1" s="1"/>
  <c r="Q1430" i="1"/>
  <c r="R1430" i="1"/>
  <c r="H1431" i="1"/>
  <c r="L1431" i="1"/>
  <c r="O1431" i="1"/>
  <c r="P1431" i="1"/>
  <c r="S1431" i="1" s="1"/>
  <c r="Q1431" i="1"/>
  <c r="R1431" i="1"/>
  <c r="H1432" i="1"/>
  <c r="L1432" i="1"/>
  <c r="O1432" i="1"/>
  <c r="P1432" i="1"/>
  <c r="Q1432" i="1"/>
  <c r="R1432" i="1"/>
  <c r="S1432" i="1" s="1"/>
  <c r="H1433" i="1"/>
  <c r="L1433" i="1"/>
  <c r="O1433" i="1"/>
  <c r="P1433" i="1"/>
  <c r="Q1433" i="1"/>
  <c r="R1433" i="1"/>
  <c r="H1435" i="1"/>
  <c r="L1435" i="1"/>
  <c r="O1435" i="1"/>
  <c r="P1435" i="1"/>
  <c r="S1435" i="1" s="1"/>
  <c r="Q1435" i="1"/>
  <c r="R1435" i="1"/>
  <c r="H1436" i="1"/>
  <c r="L1436" i="1"/>
  <c r="O1436" i="1"/>
  <c r="P1436" i="1"/>
  <c r="Q1436" i="1"/>
  <c r="R1436" i="1"/>
  <c r="H1437" i="1"/>
  <c r="L1437" i="1"/>
  <c r="O1437" i="1"/>
  <c r="P1437" i="1"/>
  <c r="Q1437" i="1"/>
  <c r="R1437" i="1"/>
  <c r="S1437" i="1" s="1"/>
  <c r="H1438" i="1"/>
  <c r="L1438" i="1"/>
  <c r="O1438" i="1"/>
  <c r="P1438" i="1"/>
  <c r="Q1438" i="1"/>
  <c r="R1438" i="1"/>
  <c r="H1439" i="1"/>
  <c r="L1439" i="1"/>
  <c r="O1439" i="1"/>
  <c r="P1439" i="1"/>
  <c r="S1439" i="1" s="1"/>
  <c r="Q1439" i="1"/>
  <c r="R1439" i="1"/>
  <c r="H1440" i="1"/>
  <c r="L1440" i="1"/>
  <c r="O1440" i="1"/>
  <c r="P1440" i="1"/>
  <c r="Q1440" i="1"/>
  <c r="R1440" i="1"/>
  <c r="S1440" i="1" s="1"/>
  <c r="H1442" i="1"/>
  <c r="L1442" i="1"/>
  <c r="O1442" i="1"/>
  <c r="P1442" i="1"/>
  <c r="Q1442" i="1"/>
  <c r="R1442" i="1"/>
  <c r="H1443" i="1"/>
  <c r="L1443" i="1"/>
  <c r="O1443" i="1"/>
  <c r="P1443" i="1"/>
  <c r="Q1443" i="1"/>
  <c r="R1443" i="1"/>
  <c r="H1444" i="1"/>
  <c r="L1444" i="1"/>
  <c r="O1444" i="1"/>
  <c r="P1444" i="1"/>
  <c r="S1444" i="1" s="1"/>
  <c r="Q1444" i="1"/>
  <c r="R1444" i="1"/>
  <c r="H1445" i="1"/>
  <c r="L1445" i="1"/>
  <c r="O1445" i="1"/>
  <c r="P1445" i="1"/>
  <c r="Q1445" i="1"/>
  <c r="R1445" i="1"/>
  <c r="S1445" i="1" s="1"/>
  <c r="H1446" i="1"/>
  <c r="L1446" i="1"/>
  <c r="O1446" i="1"/>
  <c r="P1446" i="1"/>
  <c r="Q1446" i="1"/>
  <c r="R1446" i="1"/>
  <c r="S1446" i="1" s="1"/>
  <c r="H1447" i="1"/>
  <c r="L1447" i="1"/>
  <c r="O1447" i="1"/>
  <c r="P1447" i="1"/>
  <c r="Q1447" i="1"/>
  <c r="R1447" i="1"/>
  <c r="H1448" i="1"/>
  <c r="L1448" i="1"/>
  <c r="O1448" i="1"/>
  <c r="P1448" i="1"/>
  <c r="S1448" i="1" s="1"/>
  <c r="Q1448" i="1"/>
  <c r="R1448" i="1"/>
  <c r="H1450" i="1"/>
  <c r="L1450" i="1"/>
  <c r="O1450" i="1"/>
  <c r="P1450" i="1"/>
  <c r="Q1450" i="1"/>
  <c r="R1450" i="1"/>
  <c r="H1451" i="1"/>
  <c r="L1451" i="1"/>
  <c r="O1451" i="1"/>
  <c r="P1451" i="1"/>
  <c r="Q1451" i="1"/>
  <c r="R1451" i="1"/>
  <c r="H1453" i="1"/>
  <c r="L1453" i="1"/>
  <c r="O1453" i="1"/>
  <c r="P1453" i="1"/>
  <c r="Q1453" i="1"/>
  <c r="R1453" i="1"/>
  <c r="H1454" i="1"/>
  <c r="L1454" i="1"/>
  <c r="O1454" i="1"/>
  <c r="P1454" i="1"/>
  <c r="S1454" i="1" s="1"/>
  <c r="Q1454" i="1"/>
  <c r="R1454" i="1"/>
  <c r="H1455" i="1"/>
  <c r="L1455" i="1"/>
  <c r="O1455" i="1"/>
  <c r="P1455" i="1"/>
  <c r="S1455" i="1" s="1"/>
  <c r="Q1455" i="1"/>
  <c r="R1455" i="1"/>
  <c r="H1457" i="1"/>
  <c r="L1457" i="1"/>
  <c r="O1457" i="1"/>
  <c r="P1457" i="1"/>
  <c r="Q1457" i="1"/>
  <c r="R1457" i="1"/>
  <c r="S1457" i="1" s="1"/>
  <c r="H1458" i="1"/>
  <c r="L1458" i="1"/>
  <c r="O1458" i="1"/>
  <c r="P1458" i="1"/>
  <c r="Q1458" i="1"/>
  <c r="R1458" i="1"/>
  <c r="H1459" i="1"/>
  <c r="L1459" i="1"/>
  <c r="O1459" i="1"/>
  <c r="P1459" i="1"/>
  <c r="S1459" i="1" s="1"/>
  <c r="Q1459" i="1"/>
  <c r="R1459" i="1"/>
  <c r="H1460" i="1"/>
  <c r="L1460" i="1"/>
  <c r="O1460" i="1"/>
  <c r="P1460" i="1"/>
  <c r="Q1460" i="1"/>
  <c r="R1460" i="1"/>
  <c r="H1462" i="1"/>
  <c r="L1462" i="1"/>
  <c r="O1462" i="1"/>
  <c r="P1462" i="1"/>
  <c r="Q1462" i="1"/>
  <c r="R1462" i="1"/>
  <c r="S1462" i="1" s="1"/>
  <c r="H1463" i="1"/>
  <c r="L1463" i="1"/>
  <c r="O1463" i="1"/>
  <c r="P1463" i="1"/>
  <c r="Q1463" i="1"/>
  <c r="R1463" i="1"/>
  <c r="H1465" i="1"/>
  <c r="L1465" i="1"/>
  <c r="O1465" i="1"/>
  <c r="P1465" i="1"/>
  <c r="S1465" i="1" s="1"/>
  <c r="Q1465" i="1"/>
  <c r="R1465" i="1"/>
  <c r="H1466" i="1"/>
  <c r="L1466" i="1"/>
  <c r="O1466" i="1"/>
  <c r="P1466" i="1"/>
  <c r="Q1466" i="1"/>
  <c r="R1466" i="1"/>
  <c r="S1466" i="1" s="1"/>
  <c r="H1467" i="1"/>
  <c r="L1467" i="1"/>
  <c r="O1467" i="1"/>
  <c r="P1467" i="1"/>
  <c r="Q1467" i="1"/>
  <c r="R1467" i="1"/>
  <c r="H1468" i="1"/>
  <c r="L1468" i="1"/>
  <c r="O1468" i="1"/>
  <c r="P1468" i="1"/>
  <c r="Q1468" i="1"/>
  <c r="R1468" i="1"/>
  <c r="H1469" i="1"/>
  <c r="L1469" i="1"/>
  <c r="O1469" i="1"/>
  <c r="P1469" i="1"/>
  <c r="S1469" i="1" s="1"/>
  <c r="Q1469" i="1"/>
  <c r="R1469" i="1"/>
  <c r="H1472" i="1"/>
  <c r="L1472" i="1"/>
  <c r="O1472" i="1"/>
  <c r="P1472" i="1"/>
  <c r="Q1472" i="1"/>
  <c r="R1472" i="1"/>
  <c r="H1473" i="1"/>
  <c r="L1473" i="1"/>
  <c r="O1473" i="1"/>
  <c r="P1473" i="1"/>
  <c r="Q1473" i="1"/>
  <c r="R1473" i="1"/>
  <c r="H1474" i="1"/>
  <c r="L1474" i="1"/>
  <c r="O1474" i="1"/>
  <c r="P1474" i="1"/>
  <c r="Q1474" i="1"/>
  <c r="R1474" i="1"/>
  <c r="H1475" i="1"/>
  <c r="L1475" i="1"/>
  <c r="O1475" i="1"/>
  <c r="P1475" i="1"/>
  <c r="S1475" i="1" s="1"/>
  <c r="Q1475" i="1"/>
  <c r="R1475" i="1"/>
  <c r="H1477" i="1"/>
  <c r="L1477" i="1"/>
  <c r="O1477" i="1"/>
  <c r="P1477" i="1"/>
  <c r="Q1477" i="1"/>
  <c r="R1477" i="1"/>
  <c r="S1477" i="1" s="1"/>
  <c r="H1478" i="1"/>
  <c r="L1478" i="1"/>
  <c r="O1478" i="1"/>
  <c r="P1478" i="1"/>
  <c r="Q1478" i="1"/>
  <c r="R1478" i="1"/>
  <c r="H1479" i="1"/>
  <c r="L1479" i="1"/>
  <c r="O1479" i="1"/>
  <c r="P1479" i="1"/>
  <c r="Q1479" i="1"/>
  <c r="R1479" i="1"/>
  <c r="H1480" i="1"/>
  <c r="L1480" i="1"/>
  <c r="O1480" i="1"/>
  <c r="P1480" i="1"/>
  <c r="S1480" i="1" s="1"/>
  <c r="Q1480" i="1"/>
  <c r="R1480" i="1"/>
  <c r="H1481" i="1"/>
  <c r="L1481" i="1"/>
  <c r="O1481" i="1"/>
  <c r="P1481" i="1"/>
  <c r="S1481" i="1" s="1"/>
  <c r="Q1481" i="1"/>
  <c r="R1481" i="1"/>
  <c r="H1482" i="1"/>
  <c r="L1482" i="1"/>
  <c r="O1482" i="1"/>
  <c r="P1482" i="1"/>
  <c r="Q1482" i="1"/>
  <c r="R1482" i="1"/>
  <c r="H1484" i="1"/>
  <c r="L1484" i="1"/>
  <c r="O1484" i="1"/>
  <c r="P1484" i="1"/>
  <c r="Q1484" i="1"/>
  <c r="R1484" i="1"/>
  <c r="H1486" i="1"/>
  <c r="L1486" i="1"/>
  <c r="O1486" i="1"/>
  <c r="P1486" i="1"/>
  <c r="S1486" i="1" s="1"/>
  <c r="Q1486" i="1"/>
  <c r="R1486" i="1"/>
  <c r="H1487" i="1"/>
  <c r="L1487" i="1"/>
  <c r="O1487" i="1"/>
  <c r="P1487" i="1"/>
  <c r="Q1487" i="1"/>
  <c r="R1487" i="1"/>
  <c r="H1488" i="1"/>
  <c r="L1488" i="1"/>
  <c r="O1488" i="1"/>
  <c r="P1488" i="1"/>
  <c r="Q1488" i="1"/>
  <c r="R1488" i="1"/>
  <c r="S1488" i="1" s="1"/>
  <c r="H1489" i="1"/>
  <c r="L1489" i="1"/>
  <c r="O1489" i="1"/>
  <c r="P1489" i="1"/>
  <c r="Q1489" i="1"/>
  <c r="R1489" i="1"/>
  <c r="H1490" i="1"/>
  <c r="L1490" i="1"/>
  <c r="O1490" i="1"/>
  <c r="P1490" i="1"/>
  <c r="S1490" i="1" s="1"/>
  <c r="Q1490" i="1"/>
  <c r="R1490" i="1"/>
  <c r="H1491" i="1"/>
  <c r="L1491" i="1"/>
  <c r="O1491" i="1"/>
  <c r="P1491" i="1"/>
  <c r="S1491" i="1" s="1"/>
  <c r="Q1491" i="1"/>
  <c r="R1491" i="1"/>
  <c r="H1492" i="1"/>
  <c r="L1492" i="1"/>
  <c r="O1492" i="1"/>
  <c r="P1492" i="1"/>
  <c r="Q1492" i="1"/>
  <c r="R1492" i="1"/>
  <c r="H1493" i="1"/>
  <c r="L1493" i="1"/>
  <c r="O1493" i="1"/>
  <c r="P1493" i="1"/>
  <c r="Q1493" i="1"/>
  <c r="R1493" i="1"/>
  <c r="H1494" i="1"/>
  <c r="L1494" i="1"/>
  <c r="O1494" i="1"/>
  <c r="P1494" i="1"/>
  <c r="S1494" i="1" s="1"/>
  <c r="Q1494" i="1"/>
  <c r="R1494" i="1"/>
  <c r="H1495" i="1"/>
  <c r="L1495" i="1"/>
  <c r="O1495" i="1"/>
  <c r="P1495" i="1"/>
  <c r="Q1495" i="1"/>
  <c r="R1495" i="1"/>
  <c r="H1497" i="1"/>
  <c r="L1497" i="1"/>
  <c r="O1497" i="1"/>
  <c r="P1497" i="1"/>
  <c r="Q1497" i="1"/>
  <c r="R1497" i="1"/>
  <c r="H1499" i="1"/>
  <c r="L1499" i="1"/>
  <c r="O1499" i="1"/>
  <c r="P1499" i="1"/>
  <c r="Q1499" i="1"/>
  <c r="R1499" i="1"/>
  <c r="H1500" i="1"/>
  <c r="L1500" i="1"/>
  <c r="O1500" i="1"/>
  <c r="P1500" i="1"/>
  <c r="S1500" i="1" s="1"/>
  <c r="Q1500" i="1"/>
  <c r="R1500" i="1"/>
  <c r="H1501" i="1"/>
  <c r="L1501" i="1"/>
  <c r="O1501" i="1"/>
  <c r="P1501" i="1"/>
  <c r="Q1501" i="1"/>
  <c r="R1501" i="1"/>
  <c r="S1501" i="1" s="1"/>
  <c r="H1503" i="1"/>
  <c r="L1503" i="1"/>
  <c r="O1503" i="1"/>
  <c r="P1503" i="1"/>
  <c r="Q1503" i="1"/>
  <c r="R1503" i="1"/>
  <c r="H1504" i="1"/>
  <c r="L1504" i="1"/>
  <c r="O1504" i="1"/>
  <c r="P1504" i="1"/>
  <c r="Q1504" i="1"/>
  <c r="R1504" i="1"/>
  <c r="H1505" i="1"/>
  <c r="L1505" i="1"/>
  <c r="O1505" i="1"/>
  <c r="P1505" i="1"/>
  <c r="S1505" i="1" s="1"/>
  <c r="Q1505" i="1"/>
  <c r="R1505" i="1"/>
  <c r="H1506" i="1"/>
  <c r="L1506" i="1"/>
  <c r="O1506" i="1"/>
  <c r="P1506" i="1"/>
  <c r="S1506" i="1" s="1"/>
  <c r="Q1506" i="1"/>
  <c r="R1506" i="1"/>
  <c r="H1507" i="1"/>
  <c r="L1507" i="1"/>
  <c r="O1507" i="1"/>
  <c r="P1507" i="1"/>
  <c r="Q1507" i="1"/>
  <c r="R1507" i="1"/>
  <c r="H1508" i="1"/>
  <c r="L1508" i="1"/>
  <c r="O1508" i="1"/>
  <c r="P1508" i="1"/>
  <c r="Q1508" i="1"/>
  <c r="R1508" i="1"/>
  <c r="H1509" i="1"/>
  <c r="L1509" i="1"/>
  <c r="O1509" i="1"/>
  <c r="P1509" i="1"/>
  <c r="S1509" i="1" s="1"/>
  <c r="Q1509" i="1"/>
  <c r="R1509" i="1"/>
  <c r="H1510" i="1"/>
  <c r="L1510" i="1"/>
  <c r="O1510" i="1"/>
  <c r="P1510" i="1"/>
  <c r="Q1510" i="1"/>
  <c r="R1510" i="1"/>
  <c r="S1510" i="1" s="1"/>
  <c r="H1511" i="1"/>
  <c r="L1511" i="1"/>
  <c r="O1511" i="1"/>
  <c r="P1511" i="1"/>
  <c r="Q1511" i="1"/>
  <c r="R1511" i="1"/>
  <c r="S1511" i="1" s="1"/>
  <c r="H1512" i="1"/>
  <c r="L1512" i="1"/>
  <c r="O1512" i="1"/>
  <c r="P1512" i="1"/>
  <c r="Q1512" i="1"/>
  <c r="R1512" i="1"/>
  <c r="H1513" i="1"/>
  <c r="L1513" i="1"/>
  <c r="O1513" i="1"/>
  <c r="P1513" i="1"/>
  <c r="S1513" i="1" s="1"/>
  <c r="Q1513" i="1"/>
  <c r="R1513" i="1"/>
  <c r="H1514" i="1"/>
  <c r="L1514" i="1"/>
  <c r="O1514" i="1"/>
  <c r="P1514" i="1"/>
  <c r="Q1514" i="1"/>
  <c r="R1514" i="1"/>
  <c r="S1514" i="1" s="1"/>
  <c r="H1515" i="1"/>
  <c r="L1515" i="1"/>
  <c r="O1515" i="1"/>
  <c r="P1515" i="1"/>
  <c r="Q1515" i="1"/>
  <c r="R1515" i="1"/>
  <c r="S1515" i="1" s="1"/>
  <c r="H1516" i="1"/>
  <c r="L1516" i="1"/>
  <c r="O1516" i="1"/>
  <c r="P1516" i="1"/>
  <c r="Q1516" i="1"/>
  <c r="R1516" i="1"/>
  <c r="H1517" i="1"/>
  <c r="L1517" i="1"/>
  <c r="O1517" i="1"/>
  <c r="P1517" i="1"/>
  <c r="S1517" i="1" s="1"/>
  <c r="Q1517" i="1"/>
  <c r="R1517" i="1"/>
  <c r="H1518" i="1"/>
  <c r="L1518" i="1"/>
  <c r="O1518" i="1"/>
  <c r="P1518" i="1"/>
  <c r="Q1518" i="1"/>
  <c r="R1518" i="1"/>
  <c r="H1519" i="1"/>
  <c r="L1519" i="1"/>
  <c r="O1519" i="1"/>
  <c r="P1519" i="1"/>
  <c r="Q1519" i="1"/>
  <c r="R1519" i="1"/>
  <c r="S1519" i="1" s="1"/>
  <c r="H1521" i="1"/>
  <c r="L1521" i="1"/>
  <c r="O1521" i="1"/>
  <c r="P1521" i="1"/>
  <c r="Q1521" i="1"/>
  <c r="R1521" i="1"/>
  <c r="H1522" i="1"/>
  <c r="L1522" i="1"/>
  <c r="O1522" i="1"/>
  <c r="P1522" i="1"/>
  <c r="S1522" i="1" s="1"/>
  <c r="Q1522" i="1"/>
  <c r="R1522" i="1"/>
  <c r="H1523" i="1"/>
  <c r="L1523" i="1"/>
  <c r="O1523" i="1"/>
  <c r="P1523" i="1"/>
  <c r="Q1523" i="1"/>
  <c r="R1523" i="1"/>
  <c r="S1523" i="1" s="1"/>
  <c r="H1524" i="1"/>
  <c r="L1524" i="1"/>
  <c r="O1524" i="1"/>
  <c r="P1524" i="1"/>
  <c r="Q1524" i="1"/>
  <c r="R1524" i="1"/>
  <c r="H1525" i="1"/>
  <c r="L1525" i="1"/>
  <c r="O1525" i="1"/>
  <c r="P1525" i="1"/>
  <c r="Q1525" i="1"/>
  <c r="R1525" i="1"/>
  <c r="H1526" i="1"/>
  <c r="L1526" i="1"/>
  <c r="O1526" i="1"/>
  <c r="P1526" i="1"/>
  <c r="S1526" i="1" s="1"/>
  <c r="Q1526" i="1"/>
  <c r="R1526" i="1"/>
  <c r="H1527" i="1"/>
  <c r="L1527" i="1"/>
  <c r="O1527" i="1"/>
  <c r="P1527" i="1"/>
  <c r="Q1527" i="1"/>
  <c r="R1527" i="1"/>
  <c r="S1527" i="1" s="1"/>
  <c r="H1528" i="1"/>
  <c r="L1528" i="1"/>
  <c r="O1528" i="1"/>
  <c r="P1528" i="1"/>
  <c r="Q1528" i="1"/>
  <c r="R1528" i="1"/>
  <c r="S1528" i="1" s="1"/>
  <c r="H1529" i="1"/>
  <c r="L1529" i="1"/>
  <c r="O1529" i="1"/>
  <c r="P1529" i="1"/>
  <c r="Q1529" i="1"/>
  <c r="R1529" i="1"/>
  <c r="H1530" i="1"/>
  <c r="L1530" i="1"/>
  <c r="O1530" i="1"/>
  <c r="P1530" i="1"/>
  <c r="S1530" i="1" s="1"/>
  <c r="Q1530" i="1"/>
  <c r="R1530" i="1"/>
  <c r="H1531" i="1"/>
  <c r="L1531" i="1"/>
  <c r="O1531" i="1"/>
  <c r="P1531" i="1"/>
  <c r="Q1531" i="1"/>
  <c r="R1531" i="1"/>
  <c r="H1532" i="1"/>
  <c r="L1532" i="1"/>
  <c r="O1532" i="1"/>
  <c r="P1532" i="1"/>
  <c r="Q1532" i="1"/>
  <c r="R1532" i="1"/>
  <c r="S1532" i="1" s="1"/>
  <c r="H1533" i="1"/>
  <c r="L1533" i="1"/>
  <c r="O1533" i="1"/>
  <c r="P1533" i="1"/>
  <c r="Q1533" i="1"/>
  <c r="R1533" i="1"/>
  <c r="H1538" i="1"/>
  <c r="L1538" i="1"/>
  <c r="O1538" i="1"/>
  <c r="P1538" i="1"/>
  <c r="S1538" i="1" s="1"/>
  <c r="Q1538" i="1"/>
  <c r="R1538" i="1"/>
  <c r="H1539" i="1"/>
  <c r="L1539" i="1"/>
  <c r="O1539" i="1"/>
  <c r="P1539" i="1"/>
  <c r="S1539" i="1" s="1"/>
  <c r="Q1539" i="1"/>
  <c r="R1539" i="1"/>
  <c r="H1540" i="1"/>
  <c r="L1540" i="1"/>
  <c r="O1540" i="1"/>
  <c r="P1540" i="1"/>
  <c r="Q1540" i="1"/>
  <c r="R1540" i="1"/>
  <c r="S1540" i="1" s="1"/>
  <c r="H1541" i="1"/>
  <c r="L1541" i="1"/>
  <c r="O1541" i="1"/>
  <c r="P1541" i="1"/>
  <c r="Q1541" i="1"/>
  <c r="R1541" i="1"/>
  <c r="H1542" i="1"/>
  <c r="L1542" i="1"/>
  <c r="O1542" i="1"/>
  <c r="P1542" i="1"/>
  <c r="S1542" i="1" s="1"/>
  <c r="Q1542" i="1"/>
  <c r="R1542" i="1"/>
  <c r="H1544" i="1"/>
  <c r="L1544" i="1"/>
  <c r="O1544" i="1"/>
  <c r="P1544" i="1"/>
  <c r="Q1544" i="1"/>
  <c r="R1544" i="1"/>
  <c r="H1545" i="1"/>
  <c r="L1545" i="1"/>
  <c r="O1545" i="1"/>
  <c r="P1545" i="1"/>
  <c r="Q1545" i="1"/>
  <c r="R1545" i="1"/>
  <c r="S1545" i="1" s="1"/>
  <c r="H1546" i="1"/>
  <c r="L1546" i="1"/>
  <c r="O1546" i="1"/>
  <c r="P1546" i="1"/>
  <c r="Q1546" i="1"/>
  <c r="R1546" i="1"/>
  <c r="H1547" i="1"/>
  <c r="L1547" i="1"/>
  <c r="O1547" i="1"/>
  <c r="P1547" i="1"/>
  <c r="S1547" i="1" s="1"/>
  <c r="Q1547" i="1"/>
  <c r="R1547" i="1"/>
  <c r="H1548" i="1"/>
  <c r="L1548" i="1"/>
  <c r="O1548" i="1"/>
  <c r="P1548" i="1"/>
  <c r="Q1548" i="1"/>
  <c r="R1548" i="1"/>
  <c r="S1548" i="1" s="1"/>
  <c r="H1550" i="1"/>
  <c r="L1550" i="1"/>
  <c r="O1550" i="1"/>
  <c r="P1550" i="1"/>
  <c r="Q1550" i="1"/>
  <c r="R1550" i="1"/>
  <c r="H1551" i="1"/>
  <c r="L1551" i="1"/>
  <c r="O1551" i="1"/>
  <c r="P1551" i="1"/>
  <c r="Q1551" i="1"/>
  <c r="R1551" i="1"/>
  <c r="H1552" i="1"/>
  <c r="L1552" i="1"/>
  <c r="O1552" i="1"/>
  <c r="P1552" i="1"/>
  <c r="S1552" i="1" s="1"/>
  <c r="Q1552" i="1"/>
  <c r="R1552" i="1"/>
  <c r="H1553" i="1"/>
  <c r="L1553" i="1"/>
  <c r="O1553" i="1"/>
  <c r="P1553" i="1"/>
  <c r="Q1553" i="1"/>
  <c r="R1553" i="1"/>
  <c r="S1553" i="1" s="1"/>
  <c r="H1554" i="1"/>
  <c r="L1554" i="1"/>
  <c r="O1554" i="1"/>
  <c r="P1554" i="1"/>
  <c r="Q1554" i="1"/>
  <c r="R1554" i="1"/>
  <c r="S1554" i="1" s="1"/>
  <c r="H1555" i="1"/>
  <c r="L1555" i="1"/>
  <c r="O1555" i="1"/>
  <c r="P1555" i="1"/>
  <c r="Q1555" i="1"/>
  <c r="R1555" i="1"/>
  <c r="H1556" i="1"/>
  <c r="L1556" i="1"/>
  <c r="O1556" i="1"/>
  <c r="P1556" i="1"/>
  <c r="S1556" i="1" s="1"/>
  <c r="Q1556" i="1"/>
  <c r="R1556" i="1"/>
  <c r="H1558" i="1"/>
  <c r="L1558" i="1"/>
  <c r="O1558" i="1"/>
  <c r="P1558" i="1"/>
  <c r="S1558" i="1" s="1"/>
  <c r="Q1558" i="1"/>
  <c r="R1558" i="1"/>
  <c r="H1559" i="1"/>
  <c r="L1559" i="1"/>
  <c r="O1559" i="1"/>
  <c r="P1559" i="1"/>
  <c r="Q1559" i="1"/>
  <c r="R1559" i="1"/>
  <c r="S1559" i="1" s="1"/>
  <c r="H1560" i="1"/>
  <c r="L1560" i="1"/>
  <c r="O1560" i="1"/>
  <c r="P1560" i="1"/>
  <c r="Q1560" i="1"/>
  <c r="R1560" i="1"/>
  <c r="H1561" i="1"/>
  <c r="L1561" i="1"/>
  <c r="O1561" i="1"/>
  <c r="P1561" i="1"/>
  <c r="S1561" i="1" s="1"/>
  <c r="Q1561" i="1"/>
  <c r="R1561" i="1"/>
  <c r="H1562" i="1"/>
  <c r="L1562" i="1"/>
  <c r="O1562" i="1"/>
  <c r="P1562" i="1"/>
  <c r="Q1562" i="1"/>
  <c r="R1562" i="1"/>
  <c r="H1563" i="1"/>
  <c r="L1563" i="1"/>
  <c r="O1563" i="1"/>
  <c r="P1563" i="1"/>
  <c r="Q1563" i="1"/>
  <c r="R1563" i="1"/>
  <c r="S1563" i="1" s="1"/>
  <c r="H1564" i="1"/>
  <c r="L1564" i="1"/>
  <c r="O1564" i="1"/>
  <c r="P1564" i="1"/>
  <c r="Q1564" i="1"/>
  <c r="R1564" i="1"/>
  <c r="H1565" i="1"/>
  <c r="L1565" i="1"/>
  <c r="O1565" i="1"/>
  <c r="P1565" i="1"/>
  <c r="S1565" i="1" s="1"/>
  <c r="Q1565" i="1"/>
  <c r="R1565" i="1"/>
  <c r="H1566" i="1"/>
  <c r="L1566" i="1"/>
  <c r="O1566" i="1"/>
  <c r="P1566" i="1"/>
  <c r="Q1566" i="1"/>
  <c r="Q1997" i="1" s="1"/>
  <c r="R1566" i="1"/>
  <c r="S1566" i="1" s="1"/>
  <c r="H1567" i="1"/>
  <c r="L1567" i="1"/>
  <c r="O1567" i="1"/>
  <c r="P1567" i="1"/>
  <c r="Q1567" i="1"/>
  <c r="R1567" i="1"/>
  <c r="H1568" i="1"/>
  <c r="L1568" i="1"/>
  <c r="O1568" i="1"/>
  <c r="P1568" i="1"/>
  <c r="Q1568" i="1"/>
  <c r="R1568" i="1"/>
  <c r="H1570" i="1"/>
  <c r="L1570" i="1"/>
  <c r="O1570" i="1"/>
  <c r="P1570" i="1"/>
  <c r="S1570" i="1" s="1"/>
  <c r="Q1570" i="1"/>
  <c r="R1570" i="1"/>
  <c r="H1571" i="1"/>
  <c r="L1571" i="1"/>
  <c r="O1571" i="1"/>
  <c r="P1571" i="1"/>
  <c r="S1571" i="1" s="1"/>
  <c r="Q1571" i="1"/>
  <c r="R1571" i="1"/>
  <c r="H1572" i="1"/>
  <c r="L1572" i="1"/>
  <c r="O1572" i="1"/>
  <c r="P1572" i="1"/>
  <c r="Q1572" i="1"/>
  <c r="R1572" i="1"/>
  <c r="H1573" i="1"/>
  <c r="L1573" i="1"/>
  <c r="O1573" i="1"/>
  <c r="P1573" i="1"/>
  <c r="Q1573" i="1"/>
  <c r="R1573" i="1"/>
  <c r="H1574" i="1"/>
  <c r="L1574" i="1"/>
  <c r="O1574" i="1"/>
  <c r="P1574" i="1"/>
  <c r="S1574" i="1" s="1"/>
  <c r="Q1574" i="1"/>
  <c r="R1574" i="1"/>
  <c r="H1575" i="1"/>
  <c r="L1575" i="1"/>
  <c r="O1575" i="1"/>
  <c r="P1575" i="1"/>
  <c r="Q1575" i="1"/>
  <c r="R1575" i="1"/>
  <c r="S1575" i="1" s="1"/>
  <c r="H1577" i="1"/>
  <c r="L1577" i="1"/>
  <c r="O1577" i="1"/>
  <c r="P1577" i="1"/>
  <c r="Q1577" i="1"/>
  <c r="R1577" i="1"/>
  <c r="H1578" i="1"/>
  <c r="L1578" i="1"/>
  <c r="O1578" i="1"/>
  <c r="P1578" i="1"/>
  <c r="Q1578" i="1"/>
  <c r="R1578" i="1"/>
  <c r="H1579" i="1"/>
  <c r="L1579" i="1"/>
  <c r="O1579" i="1"/>
  <c r="P1579" i="1"/>
  <c r="S1579" i="1" s="1"/>
  <c r="Q1579" i="1"/>
  <c r="R1579" i="1"/>
  <c r="H1580" i="1"/>
  <c r="L1580" i="1"/>
  <c r="O1580" i="1"/>
  <c r="P1580" i="1"/>
  <c r="Q1580" i="1"/>
  <c r="R1580" i="1"/>
  <c r="H1581" i="1"/>
  <c r="L1581" i="1"/>
  <c r="O1581" i="1"/>
  <c r="P1581" i="1"/>
  <c r="Q1581" i="1"/>
  <c r="R1581" i="1"/>
  <c r="S1581" i="1" s="1"/>
  <c r="H1582" i="1"/>
  <c r="L1582" i="1"/>
  <c r="O1582" i="1"/>
  <c r="P1582" i="1"/>
  <c r="Q1582" i="1"/>
  <c r="R1582" i="1"/>
  <c r="H1583" i="1"/>
  <c r="L1583" i="1"/>
  <c r="O1583" i="1"/>
  <c r="P1583" i="1"/>
  <c r="S1583" i="1" s="1"/>
  <c r="Q1583" i="1"/>
  <c r="R1583" i="1"/>
  <c r="H1584" i="1"/>
  <c r="L1584" i="1"/>
  <c r="O1584" i="1"/>
  <c r="P1584" i="1"/>
  <c r="Q1584" i="1"/>
  <c r="R1584" i="1"/>
  <c r="S1584" i="1" s="1"/>
  <c r="H1585" i="1"/>
  <c r="L1585" i="1"/>
  <c r="O1585" i="1"/>
  <c r="P1585" i="1"/>
  <c r="Q1585" i="1"/>
  <c r="R1585" i="1"/>
  <c r="S1585" i="1" s="1"/>
  <c r="H1586" i="1"/>
  <c r="L1586" i="1"/>
  <c r="O1586" i="1"/>
  <c r="P1586" i="1"/>
  <c r="Q1586" i="1"/>
  <c r="R1586" i="1"/>
  <c r="S1586" i="1" s="1"/>
  <c r="H1587" i="1"/>
  <c r="L1587" i="1"/>
  <c r="O1587" i="1"/>
  <c r="P1587" i="1"/>
  <c r="S1587" i="1" s="1"/>
  <c r="Q1587" i="1"/>
  <c r="R1587" i="1"/>
  <c r="H1588" i="1"/>
  <c r="L1588" i="1"/>
  <c r="O1588" i="1"/>
  <c r="P1588" i="1"/>
  <c r="S1588" i="1" s="1"/>
  <c r="Q1588" i="1"/>
  <c r="R1588" i="1"/>
  <c r="H1589" i="1"/>
  <c r="L1589" i="1"/>
  <c r="O1589" i="1"/>
  <c r="P1589" i="1"/>
  <c r="Q1589" i="1"/>
  <c r="R1589" i="1"/>
  <c r="H1590" i="1"/>
  <c r="L1590" i="1"/>
  <c r="O1590" i="1"/>
  <c r="P1590" i="1"/>
  <c r="Q1590" i="1"/>
  <c r="R1590" i="1"/>
  <c r="H1591" i="1"/>
  <c r="L1591" i="1"/>
  <c r="O1591" i="1"/>
  <c r="P1591" i="1"/>
  <c r="S1591" i="1" s="1"/>
  <c r="Q1591" i="1"/>
  <c r="R1591" i="1"/>
  <c r="H1592" i="1"/>
  <c r="L1592" i="1"/>
  <c r="O1592" i="1"/>
  <c r="P1592" i="1"/>
  <c r="Q1592" i="1"/>
  <c r="R1592" i="1"/>
  <c r="H1593" i="1"/>
  <c r="L1593" i="1"/>
  <c r="O1593" i="1"/>
  <c r="P1593" i="1"/>
  <c r="Q1593" i="1"/>
  <c r="R1593" i="1"/>
  <c r="H1594" i="1"/>
  <c r="L1594" i="1"/>
  <c r="O1594" i="1"/>
  <c r="P1594" i="1"/>
  <c r="Q1594" i="1"/>
  <c r="R1594" i="1"/>
  <c r="H1595" i="1"/>
  <c r="L1595" i="1"/>
  <c r="O1595" i="1"/>
  <c r="P1595" i="1"/>
  <c r="S1595" i="1" s="1"/>
  <c r="Q1595" i="1"/>
  <c r="R1595" i="1"/>
  <c r="H1596" i="1"/>
  <c r="L1596" i="1"/>
  <c r="O1596" i="1"/>
  <c r="P1596" i="1"/>
  <c r="Q1596" i="1"/>
  <c r="R1596" i="1"/>
  <c r="H1597" i="1"/>
  <c r="L1597" i="1"/>
  <c r="O1597" i="1"/>
  <c r="P1597" i="1"/>
  <c r="Q1597" i="1"/>
  <c r="R1597" i="1"/>
  <c r="H1598" i="1"/>
  <c r="L1598" i="1"/>
  <c r="O1598" i="1"/>
  <c r="P1598" i="1"/>
  <c r="Q1598" i="1"/>
  <c r="R1598" i="1"/>
  <c r="H1599" i="1"/>
  <c r="L1599" i="1"/>
  <c r="O1599" i="1"/>
  <c r="P1599" i="1"/>
  <c r="Q1599" i="1"/>
  <c r="R1599" i="1"/>
  <c r="H1600" i="1"/>
  <c r="L1600" i="1"/>
  <c r="O1600" i="1"/>
  <c r="P1600" i="1"/>
  <c r="Q1600" i="1"/>
  <c r="R1600" i="1"/>
  <c r="H1601" i="1"/>
  <c r="L1601" i="1"/>
  <c r="O1601" i="1"/>
  <c r="P1601" i="1"/>
  <c r="Q1601" i="1"/>
  <c r="R1601" i="1"/>
  <c r="S1601" i="1" s="1"/>
  <c r="H1603" i="1"/>
  <c r="L1603" i="1"/>
  <c r="O1603" i="1"/>
  <c r="P1603" i="1"/>
  <c r="Q1603" i="1"/>
  <c r="R1603" i="1"/>
  <c r="H1604" i="1"/>
  <c r="L1604" i="1"/>
  <c r="O1604" i="1"/>
  <c r="P1604" i="1"/>
  <c r="S1604" i="1" s="1"/>
  <c r="Q1604" i="1"/>
  <c r="R1604" i="1"/>
  <c r="H1605" i="1"/>
  <c r="L1605" i="1"/>
  <c r="O1605" i="1"/>
  <c r="P1605" i="1"/>
  <c r="S1605" i="1" s="1"/>
  <c r="Q1605" i="1"/>
  <c r="R1605" i="1"/>
  <c r="H1606" i="1"/>
  <c r="L1606" i="1"/>
  <c r="O1606" i="1"/>
  <c r="P1606" i="1"/>
  <c r="Q1606" i="1"/>
  <c r="R1606" i="1"/>
  <c r="S1606" i="1" s="1"/>
  <c r="H1607" i="1"/>
  <c r="L1607" i="1"/>
  <c r="O1607" i="1"/>
  <c r="P1607" i="1"/>
  <c r="Q1607" i="1"/>
  <c r="R1607" i="1"/>
  <c r="H1608" i="1"/>
  <c r="L1608" i="1"/>
  <c r="O1608" i="1"/>
  <c r="P1608" i="1"/>
  <c r="S1608" i="1" s="1"/>
  <c r="Q1608" i="1"/>
  <c r="R1608" i="1"/>
  <c r="H1609" i="1"/>
  <c r="L1609" i="1"/>
  <c r="O1609" i="1"/>
  <c r="P1609" i="1"/>
  <c r="S1609" i="1" s="1"/>
  <c r="Q1609" i="1"/>
  <c r="R1609" i="1"/>
  <c r="H1610" i="1"/>
  <c r="L1610" i="1"/>
  <c r="O1610" i="1"/>
  <c r="P1610" i="1"/>
  <c r="Q1610" i="1"/>
  <c r="R1610" i="1"/>
  <c r="S1610" i="1" s="1"/>
  <c r="H1611" i="1"/>
  <c r="L1611" i="1"/>
  <c r="O1611" i="1"/>
  <c r="P1611" i="1"/>
  <c r="Q1611" i="1"/>
  <c r="R1611" i="1"/>
  <c r="H1612" i="1"/>
  <c r="L1612" i="1"/>
  <c r="O1612" i="1"/>
  <c r="P1612" i="1"/>
  <c r="S1612" i="1" s="1"/>
  <c r="Q1612" i="1"/>
  <c r="R1612" i="1"/>
  <c r="H1615" i="1"/>
  <c r="L1615" i="1"/>
  <c r="O1615" i="1"/>
  <c r="P1615" i="1"/>
  <c r="Q1615" i="1"/>
  <c r="R1615" i="1"/>
  <c r="H1616" i="1"/>
  <c r="L1616" i="1"/>
  <c r="O1616" i="1"/>
  <c r="P1616" i="1"/>
  <c r="Q1616" i="1"/>
  <c r="R1616" i="1"/>
  <c r="S1616" i="1" s="1"/>
  <c r="H1617" i="1"/>
  <c r="L1617" i="1"/>
  <c r="O1617" i="1"/>
  <c r="P1617" i="1"/>
  <c r="Q1617" i="1"/>
  <c r="R1617" i="1"/>
  <c r="H1618" i="1"/>
  <c r="L1618" i="1"/>
  <c r="O1618" i="1"/>
  <c r="P1618" i="1"/>
  <c r="S1618" i="1" s="1"/>
  <c r="Q1618" i="1"/>
  <c r="R1618" i="1"/>
  <c r="H1619" i="1"/>
  <c r="L1619" i="1"/>
  <c r="O1619" i="1"/>
  <c r="P1619" i="1"/>
  <c r="Q1619" i="1"/>
  <c r="R1619" i="1"/>
  <c r="H1620" i="1"/>
  <c r="L1620" i="1"/>
  <c r="O1620" i="1"/>
  <c r="P1620" i="1"/>
  <c r="Q1620" i="1"/>
  <c r="R1620" i="1"/>
  <c r="H1621" i="1"/>
  <c r="L1621" i="1"/>
  <c r="O1621" i="1"/>
  <c r="P1621" i="1"/>
  <c r="Q1621" i="1"/>
  <c r="R1621" i="1"/>
  <c r="H1622" i="1"/>
  <c r="L1622" i="1"/>
  <c r="O1622" i="1"/>
  <c r="P1622" i="1"/>
  <c r="S1622" i="1" s="1"/>
  <c r="Q1622" i="1"/>
  <c r="R1622" i="1"/>
  <c r="H1623" i="1"/>
  <c r="L1623" i="1"/>
  <c r="O1623" i="1"/>
  <c r="P1623" i="1"/>
  <c r="S1623" i="1" s="1"/>
  <c r="Q1623" i="1"/>
  <c r="R1623" i="1"/>
  <c r="H1624" i="1"/>
  <c r="L1624" i="1"/>
  <c r="O1624" i="1"/>
  <c r="P1624" i="1"/>
  <c r="Q1624" i="1"/>
  <c r="R1624" i="1"/>
  <c r="S1624" i="1" s="1"/>
  <c r="H1625" i="1"/>
  <c r="L1625" i="1"/>
  <c r="O1625" i="1"/>
  <c r="P1625" i="1"/>
  <c r="Q1625" i="1"/>
  <c r="R1625" i="1"/>
  <c r="H1626" i="1"/>
  <c r="L1626" i="1"/>
  <c r="O1626" i="1"/>
  <c r="P1626" i="1"/>
  <c r="S1626" i="1" s="1"/>
  <c r="Q1626" i="1"/>
  <c r="R1626" i="1"/>
  <c r="H1627" i="1"/>
  <c r="L1627" i="1"/>
  <c r="O1627" i="1"/>
  <c r="P1627" i="1"/>
  <c r="S1627" i="1" s="1"/>
  <c r="Q1627" i="1"/>
  <c r="R1627" i="1"/>
  <c r="H1628" i="1"/>
  <c r="L1628" i="1"/>
  <c r="O1628" i="1"/>
  <c r="P1628" i="1"/>
  <c r="Q1628" i="1"/>
  <c r="R1628" i="1"/>
  <c r="H1629" i="1"/>
  <c r="L1629" i="1"/>
  <c r="O1629" i="1"/>
  <c r="P1629" i="1"/>
  <c r="Q1629" i="1"/>
  <c r="R1629" i="1"/>
  <c r="H1630" i="1"/>
  <c r="L1630" i="1"/>
  <c r="O1630" i="1"/>
  <c r="P1630" i="1"/>
  <c r="S1630" i="1" s="1"/>
  <c r="Q1630" i="1"/>
  <c r="R1630" i="1"/>
  <c r="H1631" i="1"/>
  <c r="L1631" i="1"/>
  <c r="O1631" i="1"/>
  <c r="P1631" i="1"/>
  <c r="Q1631" i="1"/>
  <c r="R1631" i="1"/>
  <c r="H1632" i="1"/>
  <c r="L1632" i="1"/>
  <c r="O1632" i="1"/>
  <c r="P1632" i="1"/>
  <c r="Q1632" i="1"/>
  <c r="R1632" i="1"/>
  <c r="S1632" i="1" s="1"/>
  <c r="H1633" i="1"/>
  <c r="L1633" i="1"/>
  <c r="O1633" i="1"/>
  <c r="P1633" i="1"/>
  <c r="Q1633" i="1"/>
  <c r="R1633" i="1"/>
  <c r="H1634" i="1"/>
  <c r="L1634" i="1"/>
  <c r="O1634" i="1"/>
  <c r="P1634" i="1"/>
  <c r="S1634" i="1" s="1"/>
  <c r="Q1634" i="1"/>
  <c r="R1634" i="1"/>
  <c r="H1635" i="1"/>
  <c r="L1635" i="1"/>
  <c r="O1635" i="1"/>
  <c r="P1635" i="1"/>
  <c r="Q1635" i="1"/>
  <c r="R1635" i="1"/>
  <c r="H1636" i="1"/>
  <c r="L1636" i="1"/>
  <c r="O1636" i="1"/>
  <c r="P1636" i="1"/>
  <c r="Q1636" i="1"/>
  <c r="R1636" i="1"/>
  <c r="S1636" i="1" s="1"/>
  <c r="H1637" i="1"/>
  <c r="L1637" i="1"/>
  <c r="O1637" i="1"/>
  <c r="P1637" i="1"/>
  <c r="Q1637" i="1"/>
  <c r="R1637" i="1"/>
  <c r="H1638" i="1"/>
  <c r="L1638" i="1"/>
  <c r="O1638" i="1"/>
  <c r="P1638" i="1"/>
  <c r="S1638" i="1" s="1"/>
  <c r="Q1638" i="1"/>
  <c r="R1638" i="1"/>
  <c r="H1639" i="1"/>
  <c r="L1639" i="1"/>
  <c r="O1639" i="1"/>
  <c r="P1639" i="1"/>
  <c r="Q1639" i="1"/>
  <c r="R1639" i="1"/>
  <c r="H1640" i="1"/>
  <c r="L1640" i="1"/>
  <c r="O1640" i="1"/>
  <c r="P1640" i="1"/>
  <c r="Q1640" i="1"/>
  <c r="R1640" i="1"/>
  <c r="S1640" i="1" s="1"/>
  <c r="H1641" i="1"/>
  <c r="L1641" i="1"/>
  <c r="O1641" i="1"/>
  <c r="P1641" i="1"/>
  <c r="Q1641" i="1"/>
  <c r="R1641" i="1"/>
  <c r="H1642" i="1"/>
  <c r="L1642" i="1"/>
  <c r="O1642" i="1"/>
  <c r="P1642" i="1"/>
  <c r="S1642" i="1" s="1"/>
  <c r="Q1642" i="1"/>
  <c r="R1642" i="1"/>
  <c r="H1643" i="1"/>
  <c r="L1643" i="1"/>
  <c r="O1643" i="1"/>
  <c r="P1643" i="1"/>
  <c r="Q1643" i="1"/>
  <c r="R1643" i="1"/>
  <c r="H1644" i="1"/>
  <c r="L1644" i="1"/>
  <c r="O1644" i="1"/>
  <c r="P1644" i="1"/>
  <c r="Q1644" i="1"/>
  <c r="R1644" i="1"/>
  <c r="H1645" i="1"/>
  <c r="L1645" i="1"/>
  <c r="O1645" i="1"/>
  <c r="P1645" i="1"/>
  <c r="Q1645" i="1"/>
  <c r="R1645" i="1"/>
  <c r="H1646" i="1"/>
  <c r="L1646" i="1"/>
  <c r="O1646" i="1"/>
  <c r="P1646" i="1"/>
  <c r="S1646" i="1" s="1"/>
  <c r="Q1646" i="1"/>
  <c r="R1646" i="1"/>
  <c r="H1647" i="1"/>
  <c r="L1647" i="1"/>
  <c r="O1647" i="1"/>
  <c r="P1647" i="1"/>
  <c r="Q1647" i="1"/>
  <c r="R1647" i="1"/>
  <c r="S1647" i="1" s="1"/>
  <c r="H1649" i="1"/>
  <c r="L1649" i="1"/>
  <c r="O1649" i="1"/>
  <c r="P1649" i="1"/>
  <c r="Q1649" i="1"/>
  <c r="R1649" i="1"/>
  <c r="H1650" i="1"/>
  <c r="L1650" i="1"/>
  <c r="O1650" i="1"/>
  <c r="P1650" i="1"/>
  <c r="Q1650" i="1"/>
  <c r="R1650" i="1"/>
  <c r="H1651" i="1"/>
  <c r="L1651" i="1"/>
  <c r="O1651" i="1"/>
  <c r="P1651" i="1"/>
  <c r="S1651" i="1" s="1"/>
  <c r="Q1651" i="1"/>
  <c r="R1651" i="1"/>
  <c r="H1652" i="1"/>
  <c r="L1652" i="1"/>
  <c r="O1652" i="1"/>
  <c r="P1652" i="1"/>
  <c r="S1652" i="1" s="1"/>
  <c r="Q1652" i="1"/>
  <c r="R1652" i="1"/>
  <c r="H1653" i="1"/>
  <c r="L1653" i="1"/>
  <c r="O1653" i="1"/>
  <c r="P1653" i="1"/>
  <c r="Q1653" i="1"/>
  <c r="R1653" i="1"/>
  <c r="S1653" i="1" s="1"/>
  <c r="H1654" i="1"/>
  <c r="L1654" i="1"/>
  <c r="O1654" i="1"/>
  <c r="P1654" i="1"/>
  <c r="Q1654" i="1"/>
  <c r="R1654" i="1"/>
  <c r="H1655" i="1"/>
  <c r="L1655" i="1"/>
  <c r="O1655" i="1"/>
  <c r="P1655" i="1"/>
  <c r="S1655" i="1" s="1"/>
  <c r="Q1655" i="1"/>
  <c r="R1655" i="1"/>
  <c r="H1656" i="1"/>
  <c r="L1656" i="1"/>
  <c r="O1656" i="1"/>
  <c r="P1656" i="1"/>
  <c r="S1656" i="1" s="1"/>
  <c r="Q1656" i="1"/>
  <c r="R1656" i="1"/>
  <c r="H1657" i="1"/>
  <c r="L1657" i="1"/>
  <c r="O1657" i="1"/>
  <c r="P1657" i="1"/>
  <c r="Q1657" i="1"/>
  <c r="R1657" i="1"/>
  <c r="S1657" i="1" s="1"/>
  <c r="H1658" i="1"/>
  <c r="L1658" i="1"/>
  <c r="O1658" i="1"/>
  <c r="P1658" i="1"/>
  <c r="Q1658" i="1"/>
  <c r="R1658" i="1"/>
  <c r="H1660" i="1"/>
  <c r="L1660" i="1"/>
  <c r="O1660" i="1"/>
  <c r="P1660" i="1"/>
  <c r="Q1660" i="1"/>
  <c r="R1660" i="1"/>
  <c r="H1661" i="1"/>
  <c r="L1661" i="1"/>
  <c r="O1661" i="1"/>
  <c r="P1661" i="1"/>
  <c r="Q1661" i="1"/>
  <c r="R1661" i="1"/>
  <c r="H1662" i="1"/>
  <c r="L1662" i="1"/>
  <c r="O1662" i="1"/>
  <c r="P1662" i="1"/>
  <c r="Q1662" i="1"/>
  <c r="R1662" i="1"/>
  <c r="S1662" i="1" s="1"/>
  <c r="H1663" i="1"/>
  <c r="L1663" i="1"/>
  <c r="O1663" i="1"/>
  <c r="P1663" i="1"/>
  <c r="Q1663" i="1"/>
  <c r="R1663" i="1"/>
  <c r="H1664" i="1"/>
  <c r="L1664" i="1"/>
  <c r="O1664" i="1"/>
  <c r="P1664" i="1"/>
  <c r="S1664" i="1" s="1"/>
  <c r="Q1664" i="1"/>
  <c r="R1664" i="1"/>
  <c r="H1665" i="1"/>
  <c r="L1665" i="1"/>
  <c r="O1665" i="1"/>
  <c r="P1665" i="1"/>
  <c r="Q1665" i="1"/>
  <c r="R1665" i="1"/>
  <c r="S1665" i="1" s="1"/>
  <c r="H1666" i="1"/>
  <c r="L1666" i="1"/>
  <c r="O1666" i="1"/>
  <c r="P1666" i="1"/>
  <c r="Q1666" i="1"/>
  <c r="R1666" i="1"/>
  <c r="S1666" i="1" s="1"/>
  <c r="H1667" i="1"/>
  <c r="L1667" i="1"/>
  <c r="O1667" i="1"/>
  <c r="P1667" i="1"/>
  <c r="Q1667" i="1"/>
  <c r="R1667" i="1"/>
  <c r="H1668" i="1"/>
  <c r="L1668" i="1"/>
  <c r="O1668" i="1"/>
  <c r="P1668" i="1"/>
  <c r="S1668" i="1" s="1"/>
  <c r="Q1668" i="1"/>
  <c r="R1668" i="1"/>
  <c r="H1669" i="1"/>
  <c r="L1669" i="1"/>
  <c r="O1669" i="1"/>
  <c r="P1669" i="1"/>
  <c r="S1669" i="1" s="1"/>
  <c r="Q1669" i="1"/>
  <c r="R1669" i="1"/>
  <c r="H1670" i="1"/>
  <c r="L1670" i="1"/>
  <c r="O1670" i="1"/>
  <c r="P1670" i="1"/>
  <c r="Q1670" i="1"/>
  <c r="R1670" i="1"/>
  <c r="H1671" i="1"/>
  <c r="L1671" i="1"/>
  <c r="O1671" i="1"/>
  <c r="P1671" i="1"/>
  <c r="Q1671" i="1"/>
  <c r="R1671" i="1"/>
  <c r="H1673" i="1"/>
  <c r="L1673" i="1"/>
  <c r="O1673" i="1"/>
  <c r="P1673" i="1"/>
  <c r="S1673" i="1" s="1"/>
  <c r="Q1673" i="1"/>
  <c r="R1673" i="1"/>
  <c r="H1674" i="1"/>
  <c r="L1674" i="1"/>
  <c r="O1674" i="1"/>
  <c r="P1674" i="1"/>
  <c r="S1674" i="1" s="1"/>
  <c r="Q1674" i="1"/>
  <c r="R1674" i="1"/>
  <c r="H1675" i="1"/>
  <c r="L1675" i="1"/>
  <c r="O1675" i="1"/>
  <c r="P1675" i="1"/>
  <c r="Q1675" i="1"/>
  <c r="R1675" i="1"/>
  <c r="S1675" i="1" s="1"/>
  <c r="H1677" i="1"/>
  <c r="L1677" i="1"/>
  <c r="O1677" i="1"/>
  <c r="P1677" i="1"/>
  <c r="Q1677" i="1"/>
  <c r="R1677" i="1"/>
  <c r="H1678" i="1"/>
  <c r="L1678" i="1"/>
  <c r="O1678" i="1"/>
  <c r="P1678" i="1"/>
  <c r="S1678" i="1" s="1"/>
  <c r="Q1678" i="1"/>
  <c r="R1678" i="1"/>
  <c r="H1679" i="1"/>
  <c r="L1679" i="1"/>
  <c r="O1679" i="1"/>
  <c r="P1679" i="1"/>
  <c r="S1679" i="1" s="1"/>
  <c r="Q1679" i="1"/>
  <c r="R1679" i="1"/>
  <c r="H1680" i="1"/>
  <c r="L1680" i="1"/>
  <c r="O1680" i="1"/>
  <c r="P1680" i="1"/>
  <c r="Q1680" i="1"/>
  <c r="R1680" i="1"/>
  <c r="S1680" i="1" s="1"/>
  <c r="H1681" i="1"/>
  <c r="L1681" i="1"/>
  <c r="O1681" i="1"/>
  <c r="P1681" i="1"/>
  <c r="Q1681" i="1"/>
  <c r="R1681" i="1"/>
  <c r="H1682" i="1"/>
  <c r="L1682" i="1"/>
  <c r="O1682" i="1"/>
  <c r="P1682" i="1"/>
  <c r="S1682" i="1" s="1"/>
  <c r="Q1682" i="1"/>
  <c r="R1682" i="1"/>
  <c r="H1683" i="1"/>
  <c r="L1683" i="1"/>
  <c r="O1683" i="1"/>
  <c r="P1683" i="1"/>
  <c r="S1683" i="1" s="1"/>
  <c r="Q1683" i="1"/>
  <c r="R1683" i="1"/>
  <c r="H1684" i="1"/>
  <c r="L1684" i="1"/>
  <c r="O1684" i="1"/>
  <c r="P1684" i="1"/>
  <c r="Q1684" i="1"/>
  <c r="R1684" i="1"/>
  <c r="S1684" i="1" s="1"/>
  <c r="H1685" i="1"/>
  <c r="L1685" i="1"/>
  <c r="O1685" i="1"/>
  <c r="P1685" i="1"/>
  <c r="Q1685" i="1"/>
  <c r="R1685" i="1"/>
  <c r="H1686" i="1"/>
  <c r="L1686" i="1"/>
  <c r="O1686" i="1"/>
  <c r="P1686" i="1"/>
  <c r="S1686" i="1" s="1"/>
  <c r="Q1686" i="1"/>
  <c r="R1686" i="1"/>
  <c r="H1688" i="1"/>
  <c r="L1688" i="1"/>
  <c r="O1688" i="1"/>
  <c r="P1688" i="1"/>
  <c r="Q1688" i="1"/>
  <c r="R1688" i="1"/>
  <c r="H1689" i="1"/>
  <c r="L1689" i="1"/>
  <c r="O1689" i="1"/>
  <c r="P1689" i="1"/>
  <c r="Q1689" i="1"/>
  <c r="R1689" i="1"/>
  <c r="S1689" i="1" s="1"/>
  <c r="H1690" i="1"/>
  <c r="L1690" i="1"/>
  <c r="O1690" i="1"/>
  <c r="P1690" i="1"/>
  <c r="Q1690" i="1"/>
  <c r="R1690" i="1"/>
  <c r="H1691" i="1"/>
  <c r="L1691" i="1"/>
  <c r="O1691" i="1"/>
  <c r="P1691" i="1"/>
  <c r="S1691" i="1" s="1"/>
  <c r="Q1691" i="1"/>
  <c r="R1691" i="1"/>
  <c r="H1692" i="1"/>
  <c r="L1692" i="1"/>
  <c r="O1692" i="1"/>
  <c r="P1692" i="1"/>
  <c r="Q1692" i="1"/>
  <c r="R1692" i="1"/>
  <c r="H1693" i="1"/>
  <c r="L1693" i="1"/>
  <c r="O1693" i="1"/>
  <c r="P1693" i="1"/>
  <c r="Q1693" i="1"/>
  <c r="R1693" i="1"/>
  <c r="S1693" i="1" s="1"/>
  <c r="H1694" i="1"/>
  <c r="L1694" i="1"/>
  <c r="O1694" i="1"/>
  <c r="P1694" i="1"/>
  <c r="Q1694" i="1"/>
  <c r="R1694" i="1"/>
  <c r="H1695" i="1"/>
  <c r="L1695" i="1"/>
  <c r="O1695" i="1"/>
  <c r="P1695" i="1"/>
  <c r="S1695" i="1" s="1"/>
  <c r="Q1695" i="1"/>
  <c r="R1695" i="1"/>
  <c r="H1696" i="1"/>
  <c r="L1696" i="1"/>
  <c r="O1696" i="1"/>
  <c r="P1696" i="1"/>
  <c r="Q1696" i="1"/>
  <c r="R1696" i="1"/>
  <c r="S1696" i="1" s="1"/>
  <c r="H1698" i="1"/>
  <c r="L1698" i="1"/>
  <c r="O1698" i="1"/>
  <c r="P1698" i="1"/>
  <c r="Q1698" i="1"/>
  <c r="R1698" i="1"/>
  <c r="S1698" i="1" s="1"/>
  <c r="H1699" i="1"/>
  <c r="L1699" i="1"/>
  <c r="O1699" i="1"/>
  <c r="P1699" i="1"/>
  <c r="Q1699" i="1"/>
  <c r="R1699" i="1"/>
  <c r="H1702" i="1"/>
  <c r="L1702" i="1"/>
  <c r="O1702" i="1"/>
  <c r="P1702" i="1"/>
  <c r="S1702" i="1" s="1"/>
  <c r="Q1702" i="1"/>
  <c r="R1702" i="1"/>
  <c r="H1703" i="1"/>
  <c r="L1703" i="1"/>
  <c r="O1703" i="1"/>
  <c r="P1703" i="1"/>
  <c r="Q1703" i="1"/>
  <c r="R1703" i="1"/>
  <c r="S1703" i="1" s="1"/>
  <c r="H1704" i="1"/>
  <c r="L1704" i="1"/>
  <c r="O1704" i="1"/>
  <c r="P1704" i="1"/>
  <c r="Q1704" i="1"/>
  <c r="R1704" i="1"/>
  <c r="S1704" i="1" s="1"/>
  <c r="H1705" i="1"/>
  <c r="L1705" i="1"/>
  <c r="O1705" i="1"/>
  <c r="P1705" i="1"/>
  <c r="Q1705" i="1"/>
  <c r="R1705" i="1"/>
  <c r="H1706" i="1"/>
  <c r="L1706" i="1"/>
  <c r="O1706" i="1"/>
  <c r="P1706" i="1"/>
  <c r="S1706" i="1" s="1"/>
  <c r="Q1706" i="1"/>
  <c r="R1706" i="1"/>
  <c r="H1708" i="1"/>
  <c r="L1708" i="1"/>
  <c r="O1708" i="1"/>
  <c r="P1708" i="1"/>
  <c r="S1708" i="1" s="1"/>
  <c r="Q1708" i="1"/>
  <c r="R1708" i="1"/>
  <c r="H1709" i="1"/>
  <c r="L1709" i="1"/>
  <c r="O1709" i="1"/>
  <c r="P1709" i="1"/>
  <c r="Q1709" i="1"/>
  <c r="R1709" i="1"/>
  <c r="S1709" i="1" s="1"/>
  <c r="H1710" i="1"/>
  <c r="L1710" i="1"/>
  <c r="O1710" i="1"/>
  <c r="P1710" i="1"/>
  <c r="Q1710" i="1"/>
  <c r="R1710" i="1"/>
  <c r="H1711" i="1"/>
  <c r="L1711" i="1"/>
  <c r="O1711" i="1"/>
  <c r="P1711" i="1"/>
  <c r="S1711" i="1" s="1"/>
  <c r="Q1711" i="1"/>
  <c r="R1711" i="1"/>
  <c r="H1712" i="1"/>
  <c r="L1712" i="1"/>
  <c r="O1712" i="1"/>
  <c r="P1712" i="1"/>
  <c r="Q1712" i="1"/>
  <c r="R1712" i="1"/>
  <c r="H1713" i="1"/>
  <c r="L1713" i="1"/>
  <c r="O1713" i="1"/>
  <c r="P1713" i="1"/>
  <c r="Q1713" i="1"/>
  <c r="R1713" i="1"/>
  <c r="H1714" i="1"/>
  <c r="L1714" i="1"/>
  <c r="O1714" i="1"/>
  <c r="P1714" i="1"/>
  <c r="Q1714" i="1"/>
  <c r="R1714" i="1"/>
  <c r="H1715" i="1"/>
  <c r="L1715" i="1"/>
  <c r="O1715" i="1"/>
  <c r="P1715" i="1"/>
  <c r="S1715" i="1" s="1"/>
  <c r="Q1715" i="1"/>
  <c r="R1715" i="1"/>
  <c r="H1716" i="1"/>
  <c r="L1716" i="1"/>
  <c r="O1716" i="1"/>
  <c r="P1716" i="1"/>
  <c r="S1716" i="1" s="1"/>
  <c r="Q1716" i="1"/>
  <c r="R1716" i="1"/>
  <c r="H1717" i="1"/>
  <c r="L1717" i="1"/>
  <c r="O1717" i="1"/>
  <c r="P1717" i="1"/>
  <c r="Q1717" i="1"/>
  <c r="R1717" i="1"/>
  <c r="S1717" i="1" s="1"/>
  <c r="H1718" i="1"/>
  <c r="L1718" i="1"/>
  <c r="O1718" i="1"/>
  <c r="P1718" i="1"/>
  <c r="Q1718" i="1"/>
  <c r="R1718" i="1"/>
  <c r="H1719" i="1"/>
  <c r="L1719" i="1"/>
  <c r="O1719" i="1"/>
  <c r="P1719" i="1"/>
  <c r="S1719" i="1" s="1"/>
  <c r="Q1719" i="1"/>
  <c r="R1719" i="1"/>
  <c r="H1720" i="1"/>
  <c r="L1720" i="1"/>
  <c r="O1720" i="1"/>
  <c r="P1720" i="1"/>
  <c r="Q1720" i="1"/>
  <c r="R1720" i="1"/>
  <c r="S1720" i="1" s="1"/>
  <c r="H1721" i="1"/>
  <c r="L1721" i="1"/>
  <c r="O1721" i="1"/>
  <c r="P1721" i="1"/>
  <c r="Q1721" i="1"/>
  <c r="R1721" i="1"/>
  <c r="S1721" i="1" s="1"/>
  <c r="H1722" i="1"/>
  <c r="L1722" i="1"/>
  <c r="O1722" i="1"/>
  <c r="P1722" i="1"/>
  <c r="Q1722" i="1"/>
  <c r="R1722" i="1"/>
  <c r="H1723" i="1"/>
  <c r="L1723" i="1"/>
  <c r="O1723" i="1"/>
  <c r="P1723" i="1"/>
  <c r="S1723" i="1" s="1"/>
  <c r="Q1723" i="1"/>
  <c r="R1723" i="1"/>
  <c r="H1724" i="1"/>
  <c r="L1724" i="1"/>
  <c r="O1724" i="1"/>
  <c r="P1724" i="1"/>
  <c r="S1724" i="1" s="1"/>
  <c r="Q1724" i="1"/>
  <c r="R1724" i="1"/>
  <c r="H1726" i="1"/>
  <c r="L1726" i="1"/>
  <c r="O1726" i="1"/>
  <c r="P1726" i="1"/>
  <c r="Q1726" i="1"/>
  <c r="R1726" i="1"/>
  <c r="H1727" i="1"/>
  <c r="L1727" i="1"/>
  <c r="O1727" i="1"/>
  <c r="P1727" i="1"/>
  <c r="Q1727" i="1"/>
  <c r="R1727" i="1"/>
  <c r="H1728" i="1"/>
  <c r="L1728" i="1"/>
  <c r="O1728" i="1"/>
  <c r="P1728" i="1"/>
  <c r="S1728" i="1" s="1"/>
  <c r="Q1728" i="1"/>
  <c r="R1728" i="1"/>
  <c r="H1729" i="1"/>
  <c r="L1729" i="1"/>
  <c r="O1729" i="1"/>
  <c r="P1729" i="1"/>
  <c r="Q1729" i="1"/>
  <c r="R1729" i="1"/>
  <c r="H1730" i="1"/>
  <c r="L1730" i="1"/>
  <c r="O1730" i="1"/>
  <c r="P1730" i="1"/>
  <c r="Q1730" i="1"/>
  <c r="R1730" i="1"/>
  <c r="S1730" i="1" s="1"/>
  <c r="H1732" i="1"/>
  <c r="L1732" i="1"/>
  <c r="O1732" i="1"/>
  <c r="P1732" i="1"/>
  <c r="Q1732" i="1"/>
  <c r="R1732" i="1"/>
  <c r="H1733" i="1"/>
  <c r="L1733" i="1"/>
  <c r="O1733" i="1"/>
  <c r="P1733" i="1"/>
  <c r="S1733" i="1" s="1"/>
  <c r="Q1733" i="1"/>
  <c r="R1733" i="1"/>
  <c r="H1734" i="1"/>
  <c r="L1734" i="1"/>
  <c r="O1734" i="1"/>
  <c r="P1734" i="1"/>
  <c r="Q1734" i="1"/>
  <c r="R1734" i="1"/>
  <c r="H1735" i="1"/>
  <c r="L1735" i="1"/>
  <c r="O1735" i="1"/>
  <c r="P1735" i="1"/>
  <c r="Q1735" i="1"/>
  <c r="R1735" i="1"/>
  <c r="S1735" i="1" s="1"/>
  <c r="H1737" i="1"/>
  <c r="L1737" i="1"/>
  <c r="O1737" i="1"/>
  <c r="P1737" i="1"/>
  <c r="Q1737" i="1"/>
  <c r="R1737" i="1"/>
  <c r="S1737" i="1" s="1"/>
  <c r="H1738" i="1"/>
  <c r="L1738" i="1"/>
  <c r="O1738" i="1"/>
  <c r="P1738" i="1"/>
  <c r="S1738" i="1" s="1"/>
  <c r="Q1738" i="1"/>
  <c r="R1738" i="1"/>
  <c r="H1739" i="1"/>
  <c r="L1739" i="1"/>
  <c r="O1739" i="1"/>
  <c r="P1739" i="1"/>
  <c r="Q1739" i="1"/>
  <c r="R1739" i="1"/>
  <c r="H1740" i="1"/>
  <c r="L1740" i="1"/>
  <c r="O1740" i="1"/>
  <c r="P1740" i="1"/>
  <c r="Q1740" i="1"/>
  <c r="R1740" i="1"/>
  <c r="S1740" i="1" s="1"/>
  <c r="H1741" i="1"/>
  <c r="L1741" i="1"/>
  <c r="O1741" i="1"/>
  <c r="P1741" i="1"/>
  <c r="Q1741" i="1"/>
  <c r="R1741" i="1"/>
  <c r="H1742" i="1"/>
  <c r="L1742" i="1"/>
  <c r="O1742" i="1"/>
  <c r="P1742" i="1"/>
  <c r="S1742" i="1" s="1"/>
  <c r="Q1742" i="1"/>
  <c r="R1742" i="1"/>
  <c r="H1743" i="1"/>
  <c r="L1743" i="1"/>
  <c r="O1743" i="1"/>
  <c r="P1743" i="1"/>
  <c r="S1743" i="1" s="1"/>
  <c r="Q1743" i="1"/>
  <c r="R1743" i="1"/>
  <c r="H1746" i="1"/>
  <c r="L1746" i="1"/>
  <c r="O1746" i="1"/>
  <c r="P1746" i="1"/>
  <c r="Q1746" i="1"/>
  <c r="R1746" i="1"/>
  <c r="S1746" i="1" s="1"/>
  <c r="H1747" i="1"/>
  <c r="L1747" i="1"/>
  <c r="O1747" i="1"/>
  <c r="P1747" i="1"/>
  <c r="Q1747" i="1"/>
  <c r="R1747" i="1"/>
  <c r="H1748" i="1"/>
  <c r="L1748" i="1"/>
  <c r="O1748" i="1"/>
  <c r="P1748" i="1"/>
  <c r="Q1748" i="1"/>
  <c r="R1748" i="1"/>
  <c r="H1749" i="1"/>
  <c r="L1749" i="1"/>
  <c r="O1749" i="1"/>
  <c r="P1749" i="1"/>
  <c r="S1749" i="1" s="1"/>
  <c r="Q1749" i="1"/>
  <c r="R1749" i="1"/>
  <c r="H1750" i="1"/>
  <c r="L1750" i="1"/>
  <c r="O1750" i="1"/>
  <c r="P1750" i="1"/>
  <c r="Q1750" i="1"/>
  <c r="R1750" i="1"/>
  <c r="H1751" i="1"/>
  <c r="L1751" i="1"/>
  <c r="O1751" i="1"/>
  <c r="P1751" i="1"/>
  <c r="Q1751" i="1"/>
  <c r="R1751" i="1"/>
  <c r="H1752" i="1"/>
  <c r="L1752" i="1"/>
  <c r="O1752" i="1"/>
  <c r="P1752" i="1"/>
  <c r="S1752" i="1" s="1"/>
  <c r="Q1752" i="1"/>
  <c r="R1752" i="1"/>
  <c r="H1753" i="1"/>
  <c r="L1753" i="1"/>
  <c r="O1753" i="1"/>
  <c r="P1753" i="1"/>
  <c r="S1753" i="1" s="1"/>
  <c r="Q1753" i="1"/>
  <c r="R1753" i="1"/>
  <c r="H1755" i="1"/>
  <c r="L1755" i="1"/>
  <c r="O1755" i="1"/>
  <c r="P1755" i="1"/>
  <c r="Q1755" i="1"/>
  <c r="R1755" i="1"/>
  <c r="S1755" i="1" s="1"/>
  <c r="H1756" i="1"/>
  <c r="L1756" i="1"/>
  <c r="O1756" i="1"/>
  <c r="P1756" i="1"/>
  <c r="Q1756" i="1"/>
  <c r="R1756" i="1"/>
  <c r="H1757" i="1"/>
  <c r="L1757" i="1"/>
  <c r="O1757" i="1"/>
  <c r="P1757" i="1"/>
  <c r="S1757" i="1" s="1"/>
  <c r="Q1757" i="1"/>
  <c r="R1757" i="1"/>
  <c r="H1758" i="1"/>
  <c r="L1758" i="1"/>
  <c r="O1758" i="1"/>
  <c r="P1758" i="1"/>
  <c r="Q1758" i="1"/>
  <c r="R1758" i="1"/>
  <c r="H1759" i="1"/>
  <c r="L1759" i="1"/>
  <c r="O1759" i="1"/>
  <c r="P1759" i="1"/>
  <c r="Q1759" i="1"/>
  <c r="R1759" i="1"/>
  <c r="S1759" i="1" s="1"/>
  <c r="H1760" i="1"/>
  <c r="L1760" i="1"/>
  <c r="O1760" i="1"/>
  <c r="P1760" i="1"/>
  <c r="Q1760" i="1"/>
  <c r="R1760" i="1"/>
  <c r="H1761" i="1"/>
  <c r="L1761" i="1"/>
  <c r="O1761" i="1"/>
  <c r="P1761" i="1"/>
  <c r="S1761" i="1" s="1"/>
  <c r="Q1761" i="1"/>
  <c r="R1761" i="1"/>
  <c r="H1762" i="1"/>
  <c r="L1762" i="1"/>
  <c r="O1762" i="1"/>
  <c r="P1762" i="1"/>
  <c r="Q1762" i="1"/>
  <c r="R1762" i="1"/>
  <c r="H1763" i="1"/>
  <c r="L1763" i="1"/>
  <c r="O1763" i="1"/>
  <c r="P1763" i="1"/>
  <c r="Q1763" i="1"/>
  <c r="R1763" i="1"/>
  <c r="S1763" i="1" s="1"/>
  <c r="H1764" i="1"/>
  <c r="L1764" i="1"/>
  <c r="O1764" i="1"/>
  <c r="P1764" i="1"/>
  <c r="Q1764" i="1"/>
  <c r="R1764" i="1"/>
  <c r="H1765" i="1"/>
  <c r="L1765" i="1"/>
  <c r="O1765" i="1"/>
  <c r="P1765" i="1"/>
  <c r="S1765" i="1" s="1"/>
  <c r="Q1765" i="1"/>
  <c r="R1765" i="1"/>
  <c r="H1766" i="1"/>
  <c r="L1766" i="1"/>
  <c r="O1766" i="1"/>
  <c r="P1766" i="1"/>
  <c r="Q1766" i="1"/>
  <c r="R1766" i="1"/>
  <c r="S1766" i="1" s="1"/>
  <c r="H1767" i="1"/>
  <c r="L1767" i="1"/>
  <c r="O1767" i="1"/>
  <c r="P1767" i="1"/>
  <c r="Q1767" i="1"/>
  <c r="R1767" i="1"/>
  <c r="S1767" i="1" s="1"/>
  <c r="H1768" i="1"/>
  <c r="L1768" i="1"/>
  <c r="O1768" i="1"/>
  <c r="P1768" i="1"/>
  <c r="Q1768" i="1"/>
  <c r="R1768" i="1"/>
  <c r="H1769" i="1"/>
  <c r="L1769" i="1"/>
  <c r="O1769" i="1"/>
  <c r="P1769" i="1"/>
  <c r="S1769" i="1" s="1"/>
  <c r="Q1769" i="1"/>
  <c r="R1769" i="1"/>
  <c r="H1770" i="1"/>
  <c r="L1770" i="1"/>
  <c r="O1770" i="1"/>
  <c r="P1770" i="1"/>
  <c r="S1770" i="1" s="1"/>
  <c r="Q1770" i="1"/>
  <c r="R1770" i="1"/>
  <c r="H1771" i="1"/>
  <c r="L1771" i="1"/>
  <c r="O1771" i="1"/>
  <c r="P1771" i="1"/>
  <c r="Q1771" i="1"/>
  <c r="R1771" i="1"/>
  <c r="H1772" i="1"/>
  <c r="L1772" i="1"/>
  <c r="O1772" i="1"/>
  <c r="P1772" i="1"/>
  <c r="Q1772" i="1"/>
  <c r="R1772" i="1"/>
  <c r="H1773" i="1"/>
  <c r="L1773" i="1"/>
  <c r="O1773" i="1"/>
  <c r="P1773" i="1"/>
  <c r="S1773" i="1" s="1"/>
  <c r="Q1773" i="1"/>
  <c r="R1773" i="1"/>
  <c r="H1774" i="1"/>
  <c r="L1774" i="1"/>
  <c r="O1774" i="1"/>
  <c r="P1774" i="1"/>
  <c r="Q1774" i="1"/>
  <c r="R1774" i="1"/>
  <c r="H1775" i="1"/>
  <c r="L1775" i="1"/>
  <c r="O1775" i="1"/>
  <c r="P1775" i="1"/>
  <c r="Q1775" i="1"/>
  <c r="R1775" i="1"/>
  <c r="S1775" i="1" s="1"/>
  <c r="H1776" i="1"/>
  <c r="L1776" i="1"/>
  <c r="O1776" i="1"/>
  <c r="P1776" i="1"/>
  <c r="Q1776" i="1"/>
  <c r="R1776" i="1"/>
  <c r="H1777" i="1"/>
  <c r="L1777" i="1"/>
  <c r="O1777" i="1"/>
  <c r="P1777" i="1"/>
  <c r="S1777" i="1" s="1"/>
  <c r="Q1777" i="1"/>
  <c r="R1777" i="1"/>
  <c r="H1778" i="1"/>
  <c r="L1778" i="1"/>
  <c r="O1778" i="1"/>
  <c r="P1778" i="1"/>
  <c r="S1778" i="1" s="1"/>
  <c r="Q1778" i="1"/>
  <c r="R1778" i="1"/>
  <c r="H1779" i="1"/>
  <c r="L1779" i="1"/>
  <c r="O1779" i="1"/>
  <c r="P1779" i="1"/>
  <c r="Q1779" i="1"/>
  <c r="R1779" i="1"/>
  <c r="S1779" i="1" s="1"/>
  <c r="H1780" i="1"/>
  <c r="L1780" i="1"/>
  <c r="O1780" i="1"/>
  <c r="P1780" i="1"/>
  <c r="Q1780" i="1"/>
  <c r="R1780" i="1"/>
  <c r="H1781" i="1"/>
  <c r="L1781" i="1"/>
  <c r="O1781" i="1"/>
  <c r="P1781" i="1"/>
  <c r="S1781" i="1" s="1"/>
  <c r="Q1781" i="1"/>
  <c r="R1781" i="1"/>
  <c r="H1782" i="1"/>
  <c r="L1782" i="1"/>
  <c r="O1782" i="1"/>
  <c r="P1782" i="1"/>
  <c r="Q1782" i="1"/>
  <c r="R1782" i="1"/>
  <c r="H1783" i="1"/>
  <c r="L1783" i="1"/>
  <c r="O1783" i="1"/>
  <c r="P1783" i="1"/>
  <c r="Q1783" i="1"/>
  <c r="R1783" i="1"/>
  <c r="H1784" i="1"/>
  <c r="L1784" i="1"/>
  <c r="O1784" i="1"/>
  <c r="P1784" i="1"/>
  <c r="Q1784" i="1"/>
  <c r="R1784" i="1"/>
  <c r="H1785" i="1"/>
  <c r="L1785" i="1"/>
  <c r="O1785" i="1"/>
  <c r="P1785" i="1"/>
  <c r="S1785" i="1" s="1"/>
  <c r="Q1785" i="1"/>
  <c r="R1785" i="1"/>
  <c r="H1786" i="1"/>
  <c r="L1786" i="1"/>
  <c r="O1786" i="1"/>
  <c r="P1786" i="1"/>
  <c r="Q1786" i="1"/>
  <c r="R1786" i="1"/>
  <c r="H1787" i="1"/>
  <c r="L1787" i="1"/>
  <c r="O1787" i="1"/>
  <c r="P1787" i="1"/>
  <c r="Q1787" i="1"/>
  <c r="R1787" i="1"/>
  <c r="H1788" i="1"/>
  <c r="L1788" i="1"/>
  <c r="O1788" i="1"/>
  <c r="P1788" i="1"/>
  <c r="Q1788" i="1"/>
  <c r="R1788" i="1"/>
  <c r="H1791" i="1"/>
  <c r="L1791" i="1"/>
  <c r="O1791" i="1"/>
  <c r="P1791" i="1"/>
  <c r="S1791" i="1" s="1"/>
  <c r="Q1791" i="1"/>
  <c r="R1791" i="1"/>
  <c r="H1792" i="1"/>
  <c r="L1792" i="1"/>
  <c r="O1792" i="1"/>
  <c r="P1792" i="1"/>
  <c r="S1792" i="1" s="1"/>
  <c r="Q1792" i="1"/>
  <c r="R1792" i="1"/>
  <c r="H1793" i="1"/>
  <c r="L1793" i="1"/>
  <c r="O1793" i="1"/>
  <c r="P1793" i="1"/>
  <c r="Q1793" i="1"/>
  <c r="R1793" i="1"/>
  <c r="S1793" i="1" s="1"/>
  <c r="H1794" i="1"/>
  <c r="L1794" i="1"/>
  <c r="O1794" i="1"/>
  <c r="P1794" i="1"/>
  <c r="Q1794" i="1"/>
  <c r="R1794" i="1"/>
  <c r="H1795" i="1"/>
  <c r="L1795" i="1"/>
  <c r="O1795" i="1"/>
  <c r="P1795" i="1"/>
  <c r="Q1795" i="1"/>
  <c r="R1795" i="1"/>
  <c r="H1796" i="1"/>
  <c r="L1796" i="1"/>
  <c r="O1796" i="1"/>
  <c r="P1796" i="1"/>
  <c r="Q1796" i="1"/>
  <c r="R1796" i="1"/>
  <c r="H1797" i="1"/>
  <c r="L1797" i="1"/>
  <c r="O1797" i="1"/>
  <c r="P1797" i="1"/>
  <c r="Q1797" i="1"/>
  <c r="R1797" i="1"/>
  <c r="S1797" i="1" s="1"/>
  <c r="H1798" i="1"/>
  <c r="L1798" i="1"/>
  <c r="O1798" i="1"/>
  <c r="P1798" i="1"/>
  <c r="Q1798" i="1"/>
  <c r="R1798" i="1"/>
  <c r="H1799" i="1"/>
  <c r="L1799" i="1"/>
  <c r="O1799" i="1"/>
  <c r="P1799" i="1"/>
  <c r="S1799" i="1" s="1"/>
  <c r="Q1799" i="1"/>
  <c r="R1799" i="1"/>
  <c r="H1800" i="1"/>
  <c r="L1800" i="1"/>
  <c r="O1800" i="1"/>
  <c r="P1800" i="1"/>
  <c r="Q1800" i="1"/>
  <c r="R1800" i="1"/>
  <c r="S1800" i="1" s="1"/>
  <c r="H1801" i="1"/>
  <c r="L1801" i="1"/>
  <c r="O1801" i="1"/>
  <c r="P1801" i="1"/>
  <c r="Q1801" i="1"/>
  <c r="R1801" i="1"/>
  <c r="S1801" i="1" s="1"/>
  <c r="H1802" i="1"/>
  <c r="L1802" i="1"/>
  <c r="O1802" i="1"/>
  <c r="P1802" i="1"/>
  <c r="Q1802" i="1"/>
  <c r="R1802" i="1"/>
  <c r="H1803" i="1"/>
  <c r="L1803" i="1"/>
  <c r="O1803" i="1"/>
  <c r="P1803" i="1"/>
  <c r="S1803" i="1" s="1"/>
  <c r="Q1803" i="1"/>
  <c r="R1803" i="1"/>
  <c r="H1804" i="1"/>
  <c r="L1804" i="1"/>
  <c r="O1804" i="1"/>
  <c r="P1804" i="1"/>
  <c r="S1804" i="1" s="1"/>
  <c r="Q1804" i="1"/>
  <c r="R1804" i="1"/>
  <c r="H1805" i="1"/>
  <c r="L1805" i="1"/>
  <c r="O1805" i="1"/>
  <c r="P1805" i="1"/>
  <c r="Q1805" i="1"/>
  <c r="R1805" i="1"/>
  <c r="S1805" i="1" s="1"/>
  <c r="H1806" i="1"/>
  <c r="L1806" i="1"/>
  <c r="O1806" i="1"/>
  <c r="P1806" i="1"/>
  <c r="Q1806" i="1"/>
  <c r="R1806" i="1"/>
  <c r="H1807" i="1"/>
  <c r="L1807" i="1"/>
  <c r="O1807" i="1"/>
  <c r="P1807" i="1"/>
  <c r="S1807" i="1" s="1"/>
  <c r="Q1807" i="1"/>
  <c r="R1807" i="1"/>
  <c r="H1808" i="1"/>
  <c r="L1808" i="1"/>
  <c r="O1808" i="1"/>
  <c r="P1808" i="1"/>
  <c r="Q1808" i="1"/>
  <c r="R1808" i="1"/>
  <c r="H1809" i="1"/>
  <c r="L1809" i="1"/>
  <c r="O1809" i="1"/>
  <c r="P1809" i="1"/>
  <c r="Q1809" i="1"/>
  <c r="R1809" i="1"/>
  <c r="S1809" i="1" s="1"/>
  <c r="H1810" i="1"/>
  <c r="L1810" i="1"/>
  <c r="O1810" i="1"/>
  <c r="P1810" i="1"/>
  <c r="Q1810" i="1"/>
  <c r="R1810" i="1"/>
  <c r="H1811" i="1"/>
  <c r="L1811" i="1"/>
  <c r="O1811" i="1"/>
  <c r="P1811" i="1"/>
  <c r="S1811" i="1" s="1"/>
  <c r="Q1811" i="1"/>
  <c r="R1811" i="1"/>
  <c r="H1812" i="1"/>
  <c r="L1812" i="1"/>
  <c r="O1812" i="1"/>
  <c r="P1812" i="1"/>
  <c r="S1812" i="1" s="1"/>
  <c r="Q1812" i="1"/>
  <c r="R1812" i="1"/>
  <c r="H1813" i="1"/>
  <c r="L1813" i="1"/>
  <c r="O1813" i="1"/>
  <c r="P1813" i="1"/>
  <c r="Q1813" i="1"/>
  <c r="R1813" i="1"/>
  <c r="S1813" i="1" s="1"/>
  <c r="H1814" i="1"/>
  <c r="L1814" i="1"/>
  <c r="O1814" i="1"/>
  <c r="P1814" i="1"/>
  <c r="Q1814" i="1"/>
  <c r="R1814" i="1"/>
  <c r="H1815" i="1"/>
  <c r="L1815" i="1"/>
  <c r="O1815" i="1"/>
  <c r="P1815" i="1"/>
  <c r="S1815" i="1" s="1"/>
  <c r="Q1815" i="1"/>
  <c r="R1815" i="1"/>
  <c r="H1816" i="1"/>
  <c r="L1816" i="1"/>
  <c r="O1816" i="1"/>
  <c r="P1816" i="1"/>
  <c r="Q1816" i="1"/>
  <c r="R1816" i="1"/>
  <c r="H1817" i="1"/>
  <c r="L1817" i="1"/>
  <c r="O1817" i="1"/>
  <c r="P1817" i="1"/>
  <c r="Q1817" i="1"/>
  <c r="R1817" i="1"/>
  <c r="H1818" i="1"/>
  <c r="L1818" i="1"/>
  <c r="O1818" i="1"/>
  <c r="P1818" i="1"/>
  <c r="Q1818" i="1"/>
  <c r="R1818" i="1"/>
  <c r="H1819" i="1"/>
  <c r="L1819" i="1"/>
  <c r="O1819" i="1"/>
  <c r="P1819" i="1"/>
  <c r="S1819" i="1" s="1"/>
  <c r="Q1819" i="1"/>
  <c r="R1819" i="1"/>
  <c r="H1820" i="1"/>
  <c r="L1820" i="1"/>
  <c r="O1820" i="1"/>
  <c r="P1820" i="1"/>
  <c r="Q1820" i="1"/>
  <c r="R1820" i="1"/>
  <c r="S1820" i="1" s="1"/>
  <c r="H1821" i="1"/>
  <c r="L1821" i="1"/>
  <c r="O1821" i="1"/>
  <c r="P1821" i="1"/>
  <c r="Q1821" i="1"/>
  <c r="R1821" i="1"/>
  <c r="H1822" i="1"/>
  <c r="L1822" i="1"/>
  <c r="O1822" i="1"/>
  <c r="P1822" i="1"/>
  <c r="Q1822" i="1"/>
  <c r="R1822" i="1"/>
  <c r="H1823" i="1"/>
  <c r="L1823" i="1"/>
  <c r="O1823" i="1"/>
  <c r="P1823" i="1"/>
  <c r="S1823" i="1" s="1"/>
  <c r="Q1823" i="1"/>
  <c r="R1823" i="1"/>
  <c r="H1824" i="1"/>
  <c r="L1824" i="1"/>
  <c r="O1824" i="1"/>
  <c r="P1824" i="1"/>
  <c r="S1824" i="1" s="1"/>
  <c r="Q1824" i="1"/>
  <c r="R1824" i="1"/>
  <c r="H1825" i="1"/>
  <c r="L1825" i="1"/>
  <c r="O1825" i="1"/>
  <c r="P1825" i="1"/>
  <c r="Q1825" i="1"/>
  <c r="R1825" i="1"/>
  <c r="H1826" i="1"/>
  <c r="L1826" i="1"/>
  <c r="O1826" i="1"/>
  <c r="P1826" i="1"/>
  <c r="Q1826" i="1"/>
  <c r="R1826" i="1"/>
  <c r="H1827" i="1"/>
  <c r="L1827" i="1"/>
  <c r="O1827" i="1"/>
  <c r="P1827" i="1"/>
  <c r="S1827" i="1" s="1"/>
  <c r="Q1827" i="1"/>
  <c r="R1827" i="1"/>
  <c r="H1828" i="1"/>
  <c r="L1828" i="1"/>
  <c r="O1828" i="1"/>
  <c r="P1828" i="1"/>
  <c r="Q1828" i="1"/>
  <c r="R1828" i="1"/>
  <c r="H1829" i="1"/>
  <c r="L1829" i="1"/>
  <c r="O1829" i="1"/>
  <c r="P1829" i="1"/>
  <c r="Q1829" i="1"/>
  <c r="R1829" i="1"/>
  <c r="S1829" i="1" s="1"/>
  <c r="H1830" i="1"/>
  <c r="L1830" i="1"/>
  <c r="O1830" i="1"/>
  <c r="P1830" i="1"/>
  <c r="Q1830" i="1"/>
  <c r="R1830" i="1"/>
  <c r="H1831" i="1"/>
  <c r="L1831" i="1"/>
  <c r="O1831" i="1"/>
  <c r="P1831" i="1"/>
  <c r="S1831" i="1" s="1"/>
  <c r="Q1831" i="1"/>
  <c r="R1831" i="1"/>
  <c r="H1834" i="1"/>
  <c r="L1834" i="1"/>
  <c r="O1834" i="1"/>
  <c r="P1834" i="1"/>
  <c r="Q1834" i="1"/>
  <c r="R1834" i="1"/>
  <c r="H1835" i="1"/>
  <c r="L1835" i="1"/>
  <c r="O1835" i="1"/>
  <c r="P1835" i="1"/>
  <c r="Q1835" i="1"/>
  <c r="R1835" i="1"/>
  <c r="S1835" i="1" s="1"/>
  <c r="H1836" i="1"/>
  <c r="L1836" i="1"/>
  <c r="O1836" i="1"/>
  <c r="P1836" i="1"/>
  <c r="Q1836" i="1"/>
  <c r="R1836" i="1"/>
  <c r="H1837" i="1"/>
  <c r="L1837" i="1"/>
  <c r="O1837" i="1"/>
  <c r="P1837" i="1"/>
  <c r="S1837" i="1" s="1"/>
  <c r="Q1837" i="1"/>
  <c r="R1837" i="1"/>
  <c r="H1838" i="1"/>
  <c r="L1838" i="1"/>
  <c r="O1838" i="1"/>
  <c r="P1838" i="1"/>
  <c r="Q1838" i="1"/>
  <c r="R1838" i="1"/>
  <c r="H1839" i="1"/>
  <c r="L1839" i="1"/>
  <c r="O1839" i="1"/>
  <c r="P1839" i="1"/>
  <c r="Q1839" i="1"/>
  <c r="R1839" i="1"/>
  <c r="H1840" i="1"/>
  <c r="L1840" i="1"/>
  <c r="O1840" i="1"/>
  <c r="P1840" i="1"/>
  <c r="Q1840" i="1"/>
  <c r="R1840" i="1"/>
  <c r="H1841" i="1"/>
  <c r="L1841" i="1"/>
  <c r="O1841" i="1"/>
  <c r="P1841" i="1"/>
  <c r="S1841" i="1" s="1"/>
  <c r="Q1841" i="1"/>
  <c r="R1841" i="1"/>
  <c r="H1842" i="1"/>
  <c r="L1842" i="1"/>
  <c r="O1842" i="1"/>
  <c r="P1842" i="1"/>
  <c r="S1842" i="1" s="1"/>
  <c r="Q1842" i="1"/>
  <c r="R1842" i="1"/>
  <c r="H1843" i="1"/>
  <c r="L1843" i="1"/>
  <c r="O1843" i="1"/>
  <c r="P1843" i="1"/>
  <c r="Q1843" i="1"/>
  <c r="R1843" i="1"/>
  <c r="S1843" i="1" s="1"/>
  <c r="H1844" i="1"/>
  <c r="L1844" i="1"/>
  <c r="O1844" i="1"/>
  <c r="P1844" i="1"/>
  <c r="Q1844" i="1"/>
  <c r="R1844" i="1"/>
  <c r="H1845" i="1"/>
  <c r="L1845" i="1"/>
  <c r="O1845" i="1"/>
  <c r="P1845" i="1"/>
  <c r="S1845" i="1" s="1"/>
  <c r="Q1845" i="1"/>
  <c r="R1845" i="1"/>
  <c r="H1846" i="1"/>
  <c r="L1846" i="1"/>
  <c r="O1846" i="1"/>
  <c r="P1846" i="1"/>
  <c r="S1846" i="1" s="1"/>
  <c r="Q1846" i="1"/>
  <c r="R1846" i="1"/>
  <c r="H1847" i="1"/>
  <c r="L1847" i="1"/>
  <c r="O1847" i="1"/>
  <c r="P1847" i="1"/>
  <c r="Q1847" i="1"/>
  <c r="R1847" i="1"/>
  <c r="S1847" i="1" s="1"/>
  <c r="H1848" i="1"/>
  <c r="L1848" i="1"/>
  <c r="O1848" i="1"/>
  <c r="P1848" i="1"/>
  <c r="Q1848" i="1"/>
  <c r="R1848" i="1"/>
  <c r="H1849" i="1"/>
  <c r="L1849" i="1"/>
  <c r="O1849" i="1"/>
  <c r="P1849" i="1"/>
  <c r="S1849" i="1" s="1"/>
  <c r="Q1849" i="1"/>
  <c r="R1849" i="1"/>
  <c r="H1850" i="1"/>
  <c r="L1850" i="1"/>
  <c r="O1850" i="1"/>
  <c r="P1850" i="1"/>
  <c r="S1850" i="1" s="1"/>
  <c r="Q1850" i="1"/>
  <c r="R1850" i="1"/>
  <c r="H1851" i="1"/>
  <c r="L1851" i="1"/>
  <c r="O1851" i="1"/>
  <c r="P1851" i="1"/>
  <c r="Q1851" i="1"/>
  <c r="R1851" i="1"/>
  <c r="S1851" i="1" s="1"/>
  <c r="H1852" i="1"/>
  <c r="L1852" i="1"/>
  <c r="O1852" i="1"/>
  <c r="P1852" i="1"/>
  <c r="Q1852" i="1"/>
  <c r="R1852" i="1"/>
  <c r="H1853" i="1"/>
  <c r="L1853" i="1"/>
  <c r="O1853" i="1"/>
  <c r="P1853" i="1"/>
  <c r="S1853" i="1" s="1"/>
  <c r="Q1853" i="1"/>
  <c r="R1853" i="1"/>
  <c r="H1854" i="1"/>
  <c r="L1854" i="1"/>
  <c r="O1854" i="1"/>
  <c r="P1854" i="1"/>
  <c r="Q1854" i="1"/>
  <c r="R1854" i="1"/>
  <c r="H1855" i="1"/>
  <c r="L1855" i="1"/>
  <c r="O1855" i="1"/>
  <c r="P1855" i="1"/>
  <c r="Q1855" i="1"/>
  <c r="R1855" i="1"/>
  <c r="H1856" i="1"/>
  <c r="L1856" i="1"/>
  <c r="O1856" i="1"/>
  <c r="P1856" i="1"/>
  <c r="Q1856" i="1"/>
  <c r="R1856" i="1"/>
  <c r="H1857" i="1"/>
  <c r="L1857" i="1"/>
  <c r="O1857" i="1"/>
  <c r="P1857" i="1"/>
  <c r="S1857" i="1" s="1"/>
  <c r="Q1857" i="1"/>
  <c r="R1857" i="1"/>
  <c r="H1858" i="1"/>
  <c r="L1858" i="1"/>
  <c r="O1858" i="1"/>
  <c r="P1858" i="1"/>
  <c r="S1858" i="1" s="1"/>
  <c r="Q1858" i="1"/>
  <c r="R1858" i="1"/>
  <c r="H1861" i="1"/>
  <c r="L1861" i="1"/>
  <c r="O1861" i="1"/>
  <c r="P1861" i="1"/>
  <c r="Q1861" i="1"/>
  <c r="R1861" i="1"/>
  <c r="H1862" i="1"/>
  <c r="L1862" i="1"/>
  <c r="O1862" i="1"/>
  <c r="P1862" i="1"/>
  <c r="Q1862" i="1"/>
  <c r="R1862" i="1"/>
  <c r="H1863" i="1"/>
  <c r="L1863" i="1"/>
  <c r="O1863" i="1"/>
  <c r="P1863" i="1"/>
  <c r="S1863" i="1" s="1"/>
  <c r="Q1863" i="1"/>
  <c r="R1863" i="1"/>
  <c r="H1864" i="1"/>
  <c r="L1864" i="1"/>
  <c r="O1864" i="1"/>
  <c r="P1864" i="1"/>
  <c r="S1864" i="1" s="1"/>
  <c r="Q1864" i="1"/>
  <c r="R1864" i="1"/>
  <c r="H1865" i="1"/>
  <c r="L1865" i="1"/>
  <c r="O1865" i="1"/>
  <c r="P1865" i="1"/>
  <c r="Q1865" i="1"/>
  <c r="R1865" i="1"/>
  <c r="S1865" i="1" s="1"/>
  <c r="H1866" i="1"/>
  <c r="L1866" i="1"/>
  <c r="O1866" i="1"/>
  <c r="P1866" i="1"/>
  <c r="Q1866" i="1"/>
  <c r="R1866" i="1"/>
  <c r="H1867" i="1"/>
  <c r="L1867" i="1"/>
  <c r="O1867" i="1"/>
  <c r="P1867" i="1"/>
  <c r="S1867" i="1" s="1"/>
  <c r="Q1867" i="1"/>
  <c r="R1867" i="1"/>
  <c r="H1868" i="1"/>
  <c r="L1868" i="1"/>
  <c r="O1868" i="1"/>
  <c r="P1868" i="1"/>
  <c r="Q1868" i="1"/>
  <c r="R1868" i="1"/>
  <c r="H1869" i="1"/>
  <c r="L1869" i="1"/>
  <c r="O1869" i="1"/>
  <c r="P1869" i="1"/>
  <c r="Q1869" i="1"/>
  <c r="R1869" i="1"/>
  <c r="S1869" i="1" s="1"/>
  <c r="H1870" i="1"/>
  <c r="L1870" i="1"/>
  <c r="O1870" i="1"/>
  <c r="P1870" i="1"/>
  <c r="Q1870" i="1"/>
  <c r="R1870" i="1"/>
  <c r="H1871" i="1"/>
  <c r="L1871" i="1"/>
  <c r="O1871" i="1"/>
  <c r="P1871" i="1"/>
  <c r="S1871" i="1" s="1"/>
  <c r="Q1871" i="1"/>
  <c r="R1871" i="1"/>
  <c r="H1872" i="1"/>
  <c r="L1872" i="1"/>
  <c r="O1872" i="1"/>
  <c r="P1872" i="1"/>
  <c r="Q1872" i="1"/>
  <c r="R1872" i="1"/>
  <c r="H1873" i="1"/>
  <c r="L1873" i="1"/>
  <c r="O1873" i="1"/>
  <c r="P1873" i="1"/>
  <c r="Q1873" i="1"/>
  <c r="R1873" i="1"/>
  <c r="H1874" i="1"/>
  <c r="L1874" i="1"/>
  <c r="O1874" i="1"/>
  <c r="P1874" i="1"/>
  <c r="Q1874" i="1"/>
  <c r="R1874" i="1"/>
  <c r="H1875" i="1"/>
  <c r="L1875" i="1"/>
  <c r="O1875" i="1"/>
  <c r="P1875" i="1"/>
  <c r="S1875" i="1" s="1"/>
  <c r="Q1875" i="1"/>
  <c r="R1875" i="1"/>
  <c r="H1876" i="1"/>
  <c r="L1876" i="1"/>
  <c r="O1876" i="1"/>
  <c r="P1876" i="1"/>
  <c r="Q1876" i="1"/>
  <c r="R1876" i="1"/>
  <c r="H1877" i="1"/>
  <c r="L1877" i="1"/>
  <c r="O1877" i="1"/>
  <c r="P1877" i="1"/>
  <c r="Q1877" i="1"/>
  <c r="R1877" i="1"/>
  <c r="S1877" i="1" s="1"/>
  <c r="H1878" i="1"/>
  <c r="L1878" i="1"/>
  <c r="O1878" i="1"/>
  <c r="P1878" i="1"/>
  <c r="Q1878" i="1"/>
  <c r="R1878" i="1"/>
  <c r="H1879" i="1"/>
  <c r="L1879" i="1"/>
  <c r="O1879" i="1"/>
  <c r="P1879" i="1"/>
  <c r="S1879" i="1" s="1"/>
  <c r="Q1879" i="1"/>
  <c r="R1879" i="1"/>
  <c r="H1880" i="1"/>
  <c r="L1880" i="1"/>
  <c r="O1880" i="1"/>
  <c r="P1880" i="1"/>
  <c r="Q1880" i="1"/>
  <c r="R1880" i="1"/>
  <c r="H1881" i="1"/>
  <c r="L1881" i="1"/>
  <c r="O1881" i="1"/>
  <c r="P1881" i="1"/>
  <c r="Q1881" i="1"/>
  <c r="R1881" i="1"/>
  <c r="H1882" i="1"/>
  <c r="L1882" i="1"/>
  <c r="O1882" i="1"/>
  <c r="P1882" i="1"/>
  <c r="Q1882" i="1"/>
  <c r="R1882" i="1"/>
  <c r="H1883" i="1"/>
  <c r="L1883" i="1"/>
  <c r="O1883" i="1"/>
  <c r="P1883" i="1"/>
  <c r="S1883" i="1" s="1"/>
  <c r="Q1883" i="1"/>
  <c r="R1883" i="1"/>
  <c r="H1884" i="1"/>
  <c r="L1884" i="1"/>
  <c r="O1884" i="1"/>
  <c r="P1884" i="1"/>
  <c r="Q1884" i="1"/>
  <c r="R1884" i="1"/>
  <c r="S1884" i="1" s="1"/>
  <c r="H1885" i="1"/>
  <c r="L1885" i="1"/>
  <c r="O1885" i="1"/>
  <c r="P1885" i="1"/>
  <c r="Q1885" i="1"/>
  <c r="R1885" i="1"/>
  <c r="S1885" i="1" s="1"/>
  <c r="H1886" i="1"/>
  <c r="L1886" i="1"/>
  <c r="O1886" i="1"/>
  <c r="P1886" i="1"/>
  <c r="Q1886" i="1"/>
  <c r="R1886" i="1"/>
  <c r="H1887" i="1"/>
  <c r="L1887" i="1"/>
  <c r="O1887" i="1"/>
  <c r="P1887" i="1"/>
  <c r="S1887" i="1" s="1"/>
  <c r="Q1887" i="1"/>
  <c r="R1887" i="1"/>
  <c r="H1888" i="1"/>
  <c r="L1888" i="1"/>
  <c r="O1888" i="1"/>
  <c r="P1888" i="1"/>
  <c r="S1888" i="1" s="1"/>
  <c r="Q1888" i="1"/>
  <c r="R1888" i="1"/>
  <c r="H1889" i="1"/>
  <c r="L1889" i="1"/>
  <c r="O1889" i="1"/>
  <c r="P1889" i="1"/>
  <c r="Q1889" i="1"/>
  <c r="R1889" i="1"/>
  <c r="S1889" i="1" s="1"/>
  <c r="H1890" i="1"/>
  <c r="L1890" i="1"/>
  <c r="O1890" i="1"/>
  <c r="P1890" i="1"/>
  <c r="Q1890" i="1"/>
  <c r="R1890" i="1"/>
  <c r="H1891" i="1"/>
  <c r="L1891" i="1"/>
  <c r="O1891" i="1"/>
  <c r="P1891" i="1"/>
  <c r="S1891" i="1" s="1"/>
  <c r="Q1891" i="1"/>
  <c r="R1891" i="1"/>
  <c r="H1892" i="1"/>
  <c r="L1892" i="1"/>
  <c r="O1892" i="1"/>
  <c r="P1892" i="1"/>
  <c r="S1892" i="1" s="1"/>
  <c r="Q1892" i="1"/>
  <c r="R1892" i="1"/>
  <c r="H1893" i="1"/>
  <c r="L1893" i="1"/>
  <c r="O1893" i="1"/>
  <c r="P1893" i="1"/>
  <c r="Q1893" i="1"/>
  <c r="R1893" i="1"/>
  <c r="S1893" i="1" s="1"/>
  <c r="H1894" i="1"/>
  <c r="L1894" i="1"/>
  <c r="O1894" i="1"/>
  <c r="P1894" i="1"/>
  <c r="Q1894" i="1"/>
  <c r="R1894" i="1"/>
  <c r="H1895" i="1"/>
  <c r="L1895" i="1"/>
  <c r="O1895" i="1"/>
  <c r="P1895" i="1"/>
  <c r="S1895" i="1" s="1"/>
  <c r="Q1895" i="1"/>
  <c r="R1895" i="1"/>
  <c r="H1896" i="1"/>
  <c r="L1896" i="1"/>
  <c r="O1896" i="1"/>
  <c r="P1896" i="1"/>
  <c r="S1896" i="1" s="1"/>
  <c r="Q1896" i="1"/>
  <c r="R1896" i="1"/>
  <c r="H1897" i="1"/>
  <c r="L1897" i="1"/>
  <c r="O1897" i="1"/>
  <c r="P1897" i="1"/>
  <c r="Q1897" i="1"/>
  <c r="R1897" i="1"/>
  <c r="H1898" i="1"/>
  <c r="L1898" i="1"/>
  <c r="O1898" i="1"/>
  <c r="P1898" i="1"/>
  <c r="Q1898" i="1"/>
  <c r="R1898" i="1"/>
  <c r="H1899" i="1"/>
  <c r="L1899" i="1"/>
  <c r="O1899" i="1"/>
  <c r="P1899" i="1"/>
  <c r="S1899" i="1" s="1"/>
  <c r="Q1899" i="1"/>
  <c r="R1899" i="1"/>
  <c r="H1900" i="1"/>
  <c r="L1900" i="1"/>
  <c r="O1900" i="1"/>
  <c r="P1900" i="1"/>
  <c r="Q1900" i="1"/>
  <c r="R1900" i="1"/>
  <c r="H1901" i="1"/>
  <c r="L1901" i="1"/>
  <c r="O1901" i="1"/>
  <c r="P1901" i="1"/>
  <c r="Q1901" i="1"/>
  <c r="R1901" i="1"/>
  <c r="S1901" i="1" s="1"/>
  <c r="H1902" i="1"/>
  <c r="L1902" i="1"/>
  <c r="O1902" i="1"/>
  <c r="P1902" i="1"/>
  <c r="Q1902" i="1"/>
  <c r="R1902" i="1"/>
  <c r="H1903" i="1"/>
  <c r="L1903" i="1"/>
  <c r="O1903" i="1"/>
  <c r="P1903" i="1"/>
  <c r="S1903" i="1" s="1"/>
  <c r="Q1903" i="1"/>
  <c r="R1903" i="1"/>
  <c r="H1904" i="1"/>
  <c r="L1904" i="1"/>
  <c r="O1904" i="1"/>
  <c r="P1904" i="1"/>
  <c r="Q1904" i="1"/>
  <c r="R1904" i="1"/>
  <c r="H1905" i="1"/>
  <c r="L1905" i="1"/>
  <c r="O1905" i="1"/>
  <c r="P1905" i="1"/>
  <c r="Q1905" i="1"/>
  <c r="R1905" i="1"/>
  <c r="H1906" i="1"/>
  <c r="L1906" i="1"/>
  <c r="O1906" i="1"/>
  <c r="P1906" i="1"/>
  <c r="Q1906" i="1"/>
  <c r="R1906" i="1"/>
  <c r="H1907" i="1"/>
  <c r="L1907" i="1"/>
  <c r="O1907" i="1"/>
  <c r="P1907" i="1"/>
  <c r="S1907" i="1" s="1"/>
  <c r="Q1907" i="1"/>
  <c r="R1907" i="1"/>
  <c r="H1908" i="1"/>
  <c r="L1908" i="1"/>
  <c r="O1908" i="1"/>
  <c r="P1908" i="1"/>
  <c r="Q1908" i="1"/>
  <c r="R1908" i="1"/>
  <c r="H1909" i="1"/>
  <c r="L1909" i="1"/>
  <c r="O1909" i="1"/>
  <c r="P1909" i="1"/>
  <c r="Q1909" i="1"/>
  <c r="R1909" i="1"/>
  <c r="S1909" i="1" s="1"/>
  <c r="H1910" i="1"/>
  <c r="L1910" i="1"/>
  <c r="O1910" i="1"/>
  <c r="P1910" i="1"/>
  <c r="Q1910" i="1"/>
  <c r="R1910" i="1"/>
  <c r="H1911" i="1"/>
  <c r="L1911" i="1"/>
  <c r="O1911" i="1"/>
  <c r="P1911" i="1"/>
  <c r="S1911" i="1" s="1"/>
  <c r="Q1911" i="1"/>
  <c r="R1911" i="1"/>
  <c r="H1912" i="1"/>
  <c r="L1912" i="1"/>
  <c r="O1912" i="1"/>
  <c r="P1912" i="1"/>
  <c r="S1912" i="1" s="1"/>
  <c r="Q1912" i="1"/>
  <c r="R1912" i="1"/>
  <c r="H1913" i="1"/>
  <c r="L1913" i="1"/>
  <c r="O1913" i="1"/>
  <c r="P1913" i="1"/>
  <c r="Q1913" i="1"/>
  <c r="R1913" i="1"/>
  <c r="S1913" i="1" s="1"/>
  <c r="H1914" i="1"/>
  <c r="L1914" i="1"/>
  <c r="O1914" i="1"/>
  <c r="P1914" i="1"/>
  <c r="Q1914" i="1"/>
  <c r="R1914" i="1"/>
  <c r="H1915" i="1"/>
  <c r="L1915" i="1"/>
  <c r="O1915" i="1"/>
  <c r="P1915" i="1"/>
  <c r="S1915" i="1" s="1"/>
  <c r="Q1915" i="1"/>
  <c r="R1915" i="1"/>
  <c r="H1916" i="1"/>
  <c r="L1916" i="1"/>
  <c r="O1916" i="1"/>
  <c r="P1916" i="1"/>
  <c r="Q1916" i="1"/>
  <c r="R1916" i="1"/>
  <c r="H1917" i="1"/>
  <c r="L1917" i="1"/>
  <c r="O1917" i="1"/>
  <c r="P1917" i="1"/>
  <c r="Q1917" i="1"/>
  <c r="R1917" i="1"/>
  <c r="S1917" i="1" s="1"/>
  <c r="H1918" i="1"/>
  <c r="L1918" i="1"/>
  <c r="O1918" i="1"/>
  <c r="P1918" i="1"/>
  <c r="Q1918" i="1"/>
  <c r="R1918" i="1"/>
  <c r="H1919" i="1"/>
  <c r="L1919" i="1"/>
  <c r="O1919" i="1"/>
  <c r="P1919" i="1"/>
  <c r="S1919" i="1" s="1"/>
  <c r="Q1919" i="1"/>
  <c r="R1919" i="1"/>
  <c r="H1920" i="1"/>
  <c r="L1920" i="1"/>
  <c r="O1920" i="1"/>
  <c r="P1920" i="1"/>
  <c r="Q1920" i="1"/>
  <c r="R1920" i="1"/>
  <c r="H1921" i="1"/>
  <c r="L1921" i="1"/>
  <c r="O1921" i="1"/>
  <c r="P1921" i="1"/>
  <c r="Q1921" i="1"/>
  <c r="R1921" i="1"/>
  <c r="S1921" i="1" s="1"/>
  <c r="H1923" i="1"/>
  <c r="L1923" i="1"/>
  <c r="O1923" i="1"/>
  <c r="P1923" i="1"/>
  <c r="Q1923" i="1"/>
  <c r="R1923" i="1"/>
  <c r="H1924" i="1"/>
  <c r="L1924" i="1"/>
  <c r="O1924" i="1"/>
  <c r="P1924" i="1"/>
  <c r="S1924" i="1" s="1"/>
  <c r="Q1924" i="1"/>
  <c r="R1924" i="1"/>
  <c r="H1925" i="1"/>
  <c r="L1925" i="1"/>
  <c r="O1925" i="1"/>
  <c r="P1925" i="1"/>
  <c r="S1925" i="1" s="1"/>
  <c r="Q1925" i="1"/>
  <c r="R1925" i="1"/>
  <c r="H1926" i="1"/>
  <c r="L1926" i="1"/>
  <c r="O1926" i="1"/>
  <c r="P1926" i="1"/>
  <c r="Q1926" i="1"/>
  <c r="R1926" i="1"/>
  <c r="H1927" i="1"/>
  <c r="L1927" i="1"/>
  <c r="O1927" i="1"/>
  <c r="P1927" i="1"/>
  <c r="Q1927" i="1"/>
  <c r="R1927" i="1"/>
  <c r="H1928" i="1"/>
  <c r="L1928" i="1"/>
  <c r="O1928" i="1"/>
  <c r="P1928" i="1"/>
  <c r="S1928" i="1" s="1"/>
  <c r="Q1928" i="1"/>
  <c r="R1928" i="1"/>
  <c r="H1929" i="1"/>
  <c r="L1929" i="1"/>
  <c r="O1929" i="1"/>
  <c r="P1929" i="1"/>
  <c r="S1929" i="1" s="1"/>
  <c r="Q1929" i="1"/>
  <c r="R1929" i="1"/>
  <c r="H1930" i="1"/>
  <c r="L1930" i="1"/>
  <c r="O1930" i="1"/>
  <c r="P1930" i="1"/>
  <c r="Q1930" i="1"/>
  <c r="R1930" i="1"/>
  <c r="S1930" i="1" s="1"/>
  <c r="H1931" i="1"/>
  <c r="L1931" i="1"/>
  <c r="O1931" i="1"/>
  <c r="P1931" i="1"/>
  <c r="Q1931" i="1"/>
  <c r="R1931" i="1"/>
  <c r="H1932" i="1"/>
  <c r="L1932" i="1"/>
  <c r="O1932" i="1"/>
  <c r="P1932" i="1"/>
  <c r="S1932" i="1" s="1"/>
  <c r="Q1932" i="1"/>
  <c r="R1932" i="1"/>
  <c r="H1933" i="1"/>
  <c r="L1933" i="1"/>
  <c r="O1933" i="1"/>
  <c r="P1933" i="1"/>
  <c r="Q1933" i="1"/>
  <c r="R1933" i="1"/>
  <c r="H1934" i="1"/>
  <c r="L1934" i="1"/>
  <c r="O1934" i="1"/>
  <c r="P1934" i="1"/>
  <c r="Q1934" i="1"/>
  <c r="R1934" i="1"/>
  <c r="S1934" i="1" s="1"/>
  <c r="H1935" i="1"/>
  <c r="L1935" i="1"/>
  <c r="O1935" i="1"/>
  <c r="P1935" i="1"/>
  <c r="Q1935" i="1"/>
  <c r="R1935" i="1"/>
  <c r="H1936" i="1"/>
  <c r="L1936" i="1"/>
  <c r="O1936" i="1"/>
  <c r="P1936" i="1"/>
  <c r="S1936" i="1" s="1"/>
  <c r="Q1936" i="1"/>
  <c r="R1936" i="1"/>
  <c r="H1937" i="1"/>
  <c r="L1937" i="1"/>
  <c r="O1937" i="1"/>
  <c r="P1937" i="1"/>
  <c r="S1937" i="1" s="1"/>
  <c r="Q1937" i="1"/>
  <c r="R1937" i="1"/>
  <c r="H1938" i="1"/>
  <c r="L1938" i="1"/>
  <c r="O1938" i="1"/>
  <c r="P1938" i="1"/>
  <c r="Q1938" i="1"/>
  <c r="R1938" i="1"/>
  <c r="H1939" i="1"/>
  <c r="L1939" i="1"/>
  <c r="O1939" i="1"/>
  <c r="P1939" i="1"/>
  <c r="Q1939" i="1"/>
  <c r="R1939" i="1"/>
  <c r="H1940" i="1"/>
  <c r="L1940" i="1"/>
  <c r="O1940" i="1"/>
  <c r="P1940" i="1"/>
  <c r="S1940" i="1" s="1"/>
  <c r="Q1940" i="1"/>
  <c r="R1940" i="1"/>
  <c r="H1941" i="1"/>
  <c r="L1941" i="1"/>
  <c r="O1941" i="1"/>
  <c r="P1941" i="1"/>
  <c r="Q1941" i="1"/>
  <c r="R1941" i="1"/>
  <c r="H1942" i="1"/>
  <c r="L1942" i="1"/>
  <c r="O1942" i="1"/>
  <c r="P1942" i="1"/>
  <c r="Q1942" i="1"/>
  <c r="R1942" i="1"/>
  <c r="S1942" i="1" s="1"/>
  <c r="H1943" i="1"/>
  <c r="L1943" i="1"/>
  <c r="O1943" i="1"/>
  <c r="P1943" i="1"/>
  <c r="Q1943" i="1"/>
  <c r="R1943" i="1"/>
  <c r="H1944" i="1"/>
  <c r="L1944" i="1"/>
  <c r="O1944" i="1"/>
  <c r="P1944" i="1"/>
  <c r="S1944" i="1" s="1"/>
  <c r="Q1944" i="1"/>
  <c r="R1944" i="1"/>
  <c r="H1945" i="1"/>
  <c r="L1945" i="1"/>
  <c r="O1945" i="1"/>
  <c r="P1945" i="1"/>
  <c r="S1945" i="1" s="1"/>
  <c r="Q1945" i="1"/>
  <c r="R1945" i="1"/>
  <c r="H1946" i="1"/>
  <c r="L1946" i="1"/>
  <c r="O1946" i="1"/>
  <c r="P1946" i="1"/>
  <c r="Q1946" i="1"/>
  <c r="R1946" i="1"/>
  <c r="S1946" i="1" s="1"/>
  <c r="H1947" i="1"/>
  <c r="L1947" i="1"/>
  <c r="O1947" i="1"/>
  <c r="P1947" i="1"/>
  <c r="Q1947" i="1"/>
  <c r="R1947" i="1"/>
  <c r="H1948" i="1"/>
  <c r="L1948" i="1"/>
  <c r="O1948" i="1"/>
  <c r="P1948" i="1"/>
  <c r="S1948" i="1" s="1"/>
  <c r="Q1948" i="1"/>
  <c r="R1948" i="1"/>
  <c r="H1949" i="1"/>
  <c r="L1949" i="1"/>
  <c r="O1949" i="1"/>
  <c r="P1949" i="1"/>
  <c r="S1949" i="1" s="1"/>
  <c r="Q1949" i="1"/>
  <c r="R1949" i="1"/>
  <c r="H1950" i="1"/>
  <c r="L1950" i="1"/>
  <c r="O1950" i="1"/>
  <c r="P1950" i="1"/>
  <c r="Q1950" i="1"/>
  <c r="R1950" i="1"/>
  <c r="H1951" i="1"/>
  <c r="L1951" i="1"/>
  <c r="O1951" i="1"/>
  <c r="P1951" i="1"/>
  <c r="Q1951" i="1"/>
  <c r="R1951" i="1"/>
  <c r="H1952" i="1"/>
  <c r="L1952" i="1"/>
  <c r="O1952" i="1"/>
  <c r="P1952" i="1"/>
  <c r="Q1952" i="1"/>
  <c r="R1952" i="1"/>
  <c r="H1953" i="1"/>
  <c r="L1953" i="1"/>
  <c r="O1953" i="1"/>
  <c r="P1953" i="1"/>
  <c r="S1953" i="1" s="1"/>
  <c r="Q1953" i="1"/>
  <c r="R1953" i="1"/>
  <c r="H1954" i="1"/>
  <c r="L1954" i="1"/>
  <c r="O1954" i="1"/>
  <c r="P1954" i="1"/>
  <c r="Q1954" i="1"/>
  <c r="R1954" i="1"/>
  <c r="H1955" i="1"/>
  <c r="L1955" i="1"/>
  <c r="O1955" i="1"/>
  <c r="P1955" i="1"/>
  <c r="Q1955" i="1"/>
  <c r="R1955" i="1"/>
  <c r="H1956" i="1"/>
  <c r="L1956" i="1"/>
  <c r="O1956" i="1"/>
  <c r="P1956" i="1"/>
  <c r="S1956" i="1" s="1"/>
  <c r="Q1956" i="1"/>
  <c r="R1956" i="1"/>
  <c r="H1957" i="1"/>
  <c r="L1957" i="1"/>
  <c r="O1957" i="1"/>
  <c r="P1957" i="1"/>
  <c r="Q1957" i="1"/>
  <c r="R1957" i="1"/>
  <c r="H1958" i="1"/>
  <c r="L1958" i="1"/>
  <c r="O1958" i="1"/>
  <c r="P1958" i="1"/>
  <c r="Q1958" i="1"/>
  <c r="R1958" i="1"/>
  <c r="S1958" i="1" s="1"/>
  <c r="H1959" i="1"/>
  <c r="L1959" i="1"/>
  <c r="O1959" i="1"/>
  <c r="P1959" i="1"/>
  <c r="Q1959" i="1"/>
  <c r="R1959" i="1"/>
  <c r="H1960" i="1"/>
  <c r="L1960" i="1"/>
  <c r="O1960" i="1"/>
  <c r="P1960" i="1"/>
  <c r="S1960" i="1" s="1"/>
  <c r="Q1960" i="1"/>
  <c r="R1960" i="1"/>
  <c r="H1963" i="1"/>
  <c r="L1963" i="1"/>
  <c r="O1963" i="1"/>
  <c r="P1963" i="1"/>
  <c r="S1963" i="1" s="1"/>
  <c r="Q1963" i="1"/>
  <c r="R1963" i="1"/>
  <c r="H1964" i="1"/>
  <c r="L1964" i="1"/>
  <c r="O1964" i="1"/>
  <c r="P1964" i="1"/>
  <c r="Q1964" i="1"/>
  <c r="R1964" i="1"/>
  <c r="S1964" i="1" s="1"/>
  <c r="H1965" i="1"/>
  <c r="L1965" i="1"/>
  <c r="O1965" i="1"/>
  <c r="P1965" i="1"/>
  <c r="Q1965" i="1"/>
  <c r="R1965" i="1"/>
  <c r="H1966" i="1"/>
  <c r="L1966" i="1"/>
  <c r="O1966" i="1"/>
  <c r="P1966" i="1"/>
  <c r="Q1966" i="1"/>
  <c r="R1966" i="1"/>
  <c r="H1967" i="1"/>
  <c r="L1967" i="1"/>
  <c r="O1967" i="1"/>
  <c r="P1967" i="1"/>
  <c r="Q1967" i="1"/>
  <c r="R1967" i="1"/>
  <c r="H1968" i="1"/>
  <c r="L1968" i="1"/>
  <c r="O1968" i="1"/>
  <c r="P1968" i="1"/>
  <c r="Q1968" i="1"/>
  <c r="R1968" i="1"/>
  <c r="S1968" i="1" s="1"/>
  <c r="H1969" i="1"/>
  <c r="L1969" i="1"/>
  <c r="O1969" i="1"/>
  <c r="P1969" i="1"/>
  <c r="Q1969" i="1"/>
  <c r="R1969" i="1"/>
  <c r="H1970" i="1"/>
  <c r="L1970" i="1"/>
  <c r="O1970" i="1"/>
  <c r="P1970" i="1"/>
  <c r="S1970" i="1" s="1"/>
  <c r="Q1970" i="1"/>
  <c r="R1970" i="1"/>
  <c r="H1971" i="1"/>
  <c r="L1971" i="1"/>
  <c r="O1971" i="1"/>
  <c r="P1971" i="1"/>
  <c r="Q1971" i="1"/>
  <c r="R1971" i="1"/>
  <c r="H1972" i="1"/>
  <c r="L1972" i="1"/>
  <c r="O1972" i="1"/>
  <c r="P1972" i="1"/>
  <c r="Q1972" i="1"/>
  <c r="R1972" i="1"/>
  <c r="H1973" i="1"/>
  <c r="L1973" i="1"/>
  <c r="O1973" i="1"/>
  <c r="P1973" i="1"/>
  <c r="Q1973" i="1"/>
  <c r="R1973" i="1"/>
  <c r="H1974" i="1"/>
  <c r="L1974" i="1"/>
  <c r="O1974" i="1"/>
  <c r="P1974" i="1"/>
  <c r="Q1974" i="1"/>
  <c r="R1974" i="1"/>
  <c r="H1975" i="1"/>
  <c r="L1975" i="1"/>
  <c r="O1975" i="1"/>
  <c r="P1975" i="1"/>
  <c r="Q1975" i="1"/>
  <c r="R1975" i="1"/>
  <c r="S1975" i="1" s="1"/>
  <c r="H1976" i="1"/>
  <c r="L1976" i="1"/>
  <c r="O1976" i="1"/>
  <c r="P1976" i="1"/>
  <c r="Q1976" i="1"/>
  <c r="R1976" i="1"/>
  <c r="H1977" i="1"/>
  <c r="L1977" i="1"/>
  <c r="O1977" i="1"/>
  <c r="P1977" i="1"/>
  <c r="Q1977" i="1"/>
  <c r="R1977" i="1"/>
  <c r="H1978" i="1"/>
  <c r="L1978" i="1"/>
  <c r="O1978" i="1"/>
  <c r="P1978" i="1"/>
  <c r="S1978" i="1" s="1"/>
  <c r="Q1978" i="1"/>
  <c r="R1978" i="1"/>
  <c r="H1979" i="1"/>
  <c r="L1979" i="1"/>
  <c r="O1979" i="1"/>
  <c r="P1979" i="1"/>
  <c r="S1979" i="1" s="1"/>
  <c r="Q1979" i="1"/>
  <c r="R1979" i="1"/>
  <c r="H1980" i="1"/>
  <c r="L1980" i="1"/>
  <c r="O1980" i="1"/>
  <c r="P1980" i="1"/>
  <c r="Q1980" i="1"/>
  <c r="R1980" i="1"/>
  <c r="S1980" i="1" s="1"/>
  <c r="H1981" i="1"/>
  <c r="L1981" i="1"/>
  <c r="O1981" i="1"/>
  <c r="P1981" i="1"/>
  <c r="Q1981" i="1"/>
  <c r="R1981" i="1"/>
  <c r="H1982" i="1"/>
  <c r="L1982" i="1"/>
  <c r="O1982" i="1"/>
  <c r="P1982" i="1"/>
  <c r="S1982" i="1" s="1"/>
  <c r="Q1982" i="1"/>
  <c r="R1982" i="1"/>
  <c r="H1983" i="1"/>
  <c r="L1983" i="1"/>
  <c r="O1983" i="1"/>
  <c r="P1983" i="1"/>
  <c r="S1983" i="1" s="1"/>
  <c r="Q1983" i="1"/>
  <c r="R1983" i="1"/>
  <c r="H1984" i="1"/>
  <c r="L1984" i="1"/>
  <c r="O1984" i="1"/>
  <c r="P1984" i="1"/>
  <c r="Q1984" i="1"/>
  <c r="R1984" i="1"/>
  <c r="S1984" i="1" s="1"/>
  <c r="H1985" i="1"/>
  <c r="L1985" i="1"/>
  <c r="O1985" i="1"/>
  <c r="P1985" i="1"/>
  <c r="Q1985" i="1"/>
  <c r="R1985" i="1"/>
  <c r="H1986" i="1"/>
  <c r="L1986" i="1"/>
  <c r="O1986" i="1"/>
  <c r="P1986" i="1"/>
  <c r="S1986" i="1" s="1"/>
  <c r="Q1986" i="1"/>
  <c r="R1986" i="1"/>
  <c r="H1987" i="1"/>
  <c r="L1987" i="1"/>
  <c r="O1987" i="1"/>
  <c r="P1987" i="1"/>
  <c r="S1987" i="1" s="1"/>
  <c r="Q1987" i="1"/>
  <c r="R1987" i="1"/>
  <c r="H1988" i="1"/>
  <c r="L1988" i="1"/>
  <c r="O1988" i="1"/>
  <c r="P1988" i="1"/>
  <c r="Q1988" i="1"/>
  <c r="R1988" i="1"/>
  <c r="S1988" i="1" s="1"/>
  <c r="H1991" i="1"/>
  <c r="L1991" i="1"/>
  <c r="O1991" i="1"/>
  <c r="P1991" i="1"/>
  <c r="Q1991" i="1"/>
  <c r="R1991" i="1"/>
  <c r="L1992" i="1"/>
  <c r="O1992" i="1"/>
  <c r="P1992" i="1"/>
  <c r="S1992" i="1" s="1"/>
  <c r="Q1992" i="1"/>
  <c r="R1992" i="1"/>
  <c r="S120" i="1"/>
  <c r="S206" i="1"/>
  <c r="S250" i="1"/>
  <c r="S161" i="1"/>
  <c r="S188" i="1"/>
  <c r="S105" i="1"/>
  <c r="S227" i="1"/>
  <c r="S137" i="1"/>
  <c r="S71" i="1"/>
  <c r="S238" i="1"/>
  <c r="S198" i="1"/>
  <c r="S150" i="1"/>
  <c r="S110" i="1"/>
  <c r="S81" i="1"/>
  <c r="S1825" i="1"/>
  <c r="S215" i="1"/>
  <c r="S178" i="1"/>
  <c r="S128" i="1"/>
  <c r="S91" i="1"/>
  <c r="S58" i="1"/>
  <c r="S246" i="1"/>
  <c r="S222" i="1"/>
  <c r="S202" i="1"/>
  <c r="S183" i="1"/>
  <c r="S156" i="1"/>
  <c r="S132" i="1"/>
  <c r="S115" i="1"/>
  <c r="S97" i="1"/>
  <c r="S64" i="1"/>
  <c r="S252" i="1"/>
  <c r="S231" i="1"/>
  <c r="S211" i="1"/>
  <c r="S193" i="1"/>
  <c r="S166" i="1"/>
  <c r="S142" i="1"/>
  <c r="S125" i="1"/>
  <c r="S106" i="1"/>
  <c r="S76" i="1"/>
  <c r="S53" i="1"/>
  <c r="S268" i="1"/>
  <c r="S10" i="1"/>
  <c r="S254" i="1"/>
  <c r="S248" i="1"/>
  <c r="S235" i="1"/>
  <c r="S225" i="1"/>
  <c r="S213" i="1"/>
  <c r="S204" i="1"/>
  <c r="S196" i="1"/>
  <c r="S185" i="1"/>
  <c r="S147" i="1"/>
  <c r="S135" i="1"/>
  <c r="S126" i="1"/>
  <c r="S117" i="1"/>
  <c r="S108" i="1"/>
  <c r="S99" i="1"/>
  <c r="S55" i="1"/>
  <c r="S398" i="1"/>
  <c r="S243" i="1"/>
  <c r="S229" i="1"/>
  <c r="S218" i="1"/>
  <c r="S208" i="1"/>
  <c r="S200" i="1"/>
  <c r="S191" i="1"/>
  <c r="S153" i="1"/>
  <c r="S139" i="1"/>
  <c r="S130" i="1"/>
  <c r="S123" i="1"/>
  <c r="S113" i="1"/>
  <c r="S102" i="1"/>
  <c r="S93" i="1"/>
  <c r="S74" i="1"/>
  <c r="S62" i="1"/>
  <c r="S50" i="1"/>
  <c r="S926" i="1"/>
  <c r="S436" i="1"/>
  <c r="S253" i="1"/>
  <c r="S249" i="1"/>
  <c r="S245" i="1"/>
  <c r="S237" i="1"/>
  <c r="S230" i="1"/>
  <c r="S226" i="1"/>
  <c r="S219" i="1"/>
  <c r="S214" i="1"/>
  <c r="S209" i="1"/>
  <c r="S205" i="1"/>
  <c r="S201" i="1"/>
  <c r="S197" i="1"/>
  <c r="S192" i="1"/>
  <c r="S187" i="1"/>
  <c r="S182" i="1"/>
  <c r="S175" i="1"/>
  <c r="S169" i="1"/>
  <c r="S165" i="1"/>
  <c r="S160" i="1"/>
  <c r="S146" i="1"/>
  <c r="S138" i="1"/>
  <c r="S134" i="1"/>
  <c r="S129" i="1"/>
  <c r="S133" i="1"/>
  <c r="S121" i="1"/>
  <c r="S116" i="1"/>
  <c r="S111" i="1"/>
  <c r="S107" i="1"/>
  <c r="S101" i="1"/>
  <c r="S98" i="1"/>
  <c r="S92" i="1"/>
  <c r="S86" i="1"/>
  <c r="S77" i="1"/>
  <c r="S73" i="1"/>
  <c r="S66" i="1"/>
  <c r="S61" i="1"/>
  <c r="S54" i="1"/>
  <c r="S999" i="1"/>
  <c r="S744" i="1"/>
  <c r="S569" i="1"/>
  <c r="S361" i="1"/>
  <c r="S255" i="1"/>
  <c r="S251" i="1"/>
  <c r="S247" i="1"/>
  <c r="S241" i="1"/>
  <c r="S234" i="1"/>
  <c r="S228" i="1"/>
  <c r="S223" i="1"/>
  <c r="S217" i="1"/>
  <c r="S212" i="1"/>
  <c r="S207" i="1"/>
  <c r="S203" i="1"/>
  <c r="S199" i="1"/>
  <c r="S195" i="1"/>
  <c r="S190" i="1"/>
  <c r="S184" i="1"/>
  <c r="S179" i="1"/>
  <c r="S171" i="1"/>
  <c r="S167" i="1"/>
  <c r="S162" i="1"/>
  <c r="S148" i="1"/>
  <c r="S140" i="1"/>
  <c r="S136" i="1"/>
  <c r="S131" i="1"/>
  <c r="S127" i="1"/>
  <c r="S124" i="1"/>
  <c r="S118" i="1"/>
  <c r="S114" i="1"/>
  <c r="S109" i="1"/>
  <c r="S103" i="1"/>
  <c r="S100" i="1"/>
  <c r="S95" i="1"/>
  <c r="S89" i="1"/>
  <c r="S83" i="1"/>
  <c r="S75" i="1"/>
  <c r="S68" i="1"/>
  <c r="S63" i="1"/>
  <c r="S56" i="1"/>
  <c r="S52" i="1"/>
  <c r="S802" i="1"/>
  <c r="S703" i="1"/>
  <c r="S416" i="1"/>
  <c r="S343" i="1"/>
  <c r="S762" i="1"/>
  <c r="S663" i="1"/>
  <c r="S513" i="1"/>
  <c r="S379" i="1"/>
  <c r="S1165" i="1"/>
  <c r="S1026" i="1"/>
  <c r="S811" i="1"/>
  <c r="S600" i="1"/>
  <c r="S427" i="1"/>
  <c r="S390" i="1"/>
  <c r="S352" i="1"/>
  <c r="S298" i="1"/>
  <c r="S260" i="1"/>
  <c r="S870" i="1"/>
  <c r="S827" i="1"/>
  <c r="S790" i="1"/>
  <c r="S755" i="1"/>
  <c r="S655" i="1"/>
  <c r="S446" i="1"/>
  <c r="S409" i="1"/>
  <c r="S369" i="1"/>
  <c r="S279" i="1"/>
  <c r="S1275" i="1"/>
  <c r="S1371" i="1"/>
  <c r="S934" i="1"/>
  <c r="S904" i="1"/>
  <c r="S857" i="1"/>
  <c r="R738" i="1"/>
  <c r="S699" i="1"/>
  <c r="S624" i="1"/>
  <c r="S585" i="1"/>
  <c r="S526" i="1"/>
  <c r="S430" i="1"/>
  <c r="S411" i="1"/>
  <c r="S375" i="1"/>
  <c r="S357" i="1"/>
  <c r="S333" i="1"/>
  <c r="S284" i="1"/>
  <c r="S265" i="1"/>
  <c r="S8" i="1"/>
  <c r="S865" i="1"/>
  <c r="S841" i="1"/>
  <c r="S786" i="1"/>
  <c r="S769" i="1"/>
  <c r="S751" i="1"/>
  <c r="S667" i="1"/>
  <c r="S633" i="1"/>
  <c r="S576" i="1"/>
  <c r="S501" i="1"/>
  <c r="S481" i="1"/>
  <c r="S422" i="1"/>
  <c r="S385" i="1"/>
  <c r="S365" i="1"/>
  <c r="S348" i="1"/>
  <c r="S319" i="1"/>
  <c r="S272" i="1"/>
  <c r="S28" i="1"/>
  <c r="S1209" i="1"/>
  <c r="S1184" i="1"/>
  <c r="S1093" i="1"/>
  <c r="S1077" i="1"/>
  <c r="S1061" i="1"/>
  <c r="S978" i="1"/>
  <c r="S960" i="1"/>
  <c r="S944" i="1"/>
  <c r="S928" i="1"/>
  <c r="S859" i="1"/>
  <c r="S850" i="1"/>
  <c r="S1300" i="1"/>
  <c r="S1265" i="1"/>
  <c r="S1230" i="1"/>
  <c r="S1188" i="1"/>
  <c r="S1179" i="1"/>
  <c r="S1171" i="1"/>
  <c r="S1125" i="1"/>
  <c r="S1090" i="1"/>
  <c r="S1081" i="1"/>
  <c r="S1073" i="1"/>
  <c r="S1065" i="1"/>
  <c r="S1057" i="1"/>
  <c r="S982" i="1"/>
  <c r="S973" i="1"/>
  <c r="S964" i="1"/>
  <c r="S956" i="1"/>
  <c r="S948" i="1"/>
  <c r="S940" i="1"/>
  <c r="S906" i="1"/>
  <c r="S873" i="1"/>
  <c r="S855" i="1"/>
  <c r="S844" i="1"/>
  <c r="S833" i="1"/>
  <c r="S825" i="1"/>
  <c r="S816" i="1"/>
  <c r="S780" i="1"/>
  <c r="S760" i="1"/>
  <c r="S710" i="1"/>
  <c r="S701" i="1"/>
  <c r="S693" i="1"/>
  <c r="S653" i="1"/>
  <c r="S643" i="1"/>
  <c r="S615" i="1"/>
  <c r="S607" i="1"/>
  <c r="S597" i="1"/>
  <c r="S589" i="1"/>
  <c r="S578" i="1"/>
  <c r="S567" i="1"/>
  <c r="S560" i="1"/>
  <c r="S540" i="1"/>
  <c r="S530" i="1"/>
  <c r="S521" i="1"/>
  <c r="S494" i="1"/>
  <c r="S484" i="1"/>
  <c r="S474" i="1"/>
  <c r="S462" i="1"/>
  <c r="S829" i="1"/>
  <c r="S821" i="1"/>
  <c r="S784" i="1"/>
  <c r="S747" i="1"/>
  <c r="S725" i="1"/>
  <c r="S697" i="1"/>
  <c r="S657" i="1"/>
  <c r="S648" i="1"/>
  <c r="S639" i="1"/>
  <c r="S622" i="1"/>
  <c r="S611" i="1"/>
  <c r="S583" i="1"/>
  <c r="S573" i="1"/>
  <c r="S564" i="1"/>
  <c r="S556" i="1"/>
  <c r="S546" i="1"/>
  <c r="S535" i="1"/>
  <c r="S524" i="1"/>
  <c r="S507" i="1"/>
  <c r="S488" i="1"/>
  <c r="S478" i="1"/>
  <c r="S470" i="1"/>
  <c r="S457" i="1"/>
  <c r="S448" i="1"/>
  <c r="S440" i="1"/>
  <c r="S419" i="1"/>
  <c r="S410" i="1"/>
  <c r="S400" i="1"/>
  <c r="S393" i="1"/>
  <c r="S382" i="1"/>
  <c r="S372" i="1"/>
  <c r="S363" i="1"/>
  <c r="S346" i="1"/>
  <c r="S326" i="1"/>
  <c r="S316" i="1"/>
  <c r="S282" i="1"/>
  <c r="S270" i="1"/>
  <c r="S262" i="1"/>
  <c r="S35" i="1"/>
  <c r="S26" i="1"/>
  <c r="S452" i="1"/>
  <c r="S444" i="1"/>
  <c r="S432" i="1"/>
  <c r="S424" i="1"/>
  <c r="S414" i="1"/>
  <c r="S405" i="1"/>
  <c r="S396" i="1"/>
  <c r="S377" i="1"/>
  <c r="S367" i="1"/>
  <c r="S359" i="1"/>
  <c r="S341" i="1"/>
  <c r="S321" i="1"/>
  <c r="S296" i="1"/>
  <c r="S286" i="1"/>
  <c r="S275" i="1"/>
  <c r="S267" i="1"/>
  <c r="S258" i="1"/>
  <c r="S40" i="1"/>
  <c r="S31" i="1"/>
  <c r="S21" i="1"/>
  <c r="S1876" i="1"/>
  <c r="S1886" i="1"/>
  <c r="S1628" i="1"/>
  <c r="S1551" i="1"/>
  <c r="S1442" i="1"/>
  <c r="S1840" i="1"/>
  <c r="S1822" i="1"/>
  <c r="S1806" i="1"/>
  <c r="S1788" i="1"/>
  <c r="S1772" i="1"/>
  <c r="S1756" i="1"/>
  <c r="S1667" i="1"/>
  <c r="S1650" i="1"/>
  <c r="S1633" i="1"/>
  <c r="S1589" i="1"/>
  <c r="S1342" i="1"/>
  <c r="S1333" i="1"/>
  <c r="S1317" i="1"/>
  <c r="S1250" i="1"/>
  <c r="S1237" i="1"/>
  <c r="S1221" i="1"/>
  <c r="S1183" i="1"/>
  <c r="S1178" i="1"/>
  <c r="S1174" i="1"/>
  <c r="S1166" i="1"/>
  <c r="S1162" i="1"/>
  <c r="S1157" i="1"/>
  <c r="S1153" i="1"/>
  <c r="S1148" i="1"/>
  <c r="S1144" i="1"/>
  <c r="S1120" i="1"/>
  <c r="S1089" i="1"/>
  <c r="S1085" i="1"/>
  <c r="S1080" i="1"/>
  <c r="S1072" i="1"/>
  <c r="S1060" i="1"/>
  <c r="S1056" i="1"/>
  <c r="S1049" i="1"/>
  <c r="S1044" i="1"/>
  <c r="S1040" i="1"/>
  <c r="S1036" i="1"/>
  <c r="S1032" i="1"/>
  <c r="S1027" i="1"/>
  <c r="S1023" i="1"/>
  <c r="S1019" i="1"/>
  <c r="S1015" i="1"/>
  <c r="S1011" i="1"/>
  <c r="S1005" i="1"/>
  <c r="S981" i="1"/>
  <c r="S977" i="1"/>
  <c r="S972" i="1"/>
  <c r="S963" i="1"/>
  <c r="S959" i="1"/>
  <c r="S947" i="1"/>
  <c r="S943" i="1"/>
  <c r="S939" i="1"/>
  <c r="S935" i="1"/>
  <c r="S931" i="1"/>
  <c r="S927" i="1"/>
  <c r="S923" i="1"/>
  <c r="S888" i="1"/>
  <c r="S885" i="1"/>
  <c r="S875" i="1"/>
  <c r="S869" i="1"/>
  <c r="S864" i="1"/>
  <c r="S860" i="1"/>
  <c r="S856" i="1"/>
  <c r="S851" i="1"/>
  <c r="S845" i="1"/>
  <c r="S1578" i="1"/>
  <c r="S1568" i="1"/>
  <c r="S1560" i="1"/>
  <c r="S1533" i="1"/>
  <c r="S1525" i="1"/>
  <c r="S1516" i="1"/>
  <c r="S1492" i="1"/>
  <c r="S1482" i="1"/>
  <c r="S1473" i="1"/>
  <c r="S1458" i="1"/>
  <c r="S1416" i="1"/>
  <c r="S1323" i="1"/>
  <c r="S1301" i="1"/>
  <c r="S1292" i="1"/>
  <c r="S1282" i="1"/>
  <c r="S1274" i="1"/>
  <c r="S1266" i="1"/>
  <c r="S1235" i="1"/>
  <c r="S1218" i="1"/>
  <c r="S1214" i="1"/>
  <c r="S1210" i="1"/>
  <c r="S1201" i="1"/>
  <c r="S1194" i="1"/>
  <c r="S1176" i="1"/>
  <c r="S1172" i="1"/>
  <c r="S1138" i="1"/>
  <c r="S1131" i="1"/>
  <c r="S1126" i="1"/>
  <c r="S1122" i="1"/>
  <c r="S1115" i="1"/>
  <c r="S1111" i="1"/>
  <c r="S1106" i="1"/>
  <c r="S1102" i="1"/>
  <c r="S1098" i="1"/>
  <c r="S1094" i="1"/>
  <c r="S1062" i="1"/>
  <c r="S1046" i="1"/>
  <c r="S995" i="1"/>
  <c r="S991" i="1"/>
  <c r="S987" i="1"/>
  <c r="S979" i="1"/>
  <c r="S911" i="1"/>
  <c r="S907" i="1"/>
  <c r="S902" i="1"/>
  <c r="S886" i="1"/>
  <c r="S842" i="1"/>
  <c r="S836" i="1"/>
  <c r="S832" i="1"/>
  <c r="S828" i="1"/>
  <c r="S815" i="1"/>
  <c r="S812" i="1"/>
  <c r="S807" i="1"/>
  <c r="S803" i="1"/>
  <c r="S799" i="1"/>
  <c r="S770" i="1"/>
  <c r="S763" i="1"/>
  <c r="S759" i="1"/>
  <c r="S756" i="1"/>
  <c r="S739" i="1"/>
  <c r="S734" i="1"/>
  <c r="S728" i="1"/>
  <c r="S724" i="1"/>
  <c r="S719" i="1"/>
  <c r="S713" i="1"/>
  <c r="S709" i="1"/>
  <c r="S700" i="1"/>
  <c r="S681" i="1"/>
  <c r="S676" i="1"/>
  <c r="S664" i="1"/>
  <c r="S660" i="1"/>
  <c r="S656" i="1"/>
  <c r="S642" i="1"/>
  <c r="S638" i="1"/>
  <c r="S635" i="1"/>
  <c r="S620" i="1"/>
  <c r="S614" i="1"/>
  <c r="S606" i="1"/>
  <c r="S596" i="1"/>
  <c r="S587" i="1"/>
  <c r="S582" i="1"/>
  <c r="S570" i="1"/>
  <c r="S566" i="1"/>
  <c r="S563" i="1"/>
  <c r="S555" i="1"/>
  <c r="S545" i="1"/>
  <c r="S539" i="1"/>
  <c r="S534" i="1"/>
  <c r="S528" i="1"/>
  <c r="S520" i="1"/>
  <c r="S514" i="1"/>
  <c r="S510" i="1"/>
  <c r="S498" i="1"/>
  <c r="S492" i="1"/>
  <c r="S482" i="1"/>
  <c r="S473" i="1"/>
  <c r="S468" i="1"/>
  <c r="S461" i="1"/>
  <c r="S456" i="1"/>
  <c r="S451" i="1"/>
  <c r="S447" i="1"/>
  <c r="S438" i="1"/>
  <c r="S840" i="1"/>
  <c r="S834" i="1"/>
  <c r="S826" i="1"/>
  <c r="S814" i="1"/>
  <c r="S797" i="1"/>
  <c r="S789" i="1"/>
  <c r="S785" i="1"/>
  <c r="S781" i="1"/>
  <c r="S777" i="1"/>
  <c r="S754" i="1"/>
  <c r="S748" i="1"/>
  <c r="S742" i="1"/>
  <c r="S736" i="1"/>
  <c r="S721" i="1"/>
  <c r="S707" i="1"/>
  <c r="S702" i="1"/>
  <c r="S698" i="1"/>
  <c r="S694" i="1"/>
  <c r="S683" i="1"/>
  <c r="S679" i="1"/>
  <c r="S673" i="1"/>
  <c r="S666" i="1"/>
  <c r="S662" i="1"/>
  <c r="S658" i="1"/>
  <c r="S654" i="1"/>
  <c r="S645" i="1"/>
  <c r="S640" i="1"/>
  <c r="S636" i="1"/>
  <c r="S632" i="1"/>
  <c r="S623" i="1"/>
  <c r="S618" i="1"/>
  <c r="S612" i="1"/>
  <c r="S608" i="1"/>
  <c r="S602" i="1"/>
  <c r="S598" i="1"/>
  <c r="S593" i="1"/>
  <c r="S579" i="1"/>
  <c r="S574" i="1"/>
  <c r="S565" i="1"/>
  <c r="S561" i="1"/>
  <c r="S557" i="1"/>
  <c r="S551" i="1"/>
  <c r="S548" i="1"/>
  <c r="S537" i="1"/>
  <c r="S525" i="1"/>
  <c r="S522" i="1"/>
  <c r="S518" i="1"/>
  <c r="S512" i="1"/>
  <c r="S508" i="1"/>
  <c r="S496" i="1"/>
  <c r="S489" i="1"/>
  <c r="S485" i="1"/>
  <c r="S479" i="1"/>
  <c r="S475" i="1"/>
  <c r="S471" i="1"/>
  <c r="S466" i="1"/>
  <c r="S459" i="1"/>
  <c r="S453" i="1"/>
  <c r="S449" i="1"/>
  <c r="S445" i="1"/>
  <c r="S435" i="1"/>
  <c r="S426" i="1"/>
  <c r="S420" i="1"/>
  <c r="S415" i="1"/>
  <c r="S408" i="1"/>
  <c r="S403" i="1"/>
  <c r="S397" i="1"/>
  <c r="S394" i="1"/>
  <c r="S389" i="1"/>
  <c r="S383" i="1"/>
  <c r="S378" i="1"/>
  <c r="S374" i="1"/>
  <c r="S368" i="1"/>
  <c r="S364" i="1"/>
  <c r="S360" i="1"/>
  <c r="S356" i="1"/>
  <c r="S351" i="1"/>
  <c r="S347" i="1"/>
  <c r="S342" i="1"/>
  <c r="S336" i="1"/>
  <c r="S331" i="1"/>
  <c r="S327" i="1"/>
  <c r="S323" i="1"/>
  <c r="S317" i="1"/>
  <c r="S297" i="1"/>
  <c r="S293" i="1"/>
  <c r="S287" i="1"/>
  <c r="S283" i="1"/>
  <c r="S276" i="1"/>
  <c r="S271" i="1"/>
  <c r="S264" i="1"/>
  <c r="S259" i="1"/>
  <c r="S437" i="1"/>
  <c r="S431" i="1"/>
  <c r="S428" i="1"/>
  <c r="S423" i="1"/>
  <c r="S417" i="1"/>
  <c r="S412" i="1"/>
  <c r="S404" i="1"/>
  <c r="S399" i="1"/>
  <c r="S395" i="1"/>
  <c r="S391" i="1"/>
  <c r="S386" i="1"/>
  <c r="S380" i="1"/>
  <c r="S376" i="1"/>
  <c r="S370" i="1"/>
  <c r="S366" i="1"/>
  <c r="S362" i="1"/>
  <c r="S358" i="1"/>
  <c r="S354" i="1"/>
  <c r="S349" i="1"/>
  <c r="S344" i="1"/>
  <c r="S340" i="1"/>
  <c r="S334" i="1"/>
  <c r="S329" i="1"/>
  <c r="S325" i="1"/>
  <c r="S320" i="1"/>
  <c r="S295" i="1"/>
  <c r="S291" i="1"/>
  <c r="S285" i="1"/>
  <c r="S280" i="1"/>
  <c r="S274" i="1"/>
  <c r="S269" i="1"/>
  <c r="S266" i="1"/>
  <c r="S261" i="1"/>
  <c r="S257" i="1"/>
  <c r="S39" i="1"/>
  <c r="S34" i="1"/>
  <c r="S29" i="1"/>
  <c r="S24" i="1"/>
  <c r="S20" i="1"/>
  <c r="S14" i="1"/>
  <c r="S9" i="1"/>
  <c r="S4" i="1"/>
  <c r="S42" i="1"/>
  <c r="S36" i="1"/>
  <c r="S32" i="1"/>
  <c r="S27" i="1"/>
  <c r="S22" i="1"/>
  <c r="S17" i="1"/>
  <c r="S11" i="1"/>
  <c r="S7" i="1"/>
  <c r="S1597" i="1"/>
  <c r="S1599" i="1"/>
  <c r="S898" i="1"/>
  <c r="S894" i="1"/>
  <c r="S890" i="1"/>
  <c r="S503" i="1"/>
  <c r="S738" i="1"/>
  <c r="S1795" i="1"/>
  <c r="S1611" i="1"/>
  <c r="S1304" i="1"/>
  <c r="S1232" i="1"/>
  <c r="S1219" i="1"/>
  <c r="S1206" i="1"/>
  <c r="S1198" i="1"/>
  <c r="S1175" i="1"/>
  <c r="S1161" i="1"/>
  <c r="S1156" i="1"/>
  <c r="S1147" i="1"/>
  <c r="S1139" i="1"/>
  <c r="S1121" i="1"/>
  <c r="S1101" i="1"/>
  <c r="S1086" i="1"/>
  <c r="S1069" i="1"/>
  <c r="S1067" i="1"/>
  <c r="S1053" i="1"/>
  <c r="S1047" i="1"/>
  <c r="S1039" i="1"/>
  <c r="S1035" i="1"/>
  <c r="S1018" i="1"/>
  <c r="S1014" i="1"/>
  <c r="S1010" i="1"/>
  <c r="S1004" i="1"/>
  <c r="S986" i="1"/>
  <c r="S969" i="1"/>
  <c r="S966" i="1"/>
  <c r="S952" i="1"/>
  <c r="S946" i="1"/>
  <c r="S930" i="1"/>
  <c r="S918" i="1"/>
  <c r="S912" i="1"/>
  <c r="S893" i="1"/>
  <c r="S846" i="1"/>
  <c r="R837" i="1"/>
  <c r="S837" i="1" s="1"/>
  <c r="S718" i="1"/>
  <c r="S695" i="1"/>
  <c r="S689" i="1"/>
  <c r="S685" i="1"/>
  <c r="S680" i="1"/>
  <c r="S646" i="1"/>
  <c r="S641" i="1"/>
  <c r="S637" i="1"/>
  <c r="S628" i="1"/>
  <c r="S613" i="1"/>
  <c r="S605" i="1"/>
  <c r="S590" i="1"/>
  <c r="S558" i="1"/>
  <c r="S549" i="1"/>
  <c r="S523" i="1"/>
  <c r="S519" i="1"/>
  <c r="S509" i="1"/>
  <c r="S304" i="1"/>
  <c r="S294" i="1"/>
  <c r="S290" i="1"/>
  <c r="S170" i="1"/>
  <c r="S1985" i="1"/>
  <c r="S1969" i="1"/>
  <c r="S1957" i="1"/>
  <c r="S1947" i="1"/>
  <c r="S1914" i="1"/>
  <c r="S1905" i="1"/>
  <c r="S1902" i="1"/>
  <c r="S1873" i="1"/>
  <c r="S1870" i="1"/>
  <c r="S1866" i="1"/>
  <c r="S1852" i="1"/>
  <c r="S1848" i="1"/>
  <c r="S1844" i="1"/>
  <c r="S1839" i="1"/>
  <c r="S1838" i="1"/>
  <c r="S1836" i="1"/>
  <c r="S1830" i="1"/>
  <c r="S1826" i="1"/>
  <c r="S1821" i="1"/>
  <c r="S1816" i="1"/>
  <c r="S1814" i="1"/>
  <c r="S1810" i="1"/>
  <c r="S1802" i="1"/>
  <c r="S1798" i="1"/>
  <c r="S1796" i="1"/>
  <c r="S1784" i="1"/>
  <c r="S1780" i="1"/>
  <c r="S1776" i="1"/>
  <c r="S1768" i="1"/>
  <c r="S1764" i="1"/>
  <c r="S1760" i="1"/>
  <c r="S1751" i="1"/>
  <c r="S1747" i="1"/>
  <c r="S1732" i="1"/>
  <c r="S1727" i="1"/>
  <c r="S1726" i="1"/>
  <c r="S1718" i="1"/>
  <c r="S1710" i="1"/>
  <c r="S1692" i="1"/>
  <c r="S1690" i="1"/>
  <c r="S1677" i="1"/>
  <c r="S1663" i="1"/>
  <c r="S1660" i="1"/>
  <c r="S1658" i="1"/>
  <c r="S1641" i="1"/>
  <c r="S1639" i="1"/>
  <c r="S1629" i="1"/>
  <c r="S1621" i="1"/>
  <c r="S1620" i="1"/>
  <c r="S1617" i="1"/>
  <c r="S1598" i="1"/>
  <c r="S1594" i="1"/>
  <c r="S1592" i="1"/>
  <c r="S1590" i="1"/>
  <c r="S1582" i="1"/>
  <c r="S1577" i="1"/>
  <c r="S1573" i="1"/>
  <c r="S1564" i="1"/>
  <c r="S1555" i="1"/>
  <c r="S1550" i="1"/>
  <c r="S1541" i="1"/>
  <c r="S1529" i="1"/>
  <c r="S1524" i="1"/>
  <c r="S1521" i="1"/>
  <c r="S1512" i="1"/>
  <c r="S1508" i="1"/>
  <c r="S1507" i="1"/>
  <c r="S1503" i="1"/>
  <c r="S1499" i="1"/>
  <c r="S1479" i="1"/>
  <c r="S1478" i="1"/>
  <c r="S1467" i="1"/>
  <c r="S1463" i="1"/>
  <c r="S1453" i="1"/>
  <c r="S1451" i="1"/>
  <c r="S1438" i="1"/>
  <c r="S1433" i="1"/>
  <c r="S1429" i="1"/>
  <c r="S1424" i="1"/>
  <c r="S1421" i="1"/>
  <c r="S1412" i="1"/>
  <c r="S1411" i="1"/>
  <c r="S1407" i="1"/>
  <c r="S1384" i="1"/>
  <c r="S1380" i="1"/>
  <c r="S1376" i="1"/>
  <c r="S1368" i="1"/>
  <c r="S1356" i="1"/>
  <c r="S1352" i="1"/>
  <c r="S1347" i="1"/>
  <c r="S1346" i="1"/>
  <c r="S1337" i="1"/>
  <c r="S1327" i="1"/>
  <c r="S1319" i="1"/>
  <c r="S1316" i="1"/>
  <c r="S1305" i="1"/>
  <c r="S1303" i="1"/>
  <c r="S1302" i="1"/>
  <c r="S1297" i="1"/>
  <c r="S1287" i="1"/>
  <c r="S1278" i="1"/>
  <c r="S1270" i="1"/>
  <c r="S1262" i="1"/>
  <c r="S1255" i="1"/>
  <c r="S1240" i="1"/>
  <c r="S1236" i="1"/>
  <c r="S307" i="1"/>
  <c r="S899" i="1"/>
  <c r="S19" i="1"/>
  <c r="S1741" i="1"/>
  <c r="S1722" i="1"/>
  <c r="S1713" i="1"/>
  <c r="S1671" i="1"/>
  <c r="S1654" i="1"/>
  <c r="S1649" i="1"/>
  <c r="S1645" i="1"/>
  <c r="S1607" i="1"/>
  <c r="S1546" i="1"/>
  <c r="S1518" i="1"/>
  <c r="S1504" i="1"/>
  <c r="S1497" i="1"/>
  <c r="S1493" i="1"/>
  <c r="S1443" i="1"/>
  <c r="S1423" i="1"/>
  <c r="S1818" i="1"/>
  <c r="S1794" i="1"/>
  <c r="S1694" i="1"/>
  <c r="S1685" i="1"/>
  <c r="S1681" i="1"/>
  <c r="S1637" i="1"/>
  <c r="S1625" i="1"/>
  <c r="S1600" i="1"/>
  <c r="S1593" i="1"/>
  <c r="S1489" i="1"/>
  <c r="S1484" i="1"/>
  <c r="S1474" i="1"/>
  <c r="S1468" i="1"/>
  <c r="S1447" i="1"/>
  <c r="S1425" i="1"/>
  <c r="S1410" i="1"/>
  <c r="S1404" i="1"/>
  <c r="S1402" i="1"/>
  <c r="S1401" i="1"/>
  <c r="S1398" i="1"/>
  <c r="S1393" i="1"/>
  <c r="S1388" i="1"/>
  <c r="S1387" i="1"/>
  <c r="S1386" i="1"/>
  <c r="S1379" i="1"/>
  <c r="S1367" i="1"/>
  <c r="S1363" i="1"/>
  <c r="S1357" i="1"/>
  <c r="S1354" i="1"/>
  <c r="S1341" i="1"/>
  <c r="S1336" i="1"/>
  <c r="S1329" i="1"/>
  <c r="S1324" i="1"/>
  <c r="S1320" i="1"/>
  <c r="S1311" i="1"/>
  <c r="S1308" i="1"/>
  <c r="S1290" i="1"/>
  <c r="S1288" i="1"/>
  <c r="S1277" i="1"/>
  <c r="S1248" i="1"/>
  <c r="S1244" i="1"/>
  <c r="S1228" i="1"/>
  <c r="S1224" i="1"/>
  <c r="S1215" i="1"/>
  <c r="S1211" i="1"/>
  <c r="S1202" i="1"/>
  <c r="S889" i="1"/>
  <c r="S876" i="1"/>
  <c r="S3" i="1"/>
  <c r="S82" i="1"/>
  <c r="S330" i="1"/>
  <c r="S312" i="1"/>
  <c r="S44" i="1"/>
  <c r="S158" i="1"/>
  <c r="S84" i="1"/>
  <c r="S1977" i="1"/>
  <c r="S1972" i="1"/>
  <c r="S1966" i="1"/>
  <c r="S1931" i="1"/>
  <c r="S1926" i="1"/>
  <c r="S1920" i="1"/>
  <c r="S1894" i="1"/>
  <c r="S1878" i="1"/>
  <c r="S1862" i="1"/>
  <c r="S1856" i="1"/>
  <c r="S1748" i="1"/>
  <c r="S1705" i="1"/>
  <c r="S1644" i="1"/>
  <c r="S1603" i="1"/>
  <c r="S901" i="1"/>
  <c r="S880" i="1"/>
  <c r="S337" i="1"/>
  <c r="S309" i="1"/>
  <c r="S33" i="1"/>
  <c r="S180" i="1"/>
  <c r="S154" i="1"/>
  <c r="S47" i="1"/>
  <c r="S1191" i="1"/>
  <c r="S895" i="1"/>
  <c r="S610" i="1"/>
  <c r="S314" i="1"/>
  <c r="S301" i="1"/>
  <c r="S13" i="1"/>
  <c r="S164" i="1"/>
  <c r="S78" i="1"/>
  <c r="S1991" i="1"/>
  <c r="S1981" i="1"/>
  <c r="S1976" i="1"/>
  <c r="S1974" i="1"/>
  <c r="S1973" i="1"/>
  <c r="S1965" i="1"/>
  <c r="S1959" i="1"/>
  <c r="S1955" i="1"/>
  <c r="S1954" i="1"/>
  <c r="S1952" i="1"/>
  <c r="S1951" i="1"/>
  <c r="S1943" i="1"/>
  <c r="S1939" i="1"/>
  <c r="S1938" i="1"/>
  <c r="S1935" i="1"/>
  <c r="S1927" i="1"/>
  <c r="S1923" i="1"/>
  <c r="S1918" i="1"/>
  <c r="S1916" i="1"/>
  <c r="S1910" i="1"/>
  <c r="S1906" i="1"/>
  <c r="S1898" i="1"/>
  <c r="S1897" i="1"/>
  <c r="S1890" i="1"/>
  <c r="S1882" i="1"/>
  <c r="S1881" i="1"/>
  <c r="S1880" i="1"/>
  <c r="S1874" i="1"/>
  <c r="S1861" i="1"/>
  <c r="S1855" i="1"/>
  <c r="S1817" i="1"/>
  <c r="S1787" i="1"/>
  <c r="S1783" i="1"/>
  <c r="S1771" i="1"/>
  <c r="S1714" i="1"/>
  <c r="S1699" i="1"/>
  <c r="S1670" i="1"/>
  <c r="S905" i="1"/>
  <c r="S897" i="1"/>
  <c r="S887" i="1"/>
  <c r="S328" i="1"/>
  <c r="S311" i="1"/>
  <c r="S305" i="1"/>
  <c r="S38" i="1"/>
  <c r="S16" i="1"/>
  <c r="S168" i="1"/>
  <c r="S157" i="1"/>
  <c r="S80" i="1"/>
  <c r="S48" i="1"/>
  <c r="S335" i="1"/>
  <c r="S313" i="1"/>
  <c r="S308" i="1"/>
  <c r="S299" i="1"/>
  <c r="S23" i="1"/>
  <c r="S5" i="1"/>
  <c r="S173" i="1"/>
  <c r="S159" i="1"/>
  <c r="S87" i="1"/>
  <c r="S67" i="1"/>
  <c r="S46" i="1"/>
  <c r="S884" i="1"/>
  <c r="S722" i="1"/>
  <c r="N1998" i="1"/>
  <c r="O1998" i="1"/>
  <c r="O738" i="1"/>
  <c r="S2" i="1"/>
  <c r="L1998" i="1"/>
  <c r="J1999" i="1"/>
  <c r="H1998" i="1"/>
  <c r="H1997" i="1"/>
  <c r="L1997" i="1"/>
  <c r="I1999" i="1"/>
  <c r="P1997" i="1" l="1"/>
  <c r="P1998" i="1"/>
  <c r="R1998" i="1"/>
  <c r="O837" i="1"/>
  <c r="N1997" i="1"/>
  <c r="Q1998" i="1"/>
  <c r="Q1999" i="1" s="1"/>
  <c r="S1900" i="1"/>
  <c r="S1762" i="1"/>
  <c r="S1758" i="1"/>
  <c r="S1739" i="1"/>
  <c r="S1661" i="1"/>
  <c r="S1643" i="1"/>
  <c r="S1635" i="1"/>
  <c r="S1631" i="1"/>
  <c r="S1619" i="1"/>
  <c r="S1615" i="1"/>
  <c r="S1596" i="1"/>
  <c r="S1580" i="1"/>
  <c r="S1562" i="1"/>
  <c r="S1544" i="1"/>
  <c r="S1531" i="1"/>
  <c r="S1495" i="1"/>
  <c r="S1487" i="1"/>
  <c r="S1472" i="1"/>
  <c r="S1460" i="1"/>
  <c r="S1450" i="1"/>
  <c r="S1436" i="1"/>
  <c r="S1427" i="1"/>
  <c r="S1400" i="1"/>
  <c r="S1396" i="1"/>
  <c r="S1390" i="1"/>
  <c r="S1373" i="1"/>
  <c r="S1365" i="1"/>
  <c r="S1345" i="1"/>
  <c r="S1335" i="1"/>
  <c r="S1331" i="1"/>
  <c r="S1318" i="1"/>
  <c r="S1294" i="1"/>
  <c r="S1280" i="1"/>
  <c r="S1272" i="1"/>
  <c r="S1268" i="1"/>
  <c r="S1264" i="1"/>
  <c r="S1246" i="1"/>
  <c r="S1234" i="1"/>
  <c r="S1217" i="1"/>
  <c r="S1200" i="1"/>
  <c r="S1182" i="1"/>
  <c r="S1177" i="1"/>
  <c r="S1169" i="1"/>
  <c r="S1146" i="1"/>
  <c r="S1124" i="1"/>
  <c r="S1100" i="1"/>
  <c r="S1092" i="1"/>
  <c r="S1079" i="1"/>
  <c r="S1009" i="1"/>
  <c r="S958" i="1"/>
  <c r="S1971" i="1"/>
  <c r="S1967" i="1"/>
  <c r="S1908" i="1"/>
  <c r="S1904" i="1"/>
  <c r="S1872" i="1"/>
  <c r="S1828" i="1"/>
  <c r="S1808" i="1"/>
  <c r="S1786" i="1"/>
  <c r="S1941" i="1"/>
  <c r="S1933" i="1"/>
  <c r="S1868" i="1"/>
  <c r="S1854" i="1"/>
  <c r="S1834" i="1"/>
  <c r="S1782" i="1"/>
  <c r="S1774" i="1"/>
  <c r="S1734" i="1"/>
  <c r="S1729" i="1"/>
  <c r="S1712" i="1"/>
  <c r="S1688" i="1"/>
  <c r="R1997" i="1"/>
  <c r="R1999" i="1" s="1"/>
  <c r="S1222" i="1"/>
  <c r="S1213" i="1"/>
  <c r="S1204" i="1"/>
  <c r="S1196" i="1"/>
  <c r="S1173" i="1"/>
  <c r="S1160" i="1"/>
  <c r="S1155" i="1"/>
  <c r="S1151" i="1"/>
  <c r="S1113" i="1"/>
  <c r="S1109" i="1"/>
  <c r="S1104" i="1"/>
  <c r="S1088" i="1"/>
  <c r="S1084" i="1"/>
  <c r="S1075" i="1"/>
  <c r="S1055" i="1"/>
  <c r="S1051" i="1"/>
  <c r="S1038" i="1"/>
  <c r="S1034" i="1"/>
  <c r="S1017" i="1"/>
  <c r="S997" i="1"/>
  <c r="S993" i="1"/>
  <c r="S989" i="1"/>
  <c r="S975" i="1"/>
  <c r="S950" i="1"/>
  <c r="S942" i="1"/>
  <c r="S925" i="1"/>
  <c r="S910" i="1"/>
  <c r="S868" i="1"/>
  <c r="S858" i="1"/>
  <c r="S843" i="1"/>
  <c r="S838" i="1"/>
  <c r="S726" i="1"/>
  <c r="S711" i="1"/>
  <c r="S687" i="1"/>
  <c r="S626" i="1"/>
  <c r="S538" i="1"/>
  <c r="S823" i="1"/>
  <c r="S818" i="1"/>
  <c r="S805" i="1"/>
  <c r="S779" i="1"/>
  <c r="S678" i="1"/>
  <c r="S668" i="1"/>
  <c r="S532" i="1"/>
  <c r="S517" i="1"/>
  <c r="S511" i="1"/>
  <c r="S810" i="1"/>
  <c r="S768" i="1"/>
  <c r="S757" i="1"/>
  <c r="S753" i="1"/>
  <c r="S740" i="1"/>
  <c r="S477" i="1"/>
  <c r="S472" i="1"/>
  <c r="S460" i="1"/>
  <c r="S429" i="1"/>
  <c r="S387" i="1"/>
  <c r="S355" i="1"/>
  <c r="S1950" i="1"/>
  <c r="S1750" i="1"/>
  <c r="S1572" i="1"/>
  <c r="S1567" i="1"/>
  <c r="N1999" i="1" l="1"/>
  <c r="O1997" i="1"/>
  <c r="S1998" i="1"/>
  <c r="S1997" i="1"/>
  <c r="P1999" i="1"/>
</calcChain>
</file>

<file path=xl/sharedStrings.xml><?xml version="1.0" encoding="utf-8"?>
<sst xmlns="http://schemas.openxmlformats.org/spreadsheetml/2006/main" count="6354" uniqueCount="538">
  <si>
    <t xml:space="preserve">A Visas applied for </t>
  </si>
  <si>
    <t xml:space="preserve"> A visas issued (including multiple)</t>
  </si>
  <si>
    <t>Multiple A visas issued</t>
  </si>
  <si>
    <t xml:space="preserve">A visas not issued </t>
  </si>
  <si>
    <t>Not issued rate for A visas</t>
  </si>
  <si>
    <t>C visas applied for</t>
  </si>
  <si>
    <t xml:space="preserve">Total C uniform visas issued (including MEV) 
</t>
  </si>
  <si>
    <t>Share of MEVs on total number of C uniform visas issued</t>
  </si>
  <si>
    <t>Total C LTV visas issued</t>
  </si>
  <si>
    <t>C visas not issued</t>
  </si>
  <si>
    <t>Not issued rate for C visas</t>
  </si>
  <si>
    <t>Total A and C visas applied for</t>
  </si>
  <si>
    <t xml:space="preserve">Total A and C visas issued  (including multiple A visas, multiple-entry C visas and LTVs) </t>
  </si>
  <si>
    <t>Total A and C visas not issued</t>
  </si>
  <si>
    <t xml:space="preserve">Not issued rate for A and C visas </t>
  </si>
  <si>
    <t>AFGHANISTAN</t>
  </si>
  <si>
    <t>KABUL</t>
  </si>
  <si>
    <t>ALBANIA</t>
  </si>
  <si>
    <t>KORCE</t>
  </si>
  <si>
    <t>SHKODER</t>
  </si>
  <si>
    <t>TIRANA</t>
  </si>
  <si>
    <t>VLORE</t>
  </si>
  <si>
    <t>ALGERIA</t>
  </si>
  <si>
    <t>ALGIERS</t>
  </si>
  <si>
    <t>ANGOLA</t>
  </si>
  <si>
    <t>BENGUELA</t>
  </si>
  <si>
    <t>LUANDA</t>
  </si>
  <si>
    <t>ARGENTINA</t>
  </si>
  <si>
    <t>BUENOS AIRES</t>
  </si>
  <si>
    <t>ARMENIA</t>
  </si>
  <si>
    <t>YEREVAN</t>
  </si>
  <si>
    <t>AUSTRALIA</t>
  </si>
  <si>
    <t>ADELAIDE</t>
  </si>
  <si>
    <t>BRISBANE</t>
  </si>
  <si>
    <t>CANBERRA</t>
  </si>
  <si>
    <t>MELBOURNE</t>
  </si>
  <si>
    <t>PERTH</t>
  </si>
  <si>
    <t>SYDNEY</t>
  </si>
  <si>
    <t>AUSTRIA</t>
  </si>
  <si>
    <t>VIENNA</t>
  </si>
  <si>
    <t>AZERBAIJAN</t>
  </si>
  <si>
    <t>BAKU</t>
  </si>
  <si>
    <t>BAHRAIN</t>
  </si>
  <si>
    <t>MANAMA</t>
  </si>
  <si>
    <t>BANGLADESH</t>
  </si>
  <si>
    <t>DHAKA</t>
  </si>
  <si>
    <t>BELARUS</t>
  </si>
  <si>
    <t>GRODNO</t>
  </si>
  <si>
    <t>MINSK</t>
  </si>
  <si>
    <t>VITSYEBSK</t>
  </si>
  <si>
    <t>BREST</t>
  </si>
  <si>
    <t>BELGIUM</t>
  </si>
  <si>
    <t>BRUSSELS</t>
  </si>
  <si>
    <t>BENIN</t>
  </si>
  <si>
    <t>COTONOU</t>
  </si>
  <si>
    <t>BHUTAN</t>
  </si>
  <si>
    <t>THIMPHU</t>
  </si>
  <si>
    <t>BOLIVIA</t>
  </si>
  <si>
    <t>LA PAZ</t>
  </si>
  <si>
    <t>BOSNIA AND HERZEGOVINA</t>
  </si>
  <si>
    <t>SARAJEVO</t>
  </si>
  <si>
    <t>BRAZIL</t>
  </si>
  <si>
    <t>BELEM, PA</t>
  </si>
  <si>
    <t>BELO HORIZONTE</t>
  </si>
  <si>
    <t>BRASILIA</t>
  </si>
  <si>
    <t>CURITIBA</t>
  </si>
  <si>
    <t>PORTO ALEGRE</t>
  </si>
  <si>
    <t>RECIFE</t>
  </si>
  <si>
    <t>RIO DE JANEIRO</t>
  </si>
  <si>
    <t>SAO PAULO</t>
  </si>
  <si>
    <t>SALVADOR DE BAHIA</t>
  </si>
  <si>
    <t>BULGARIA</t>
  </si>
  <si>
    <t>PLOVDIV</t>
  </si>
  <si>
    <t>SOFIA</t>
  </si>
  <si>
    <t>BURKINA FASO</t>
  </si>
  <si>
    <t>OUAGADOUGOU</t>
  </si>
  <si>
    <t>BURUNDI</t>
  </si>
  <si>
    <t>BUJUMBURA</t>
  </si>
  <si>
    <t>CAMEROON</t>
  </si>
  <si>
    <t>YAONDE</t>
  </si>
  <si>
    <t>CANADA</t>
  </si>
  <si>
    <t>MONTREAL</t>
  </si>
  <si>
    <t>OTTAWA</t>
  </si>
  <si>
    <t>TORONTO</t>
  </si>
  <si>
    <t>VANCOUVER</t>
  </si>
  <si>
    <t>CAPE VERDE</t>
  </si>
  <si>
    <t>CIDADE DA PRAIA</t>
  </si>
  <si>
    <t>CHILE</t>
  </si>
  <si>
    <t>SANTIAGO DE CHILE</t>
  </si>
  <si>
    <t>CHINA</t>
  </si>
  <si>
    <t>BEIJING</t>
  </si>
  <si>
    <t>CHONGQING</t>
  </si>
  <si>
    <t>GUANGZHOU (CANTON)</t>
  </si>
  <si>
    <t>SHANGHAI</t>
  </si>
  <si>
    <t>COLOMBIA</t>
  </si>
  <si>
    <t>BOGOTA</t>
  </si>
  <si>
    <t>CONGO</t>
  </si>
  <si>
    <t>BRAZZAVILLE</t>
  </si>
  <si>
    <t>CONGO, THE DEMOCRATIC REPUBLIC OF THE</t>
  </si>
  <si>
    <t>LUBUMBASHI</t>
  </si>
  <si>
    <t>KINSHASA</t>
  </si>
  <si>
    <t>COSTA RICA</t>
  </si>
  <si>
    <t>SAN JOSE</t>
  </si>
  <si>
    <t>COTE D'IVOIRE</t>
  </si>
  <si>
    <t xml:space="preserve">ABIDJAN </t>
  </si>
  <si>
    <t>CROATIA</t>
  </si>
  <si>
    <t>RIJEKA</t>
  </si>
  <si>
    <t>SPLIT</t>
  </si>
  <si>
    <t>ZAGREB</t>
  </si>
  <si>
    <t>CUBA</t>
  </si>
  <si>
    <t>HAVANA</t>
  </si>
  <si>
    <t>CYPRUS</t>
  </si>
  <si>
    <t>NICOSIA</t>
  </si>
  <si>
    <t>CZECH REPUBLIC</t>
  </si>
  <si>
    <t>PRAGUE</t>
  </si>
  <si>
    <t>DENMARK</t>
  </si>
  <si>
    <t>COPENHAGEN</t>
  </si>
  <si>
    <t>DOMINICAN REPUBLIC</t>
  </si>
  <si>
    <t>SANTO DOMINGO</t>
  </si>
  <si>
    <t>ECUADOR</t>
  </si>
  <si>
    <t>QUITO</t>
  </si>
  <si>
    <t>EGYPT</t>
  </si>
  <si>
    <t>ALEXANDRIA</t>
  </si>
  <si>
    <t>CAIRO</t>
  </si>
  <si>
    <t>EL SALVADOR</t>
  </si>
  <si>
    <t>SAN SALVADOR</t>
  </si>
  <si>
    <t>ERITREA</t>
  </si>
  <si>
    <t>ASMARA</t>
  </si>
  <si>
    <t>ESTONIA</t>
  </si>
  <si>
    <t>TALLINN</t>
  </si>
  <si>
    <t>ETHIOPIA</t>
  </si>
  <si>
    <t>ADDIS ABEBA</t>
  </si>
  <si>
    <t>FINLAND</t>
  </si>
  <si>
    <t>HELSINKI</t>
  </si>
  <si>
    <t>FORMER YUGOSLAV REPUBLIC OF MACEDONIA</t>
  </si>
  <si>
    <t>BITOLA</t>
  </si>
  <si>
    <t>SKOPJE</t>
  </si>
  <si>
    <t>FRANCE</t>
  </si>
  <si>
    <t>LYON</t>
  </si>
  <si>
    <t>MARSEILLE</t>
  </si>
  <si>
    <t>PARIS</t>
  </si>
  <si>
    <t>STRASBOURG</t>
  </si>
  <si>
    <t>GABON</t>
  </si>
  <si>
    <t>LIBREVILLE</t>
  </si>
  <si>
    <t>GEORGIA</t>
  </si>
  <si>
    <t>TBILISSI</t>
  </si>
  <si>
    <t>GERMANY</t>
  </si>
  <si>
    <t>BERLIN</t>
  </si>
  <si>
    <t>DUSSELDORF</t>
  </si>
  <si>
    <t>FLENSBURG</t>
  </si>
  <si>
    <t>FRANKFURT/MAIN</t>
  </si>
  <si>
    <t>HAMBURG</t>
  </si>
  <si>
    <t>MUNICH</t>
  </si>
  <si>
    <t>STUTTGART</t>
  </si>
  <si>
    <t>GHANA</t>
  </si>
  <si>
    <t>ACCRA</t>
  </si>
  <si>
    <t>GREECE</t>
  </si>
  <si>
    <t>ATHENS</t>
  </si>
  <si>
    <t>THESSALONIKI</t>
  </si>
  <si>
    <t>GUATEMALA</t>
  </si>
  <si>
    <t>GUATEMALA CITY</t>
  </si>
  <si>
    <t>GUINEA</t>
  </si>
  <si>
    <t>CONAKRY</t>
  </si>
  <si>
    <t>GUINEA-BISSAU</t>
  </si>
  <si>
    <t>BISSAU</t>
  </si>
  <si>
    <t>HONDURAS</t>
  </si>
  <si>
    <t>TEGUCIGALPA</t>
  </si>
  <si>
    <t>HONG KONG S.A.R.</t>
  </si>
  <si>
    <t>HONG KONG</t>
  </si>
  <si>
    <t>HUNGARY</t>
  </si>
  <si>
    <t>BEKESCSABA</t>
  </si>
  <si>
    <t>BUDAPEST</t>
  </si>
  <si>
    <t>ICELAND</t>
  </si>
  <si>
    <t>REYKJAVIK</t>
  </si>
  <si>
    <t>INDIA</t>
  </si>
  <si>
    <t>NEW DELHI</t>
  </si>
  <si>
    <t>GOA</t>
  </si>
  <si>
    <t>KOLKATA</t>
  </si>
  <si>
    <t>CHENNAI</t>
  </si>
  <si>
    <t>MUMBAI</t>
  </si>
  <si>
    <t>BANGALORE</t>
  </si>
  <si>
    <t>INDONESIA</t>
  </si>
  <si>
    <t>JAKARTA</t>
  </si>
  <si>
    <t>IRAN, ISLAMIC REPUBLIC OF</t>
  </si>
  <si>
    <t>TEHERAN</t>
  </si>
  <si>
    <t>IRAQ</t>
  </si>
  <si>
    <t>BAGDAD</t>
  </si>
  <si>
    <t>ERBIL</t>
  </si>
  <si>
    <t>IRELAND</t>
  </si>
  <si>
    <t>DUBLIN</t>
  </si>
  <si>
    <t>ISRAEL</t>
  </si>
  <si>
    <t>JERUSALEM</t>
  </si>
  <si>
    <t>TEL AVIV</t>
  </si>
  <si>
    <t>ITALY</t>
  </si>
  <si>
    <t>MILAN</t>
  </si>
  <si>
    <t>ROME</t>
  </si>
  <si>
    <t>JAMAICA</t>
  </si>
  <si>
    <t>KINGSTON</t>
  </si>
  <si>
    <t>JAPAN</t>
  </si>
  <si>
    <t>OSAKA</t>
  </si>
  <si>
    <t>TOKYO</t>
  </si>
  <si>
    <t>JORDAN</t>
  </si>
  <si>
    <t>AMMAN</t>
  </si>
  <si>
    <t>KAZAKHSTAN</t>
  </si>
  <si>
    <t>ALMATY</t>
  </si>
  <si>
    <t>ASTANA</t>
  </si>
  <si>
    <t>KENYA</t>
  </si>
  <si>
    <t>NAIROBI</t>
  </si>
  <si>
    <t>KOREA, DEMOCRATIC PEOPLE'S REPUBLIC OF</t>
  </si>
  <si>
    <t>PYONGYANG</t>
  </si>
  <si>
    <t>KOREA, REPUBLIC OF</t>
  </si>
  <si>
    <t>SEOUL</t>
  </si>
  <si>
    <t>KOSOVO</t>
  </si>
  <si>
    <t>PRISTINA</t>
  </si>
  <si>
    <t>KUWAIT</t>
  </si>
  <si>
    <t>KYRGYZSTAN</t>
  </si>
  <si>
    <t>BISHKEK</t>
  </si>
  <si>
    <t>LATVIA</t>
  </si>
  <si>
    <t>RIGA</t>
  </si>
  <si>
    <t>LEBANON</t>
  </si>
  <si>
    <t>BEIRUT</t>
  </si>
  <si>
    <t>LIBYAN ARAB JAMAHIRIYA</t>
  </si>
  <si>
    <t>BENGHAZI</t>
  </si>
  <si>
    <t>TRIPOLI</t>
  </si>
  <si>
    <t>LITHUANIA</t>
  </si>
  <si>
    <t>VILNIUS</t>
  </si>
  <si>
    <t>LUXEMBOURG</t>
  </si>
  <si>
    <t>LUXEMBURG</t>
  </si>
  <si>
    <t>MACAO</t>
  </si>
  <si>
    <t>MADAGASCAR</t>
  </si>
  <si>
    <t>ANTANANARIVO</t>
  </si>
  <si>
    <t>MALAWI</t>
  </si>
  <si>
    <t>LILONGWE</t>
  </si>
  <si>
    <t>MALAYSIA</t>
  </si>
  <si>
    <t>KUALA LUMPUR</t>
  </si>
  <si>
    <t>MALI</t>
  </si>
  <si>
    <t>BAMAKO</t>
  </si>
  <si>
    <t>MALTA</t>
  </si>
  <si>
    <t>VALETTA</t>
  </si>
  <si>
    <t>MEXICO</t>
  </si>
  <si>
    <t>MEXICO CITY</t>
  </si>
  <si>
    <t>MOLDOVA, REPUBLIC OF</t>
  </si>
  <si>
    <t>CHISINAU</t>
  </si>
  <si>
    <t>MONTENEGRO</t>
  </si>
  <si>
    <t>PODGORICA</t>
  </si>
  <si>
    <t>MOROCCO</t>
  </si>
  <si>
    <t>CASABLANCA</t>
  </si>
  <si>
    <t>RABAT</t>
  </si>
  <si>
    <t>MOZAMBIQUE</t>
  </si>
  <si>
    <t>BEIRA</t>
  </si>
  <si>
    <t>MAPUTO</t>
  </si>
  <si>
    <t>MYANMAR</t>
  </si>
  <si>
    <t>YANGON</t>
  </si>
  <si>
    <t>NAMIBIA</t>
  </si>
  <si>
    <t>WINDHOEK</t>
  </si>
  <si>
    <t>NEPAL</t>
  </si>
  <si>
    <t>KATHMANDU</t>
  </si>
  <si>
    <t>NETHERLANDS</t>
  </si>
  <si>
    <t>AMSTERDAM</t>
  </si>
  <si>
    <t>ARUBA</t>
  </si>
  <si>
    <t>THE HAGUE</t>
  </si>
  <si>
    <t>WILLEMSTAD (CURACAO)</t>
  </si>
  <si>
    <t>NEW ZEALAND</t>
  </si>
  <si>
    <t>WELLINGTON</t>
  </si>
  <si>
    <t>NICARAGUA</t>
  </si>
  <si>
    <t>MANAGUA</t>
  </si>
  <si>
    <t>NIGERIA</t>
  </si>
  <si>
    <t>ABUJA</t>
  </si>
  <si>
    <t>LAGOS</t>
  </si>
  <si>
    <t>NORWAY</t>
  </si>
  <si>
    <t>OSLO</t>
  </si>
  <si>
    <t>OMAN</t>
  </si>
  <si>
    <t>MUSCAT</t>
  </si>
  <si>
    <t>PAKISTAN</t>
  </si>
  <si>
    <t>ISLAMABAD</t>
  </si>
  <si>
    <t>KARACHI</t>
  </si>
  <si>
    <t>PALESTINE</t>
  </si>
  <si>
    <t>RAMALLAH</t>
  </si>
  <si>
    <t>PANAMA</t>
  </si>
  <si>
    <t>PANAMA CITY</t>
  </si>
  <si>
    <t>PARAGUAY</t>
  </si>
  <si>
    <t>ASUNCION</t>
  </si>
  <si>
    <t>PERU</t>
  </si>
  <si>
    <t>LIMA</t>
  </si>
  <si>
    <t>PHILIPPINES</t>
  </si>
  <si>
    <t>MANILA</t>
  </si>
  <si>
    <t>POLAND</t>
  </si>
  <si>
    <t>WARSAW</t>
  </si>
  <si>
    <t>PORTUGAL</t>
  </si>
  <si>
    <t>LISBON</t>
  </si>
  <si>
    <t>QATAR</t>
  </si>
  <si>
    <t>DOHA</t>
  </si>
  <si>
    <t>ROMANIA</t>
  </si>
  <si>
    <t>BUCHAREST</t>
  </si>
  <si>
    <t>TIMISOARA</t>
  </si>
  <si>
    <t>RUSSIAN FEDERATION</t>
  </si>
  <si>
    <t>KALININGRAD</t>
  </si>
  <si>
    <t>ST. PETERSBURG</t>
  </si>
  <si>
    <t>MURMANSK</t>
  </si>
  <si>
    <t>IRKUTSK</t>
  </si>
  <si>
    <t>MOSCOW</t>
  </si>
  <si>
    <t>NOVOROSSIISK</t>
  </si>
  <si>
    <t>PETROZAVODSK</t>
  </si>
  <si>
    <t>PSKOV</t>
  </si>
  <si>
    <t>SOVETSK</t>
  </si>
  <si>
    <t>YEKATERINBURG</t>
  </si>
  <si>
    <t>RWANDA</t>
  </si>
  <si>
    <t>KIGALI</t>
  </si>
  <si>
    <t>SAN MARINO</t>
  </si>
  <si>
    <t>SAO TOME AND PRINCIPE</t>
  </si>
  <si>
    <t xml:space="preserve">SAO TOME </t>
  </si>
  <si>
    <t>SAUDI ARABIA</t>
  </si>
  <si>
    <t>JEDDAH</t>
  </si>
  <si>
    <t>RIYADH</t>
  </si>
  <si>
    <t>SENEGAL</t>
  </si>
  <si>
    <t>DAKAR</t>
  </si>
  <si>
    <t>SERBIA</t>
  </si>
  <si>
    <t>BELGRAD</t>
  </si>
  <si>
    <t>SUBOTICA</t>
  </si>
  <si>
    <t>SINGAPORE</t>
  </si>
  <si>
    <t>SLOVAKIA</t>
  </si>
  <si>
    <t>BRATISLAVA</t>
  </si>
  <si>
    <t>SLOVENIA</t>
  </si>
  <si>
    <t>LJUBLJANA</t>
  </si>
  <si>
    <t>SOUTH AFRICA</t>
  </si>
  <si>
    <t>CAPE TOWN</t>
  </si>
  <si>
    <t>JOHANNESBURG</t>
  </si>
  <si>
    <t>PRETORIA</t>
  </si>
  <si>
    <t>SPAIN</t>
  </si>
  <si>
    <t>BARCELONA</t>
  </si>
  <si>
    <t>MADRID</t>
  </si>
  <si>
    <t>SEVILLA</t>
  </si>
  <si>
    <t>VALENCIA</t>
  </si>
  <si>
    <t>SRI LANKA</t>
  </si>
  <si>
    <t>COLOMBO</t>
  </si>
  <si>
    <t>SUDAN</t>
  </si>
  <si>
    <t>KHARTOUM</t>
  </si>
  <si>
    <t>SURINAME</t>
  </si>
  <si>
    <t>PARAMARIBO</t>
  </si>
  <si>
    <t>SWEDEN</t>
  </si>
  <si>
    <t>STOCKHOLM</t>
  </si>
  <si>
    <t>SWITZERLAND</t>
  </si>
  <si>
    <t>BERN</t>
  </si>
  <si>
    <t>GENEVA</t>
  </si>
  <si>
    <t>LUGANO</t>
  </si>
  <si>
    <t>ZURICH</t>
  </si>
  <si>
    <t>SYRIAN ARAB REPUBLIC</t>
  </si>
  <si>
    <t>DAMASCUS</t>
  </si>
  <si>
    <t>TAIWAN, PROVINCE OF CHINA</t>
  </si>
  <si>
    <t>TAIPEI</t>
  </si>
  <si>
    <t>TANZANIA, UNITED REPUBLIC OF</t>
  </si>
  <si>
    <t>DAR ES SALAAM</t>
  </si>
  <si>
    <t>THAILAND</t>
  </si>
  <si>
    <t>BANGKOK</t>
  </si>
  <si>
    <t>TIMOR-LESTE</t>
  </si>
  <si>
    <t>DILI</t>
  </si>
  <si>
    <t>TRINIDAD AND TOBAGO</t>
  </si>
  <si>
    <t>PORT OF SPAIN</t>
  </si>
  <si>
    <t>TUNISIA</t>
  </si>
  <si>
    <t>TUNIS</t>
  </si>
  <si>
    <t>TURKEY</t>
  </si>
  <si>
    <t>ANKARA</t>
  </si>
  <si>
    <t>EDIRNE</t>
  </si>
  <si>
    <t>ISTANBUL</t>
  </si>
  <si>
    <t>IZMIR</t>
  </si>
  <si>
    <t>UGANDA</t>
  </si>
  <si>
    <t>KAMPALA</t>
  </si>
  <si>
    <t>UKRAINE</t>
  </si>
  <si>
    <t>BEREHOVE</t>
  </si>
  <si>
    <t>KHARKOV</t>
  </si>
  <si>
    <t>KIEV</t>
  </si>
  <si>
    <t>LVOV</t>
  </si>
  <si>
    <t>LUTSK</t>
  </si>
  <si>
    <t>ODESSA</t>
  </si>
  <si>
    <t>VINNYTSYA</t>
  </si>
  <si>
    <t>SEVASTOPOL</t>
  </si>
  <si>
    <t>UZHHOROD</t>
  </si>
  <si>
    <t>UNITED ARAB EMIRATES</t>
  </si>
  <si>
    <t>ABU DHABI</t>
  </si>
  <si>
    <t>DUBAI</t>
  </si>
  <si>
    <t>UNITED KINGDOM</t>
  </si>
  <si>
    <t>EDINBURGH</t>
  </si>
  <si>
    <t>LONDON</t>
  </si>
  <si>
    <t>MANCHESTER</t>
  </si>
  <si>
    <t>URUGUAY</t>
  </si>
  <si>
    <t>MONTEVIDEO</t>
  </si>
  <si>
    <t>USA</t>
  </si>
  <si>
    <t>ATLANTA, GA</t>
  </si>
  <si>
    <t>BOSTON, MA</t>
  </si>
  <si>
    <t>CHICAGO, IL</t>
  </si>
  <si>
    <t>CLEVELAND, OH</t>
  </si>
  <si>
    <t>DETROIT, MI</t>
  </si>
  <si>
    <t>NEWARK, NJ</t>
  </si>
  <si>
    <t>HOUSTON, TX</t>
  </si>
  <si>
    <t>LOS ANGELES, CA</t>
  </si>
  <si>
    <t>MIAMI, FL</t>
  </si>
  <si>
    <t>NEW BEDFORD, MA</t>
  </si>
  <si>
    <t>NEW YORK, NY</t>
  </si>
  <si>
    <t>PHILADELPHIA, PA</t>
  </si>
  <si>
    <t>SAN FRANCISCO, CA</t>
  </si>
  <si>
    <t>TAMPA, FL</t>
  </si>
  <si>
    <t>WASHINGTON, DC</t>
  </si>
  <si>
    <t>UZBEKISTAN</t>
  </si>
  <si>
    <t>TASHKENT</t>
  </si>
  <si>
    <t>VENEZUELA</t>
  </si>
  <si>
    <t>CARACAS</t>
  </si>
  <si>
    <t>MARACAIBO</t>
  </si>
  <si>
    <t>VIET NAM</t>
  </si>
  <si>
    <t>HANOI</t>
  </si>
  <si>
    <t>HO CHI MINH</t>
  </si>
  <si>
    <t>YEMEN</t>
  </si>
  <si>
    <t>SANA'A</t>
  </si>
  <si>
    <t>ZAMBIA</t>
  </si>
  <si>
    <t>LUSAKA</t>
  </si>
  <si>
    <t>ZIMBABWE</t>
  </si>
  <si>
    <t>HARARE</t>
  </si>
  <si>
    <t>Portugal</t>
  </si>
  <si>
    <t>Slovakia</t>
  </si>
  <si>
    <t>Poland</t>
  </si>
  <si>
    <t>Netherlands</t>
  </si>
  <si>
    <t>Latvia</t>
  </si>
  <si>
    <t xml:space="preserve">Lithuania </t>
  </si>
  <si>
    <t>Italy</t>
  </si>
  <si>
    <t>Iceland</t>
  </si>
  <si>
    <t xml:space="preserve">Hungary </t>
  </si>
  <si>
    <t>Finland</t>
  </si>
  <si>
    <t>Greece</t>
  </si>
  <si>
    <t>Estonia</t>
  </si>
  <si>
    <t>Denmark</t>
  </si>
  <si>
    <t>Switzerland</t>
  </si>
  <si>
    <t>Belgium</t>
  </si>
  <si>
    <t>Schengen State</t>
  </si>
  <si>
    <t>Country where consulate is located</t>
  </si>
  <si>
    <t>Consulate</t>
  </si>
  <si>
    <t xml:space="preserve">Slovenia </t>
  </si>
  <si>
    <t>ANNABA</t>
  </si>
  <si>
    <t>ORAN</t>
  </si>
  <si>
    <t>ANDORRA</t>
  </si>
  <si>
    <t>ANDORRA LA VELLA</t>
  </si>
  <si>
    <t>BAHIA BLANCA</t>
  </si>
  <si>
    <t>CORDOBA</t>
  </si>
  <si>
    <t>MENDOZA</t>
  </si>
  <si>
    <t>ROSARIO (Santa Fé)</t>
  </si>
  <si>
    <t>SANTA CRUZ DE LA SIERRA</t>
  </si>
  <si>
    <t>BOTSWANA</t>
  </si>
  <si>
    <t>GABORONE</t>
  </si>
  <si>
    <t>BRUNEI</t>
  </si>
  <si>
    <t>BANDAR SERI BEGWAN</t>
  </si>
  <si>
    <t>CAMBODIA</t>
  </si>
  <si>
    <t>PHNOM PENH</t>
  </si>
  <si>
    <t>DOUALA</t>
  </si>
  <si>
    <t>CENTRAL AFRICAN REPUBLIC</t>
  </si>
  <si>
    <t>BANGUI</t>
  </si>
  <si>
    <t>CHAD</t>
  </si>
  <si>
    <t>N'DJAMENA</t>
  </si>
  <si>
    <t>CHENGDU</t>
  </si>
  <si>
    <t>WUHAN</t>
  </si>
  <si>
    <t>SHENYANG</t>
  </si>
  <si>
    <t>COMOROS</t>
  </si>
  <si>
    <t>MORONI</t>
  </si>
  <si>
    <t>MUTSAMUDU</t>
  </si>
  <si>
    <t>POINTE NOIRE</t>
  </si>
  <si>
    <t>DJIBOUTI</t>
  </si>
  <si>
    <t>GUAYAQUIL</t>
  </si>
  <si>
    <t>EQUATORIAL GUINEA</t>
  </si>
  <si>
    <t>BATA</t>
  </si>
  <si>
    <t>MALABO</t>
  </si>
  <si>
    <t>FIJI</t>
  </si>
  <si>
    <t>SUVA</t>
  </si>
  <si>
    <t>HAITI</t>
  </si>
  <si>
    <t>PORT AU PRINCE</t>
  </si>
  <si>
    <t>HOLY SEE (VATICAN CITY STATE)</t>
  </si>
  <si>
    <t>VATICAN CITY</t>
  </si>
  <si>
    <t>PONDICHERY</t>
  </si>
  <si>
    <t>NAPLES</t>
  </si>
  <si>
    <t>LAO PEOPLE'S DEMOCRATIC REPUBLIC</t>
  </si>
  <si>
    <t>VIENTIANE</t>
  </si>
  <si>
    <t>MAURITANIA</t>
  </si>
  <si>
    <t>NOUAKCHOTT</t>
  </si>
  <si>
    <t>MAURITIUS</t>
  </si>
  <si>
    <t>PORT LOUIS</t>
  </si>
  <si>
    <t>GUADALAJARA</t>
  </si>
  <si>
    <t>MONTERREY</t>
  </si>
  <si>
    <t>MONACO</t>
  </si>
  <si>
    <t>MONGOLIA</t>
  </si>
  <si>
    <t>ULAN BATOR</t>
  </si>
  <si>
    <t>AGADIR</t>
  </si>
  <si>
    <t>FES</t>
  </si>
  <si>
    <t>NADOR</t>
  </si>
  <si>
    <t>MARRAKECH</t>
  </si>
  <si>
    <t>TANGER</t>
  </si>
  <si>
    <t>TETOUAN</t>
  </si>
  <si>
    <t>NIGER</t>
  </si>
  <si>
    <t>NIAMEY</t>
  </si>
  <si>
    <t>PAPUA NEW GUINEA</t>
  </si>
  <si>
    <t>PORT MORESBY</t>
  </si>
  <si>
    <t>PORTO</t>
  </si>
  <si>
    <t>PUERTO RICO</t>
  </si>
  <si>
    <t>SAN JUAN</t>
  </si>
  <si>
    <t>SAINT LUCIA</t>
  </si>
  <si>
    <t>CASTRIES</t>
  </si>
  <si>
    <t>SEYCHELLES</t>
  </si>
  <si>
    <t>VICTORIA</t>
  </si>
  <si>
    <t>SOMALIA</t>
  </si>
  <si>
    <t>SOUTH SUDAN</t>
  </si>
  <si>
    <t>JUBA</t>
  </si>
  <si>
    <t>TOGO</t>
  </si>
  <si>
    <t>LOME</t>
  </si>
  <si>
    <t>TURKMENISTAN</t>
  </si>
  <si>
    <t>ASHGABAT</t>
  </si>
  <si>
    <t>DONETSK</t>
  </si>
  <si>
    <t>VANUATU</t>
  </si>
  <si>
    <t>PORT VILA</t>
  </si>
  <si>
    <t>France</t>
  </si>
  <si>
    <t/>
  </si>
  <si>
    <t>Spain</t>
  </si>
  <si>
    <t>Czech Republic</t>
  </si>
  <si>
    <t xml:space="preserve">Norway </t>
  </si>
  <si>
    <t xml:space="preserve">Luxembourg </t>
  </si>
  <si>
    <t>LIBERIA</t>
  </si>
  <si>
    <t>MONROVIA</t>
  </si>
  <si>
    <t xml:space="preserve">Malta </t>
  </si>
  <si>
    <t xml:space="preserve">Austria </t>
  </si>
  <si>
    <t>Sweden</t>
  </si>
  <si>
    <t>NOVOSIBIRSK</t>
  </si>
  <si>
    <t>TAJIKISTAN</t>
  </si>
  <si>
    <t>DUSHANBE</t>
  </si>
  <si>
    <t xml:space="preserve">Germany </t>
  </si>
  <si>
    <t>MARIUPOL</t>
  </si>
  <si>
    <t>Grand Total</t>
  </si>
  <si>
    <t xml:space="preserve">Sum of Total C uniform visas issued (including MEV) </t>
  </si>
  <si>
    <t>Data</t>
  </si>
  <si>
    <t>Sum of C visas applied for</t>
  </si>
  <si>
    <t>Sum of C visas not issued</t>
  </si>
  <si>
    <t>Total worldwide 2013</t>
  </si>
  <si>
    <t>Share of subtotal on worldwide total</t>
  </si>
  <si>
    <t>Sum of Multiple entry C uniform visas issued</t>
  </si>
  <si>
    <r>
      <t xml:space="preserve">Multiple entry C uniform visas (MEVs) issued </t>
    </r>
    <r>
      <rPr>
        <sz val="9"/>
        <rFont val="Arial"/>
        <family val="2"/>
      </rPr>
      <t>(for Germany: only MEVs valid for more than 1 year are included)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</si>
</sst>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1" formatCode="0.0%"/>
    <numFmt numFmtId="177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0"/>
      </patternFill>
    </fill>
    <fill>
      <patternFill patternType="solid">
        <fgColor indexed="5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0" fontId="8" fillId="0" borderId="0"/>
    <xf numFmtId="0" fontId="2" fillId="0" borderId="0"/>
    <xf numFmtId="0" fontId="2" fillId="0" borderId="0"/>
    <xf numFmtId="9" fontId="8" fillId="0" borderId="0" applyFont="0" applyFill="0" applyBorder="0" applyAlignment="0" applyProtection="0"/>
  </cellStyleXfs>
  <cellXfs count="130">
    <xf numFmtId="0" fontId="0" fillId="0" borderId="0" xfId="0"/>
    <xf numFmtId="0" fontId="2" fillId="0" borderId="1" xfId="4" applyFont="1" applyFill="1" applyBorder="1" applyAlignment="1" applyProtection="1">
      <alignment wrapText="1"/>
    </xf>
    <xf numFmtId="0" fontId="2" fillId="0" borderId="2" xfId="4" applyFont="1" applyFill="1" applyBorder="1" applyAlignment="1" applyProtection="1">
      <alignment wrapText="1"/>
    </xf>
    <xf numFmtId="3" fontId="0" fillId="0" borderId="1" xfId="0" applyNumberFormat="1" applyBorder="1" applyAlignment="1" applyProtection="1">
      <alignment horizontal="center" vertical="center"/>
      <protection locked="0"/>
    </xf>
    <xf numFmtId="0" fontId="3" fillId="0" borderId="2" xfId="0" applyFont="1" applyBorder="1" applyProtection="1"/>
    <xf numFmtId="0" fontId="0" fillId="0" borderId="1" xfId="0" applyBorder="1"/>
    <xf numFmtId="0" fontId="2" fillId="0" borderId="3" xfId="4" applyFont="1" applyFill="1" applyBorder="1" applyAlignment="1" applyProtection="1">
      <alignment wrapText="1"/>
    </xf>
    <xf numFmtId="0" fontId="2" fillId="0" borderId="4" xfId="4" applyFont="1" applyFill="1" applyBorder="1" applyAlignment="1" applyProtection="1">
      <alignment wrapText="1"/>
    </xf>
    <xf numFmtId="3" fontId="0" fillId="0" borderId="5" xfId="0" applyNumberFormat="1" applyBorder="1" applyAlignment="1" applyProtection="1">
      <alignment horizontal="center" vertical="center"/>
      <protection locked="0"/>
    </xf>
    <xf numFmtId="3" fontId="0" fillId="0" borderId="6" xfId="0" applyNumberFormat="1" applyBorder="1" applyAlignment="1" applyProtection="1">
      <alignment horizontal="center" vertical="center"/>
      <protection locked="0"/>
    </xf>
    <xf numFmtId="3" fontId="0" fillId="0" borderId="3" xfId="0" applyNumberFormat="1" applyBorder="1" applyAlignment="1" applyProtection="1">
      <alignment horizontal="center" vertical="center"/>
      <protection locked="0"/>
    </xf>
    <xf numFmtId="171" fontId="1" fillId="7" borderId="2" xfId="5" applyNumberFormat="1" applyFont="1" applyFill="1" applyBorder="1" applyAlignment="1" applyProtection="1">
      <alignment horizontal="center" vertical="center"/>
    </xf>
    <xf numFmtId="171" fontId="1" fillId="7" borderId="4" xfId="5" applyNumberFormat="1" applyFont="1" applyFill="1" applyBorder="1" applyAlignment="1" applyProtection="1">
      <alignment horizontal="center" vertical="center"/>
    </xf>
    <xf numFmtId="171" fontId="1" fillId="8" borderId="1" xfId="5" applyNumberFormat="1" applyFont="1" applyFill="1" applyBorder="1" applyAlignment="1" applyProtection="1">
      <alignment horizontal="center" vertical="center" wrapText="1"/>
    </xf>
    <xf numFmtId="171" fontId="1" fillId="8" borderId="3" xfId="5" applyNumberFormat="1" applyFont="1" applyFill="1" applyBorder="1" applyAlignment="1" applyProtection="1">
      <alignment horizontal="center" vertical="center" wrapText="1"/>
    </xf>
    <xf numFmtId="171" fontId="1" fillId="8" borderId="7" xfId="5" applyNumberFormat="1" applyFont="1" applyFill="1" applyBorder="1" applyAlignment="1" applyProtection="1">
      <alignment horizontal="center" vertical="center" wrapText="1"/>
    </xf>
    <xf numFmtId="171" fontId="1" fillId="8" borderId="2" xfId="5" applyNumberFormat="1" applyFont="1" applyFill="1" applyBorder="1" applyAlignment="1" applyProtection="1">
      <alignment horizontal="center" vertical="center" wrapText="1"/>
    </xf>
    <xf numFmtId="3" fontId="1" fillId="9" borderId="5" xfId="0" applyNumberFormat="1" applyFont="1" applyFill="1" applyBorder="1" applyAlignment="1" applyProtection="1">
      <alignment horizontal="center" vertical="center"/>
    </xf>
    <xf numFmtId="3" fontId="1" fillId="9" borderId="1" xfId="0" applyNumberFormat="1" applyFont="1" applyFill="1" applyBorder="1" applyAlignment="1" applyProtection="1">
      <alignment horizontal="center" vertical="center"/>
    </xf>
    <xf numFmtId="171" fontId="1" fillId="9" borderId="7" xfId="0" applyNumberFormat="1" applyFont="1" applyFill="1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8" fillId="0" borderId="5" xfId="2" applyNumberFormat="1" applyBorder="1" applyAlignment="1">
      <alignment horizontal="center" vertical="center"/>
    </xf>
    <xf numFmtId="0" fontId="8" fillId="0" borderId="1" xfId="2" applyNumberFormat="1" applyBorder="1" applyAlignment="1">
      <alignment horizontal="center" vertical="center"/>
    </xf>
    <xf numFmtId="0" fontId="8" fillId="0" borderId="1" xfId="2" applyBorder="1" applyAlignment="1">
      <alignment horizontal="center" vertical="center"/>
    </xf>
    <xf numFmtId="171" fontId="1" fillId="8" borderId="4" xfId="5" applyNumberFormat="1" applyFont="1" applyFill="1" applyBorder="1" applyAlignment="1" applyProtection="1">
      <alignment horizontal="center" vertical="center" wrapText="1"/>
    </xf>
    <xf numFmtId="3" fontId="1" fillId="9" borderId="6" xfId="0" applyNumberFormat="1" applyFont="1" applyFill="1" applyBorder="1" applyAlignment="1" applyProtection="1">
      <alignment horizontal="center" vertical="center"/>
    </xf>
    <xf numFmtId="3" fontId="1" fillId="9" borderId="3" xfId="0" applyNumberFormat="1" applyFont="1" applyFill="1" applyBorder="1" applyAlignment="1" applyProtection="1">
      <alignment horizontal="center" vertical="center"/>
    </xf>
    <xf numFmtId="171" fontId="1" fillId="9" borderId="8" xfId="0" applyNumberFormat="1" applyFont="1" applyFill="1" applyBorder="1" applyAlignment="1" applyProtection="1">
      <alignment horizontal="center" vertical="center"/>
    </xf>
    <xf numFmtId="3" fontId="1" fillId="9" borderId="9" xfId="0" applyNumberFormat="1" applyFont="1" applyFill="1" applyBorder="1" applyAlignment="1" applyProtection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NumberFormat="1" applyBorder="1"/>
    <xf numFmtId="0" fontId="0" fillId="0" borderId="15" xfId="0" applyNumberFormat="1" applyBorder="1"/>
    <xf numFmtId="0" fontId="0" fillId="0" borderId="13" xfId="0" applyNumberFormat="1" applyBorder="1"/>
    <xf numFmtId="0" fontId="0" fillId="0" borderId="16" xfId="0" applyNumberFormat="1" applyBorder="1"/>
    <xf numFmtId="0" fontId="0" fillId="0" borderId="14" xfId="0" applyNumberFormat="1" applyBorder="1"/>
    <xf numFmtId="0" fontId="0" fillId="0" borderId="17" xfId="0" applyNumberFormat="1" applyBorder="1"/>
    <xf numFmtId="177" fontId="0" fillId="0" borderId="0" xfId="0" applyNumberFormat="1"/>
    <xf numFmtId="0" fontId="0" fillId="0" borderId="5" xfId="0" applyBorder="1" applyAlignment="1">
      <alignment wrapText="1"/>
    </xf>
    <xf numFmtId="171" fontId="1" fillId="10" borderId="1" xfId="5" applyNumberFormat="1" applyFont="1" applyFill="1" applyBorder="1" applyAlignment="1" applyProtection="1">
      <alignment horizontal="center" vertical="center" wrapText="1"/>
    </xf>
    <xf numFmtId="0" fontId="4" fillId="11" borderId="18" xfId="0" applyFont="1" applyFill="1" applyBorder="1" applyAlignment="1">
      <alignment horizontal="center" textRotation="90" wrapText="1"/>
    </xf>
    <xf numFmtId="0" fontId="4" fillId="11" borderId="19" xfId="0" applyFont="1" applyFill="1" applyBorder="1" applyAlignment="1">
      <alignment horizontal="center" textRotation="90" wrapText="1"/>
    </xf>
    <xf numFmtId="0" fontId="4" fillId="11" borderId="20" xfId="0" applyFont="1" applyFill="1" applyBorder="1" applyAlignment="1" applyProtection="1">
      <alignment horizontal="center" vertical="center" textRotation="90" wrapText="1"/>
    </xf>
    <xf numFmtId="0" fontId="4" fillId="4" borderId="18" xfId="0" applyFont="1" applyFill="1" applyBorder="1" applyAlignment="1" applyProtection="1">
      <alignment horizontal="center" vertical="center" textRotation="90" wrapText="1"/>
    </xf>
    <xf numFmtId="0" fontId="4" fillId="4" borderId="19" xfId="0" applyFont="1" applyFill="1" applyBorder="1" applyAlignment="1" applyProtection="1">
      <alignment horizontal="center" vertical="center" textRotation="90" wrapText="1"/>
    </xf>
    <xf numFmtId="0" fontId="4" fillId="4" borderId="20" xfId="0" applyFont="1" applyFill="1" applyBorder="1" applyAlignment="1" applyProtection="1">
      <alignment horizontal="center" vertical="center" textRotation="90" wrapText="1"/>
    </xf>
    <xf numFmtId="0" fontId="4" fillId="2" borderId="18" xfId="0" applyFont="1" applyFill="1" applyBorder="1" applyAlignment="1" applyProtection="1">
      <alignment horizontal="center" vertical="center" textRotation="90" wrapText="1"/>
    </xf>
    <xf numFmtId="0" fontId="4" fillId="2" borderId="19" xfId="0" applyFont="1" applyFill="1" applyBorder="1" applyAlignment="1" applyProtection="1">
      <alignment horizontal="center" vertical="center" textRotation="90" wrapText="1"/>
    </xf>
    <xf numFmtId="0" fontId="4" fillId="2" borderId="20" xfId="0" applyFont="1" applyFill="1" applyBorder="1" applyAlignment="1" applyProtection="1">
      <alignment horizontal="center" vertical="center" textRotation="90" wrapText="1"/>
    </xf>
    <xf numFmtId="0" fontId="4" fillId="2" borderId="21" xfId="0" applyFont="1" applyFill="1" applyBorder="1" applyAlignment="1" applyProtection="1">
      <alignment horizontal="center" vertical="center" textRotation="90" wrapText="1"/>
    </xf>
    <xf numFmtId="0" fontId="5" fillId="5" borderId="18" xfId="3" applyFont="1" applyFill="1" applyBorder="1" applyAlignment="1" applyProtection="1">
      <alignment horizontal="center" vertical="center" textRotation="90" wrapText="1"/>
    </xf>
    <xf numFmtId="0" fontId="4" fillId="6" borderId="19" xfId="0" applyFont="1" applyFill="1" applyBorder="1" applyAlignment="1" applyProtection="1">
      <alignment horizontal="center" vertical="center" textRotation="90" wrapText="1"/>
    </xf>
    <xf numFmtId="0" fontId="4" fillId="6" borderId="20" xfId="0" applyFont="1" applyFill="1" applyBorder="1" applyAlignment="1" applyProtection="1">
      <alignment horizontal="center" vertical="center" textRotation="90" wrapText="1"/>
    </xf>
    <xf numFmtId="0" fontId="0" fillId="0" borderId="1" xfId="0" applyFill="1" applyBorder="1"/>
    <xf numFmtId="177" fontId="8" fillId="0" borderId="0" xfId="1" applyNumberFormat="1" applyFont="1"/>
    <xf numFmtId="0" fontId="0" fillId="0" borderId="22" xfId="0" applyBorder="1"/>
    <xf numFmtId="0" fontId="0" fillId="0" borderId="22" xfId="0" applyNumberFormat="1" applyBorder="1"/>
    <xf numFmtId="0" fontId="0" fillId="0" borderId="0" xfId="0" applyNumberFormat="1"/>
    <xf numFmtId="0" fontId="0" fillId="0" borderId="23" xfId="0" applyNumberFormat="1" applyBorder="1"/>
    <xf numFmtId="177" fontId="0" fillId="0" borderId="10" xfId="0" applyNumberFormat="1" applyBorder="1"/>
    <xf numFmtId="177" fontId="0" fillId="0" borderId="15" xfId="0" applyNumberFormat="1" applyBorder="1"/>
    <xf numFmtId="177" fontId="0" fillId="0" borderId="13" xfId="0" applyNumberFormat="1" applyBorder="1"/>
    <xf numFmtId="177" fontId="0" fillId="0" borderId="16" xfId="0" applyNumberFormat="1" applyBorder="1"/>
    <xf numFmtId="177" fontId="0" fillId="0" borderId="14" xfId="0" applyNumberFormat="1" applyBorder="1"/>
    <xf numFmtId="177" fontId="0" fillId="0" borderId="17" xfId="0" applyNumberFormat="1" applyBorder="1"/>
    <xf numFmtId="177" fontId="0" fillId="0" borderId="10" xfId="0" pivotButton="1" applyNumberFormat="1" applyBorder="1"/>
    <xf numFmtId="177" fontId="0" fillId="0" borderId="12" xfId="0" applyNumberFormat="1" applyBorder="1"/>
    <xf numFmtId="177" fontId="0" fillId="0" borderId="22" xfId="0" applyNumberFormat="1" applyBorder="1"/>
    <xf numFmtId="177" fontId="0" fillId="0" borderId="23" xfId="0" applyNumberFormat="1" applyBorder="1"/>
    <xf numFmtId="177" fontId="0" fillId="0" borderId="11" xfId="0" applyNumberFormat="1" applyBorder="1"/>
    <xf numFmtId="3" fontId="1" fillId="12" borderId="9" xfId="0" applyNumberFormat="1" applyFont="1" applyFill="1" applyBorder="1" applyAlignment="1" applyProtection="1">
      <alignment horizontal="center" vertical="center"/>
    </xf>
    <xf numFmtId="3" fontId="1" fillId="12" borderId="1" xfId="0" applyNumberFormat="1" applyFont="1" applyFill="1" applyBorder="1" applyAlignment="1" applyProtection="1">
      <alignment horizontal="center" vertical="center"/>
    </xf>
    <xf numFmtId="171" fontId="1" fillId="12" borderId="7" xfId="0" applyNumberFormat="1" applyFont="1" applyFill="1" applyBorder="1" applyAlignment="1" applyProtection="1">
      <alignment horizontal="center" vertical="center"/>
    </xf>
    <xf numFmtId="0" fontId="0" fillId="0" borderId="24" xfId="0" applyBorder="1"/>
    <xf numFmtId="3" fontId="1" fillId="12" borderId="5" xfId="0" applyNumberFormat="1" applyFont="1" applyFill="1" applyBorder="1" applyAlignment="1" applyProtection="1">
      <alignment horizontal="center" vertical="center"/>
    </xf>
    <xf numFmtId="177" fontId="8" fillId="10" borderId="1" xfId="1" applyNumberFormat="1" applyFont="1" applyFill="1" applyBorder="1" applyAlignment="1" applyProtection="1">
      <alignment horizontal="center" vertical="center"/>
      <protection locked="0"/>
    </xf>
    <xf numFmtId="177" fontId="1" fillId="10" borderId="1" xfId="1" applyNumberFormat="1" applyFont="1" applyFill="1" applyBorder="1" applyAlignment="1" applyProtection="1">
      <alignment horizontal="center" vertical="center" wrapText="1"/>
      <protection locked="0"/>
    </xf>
    <xf numFmtId="177" fontId="8" fillId="0" borderId="1" xfId="1" applyNumberFormat="1" applyFont="1" applyBorder="1" applyAlignment="1" applyProtection="1">
      <alignment horizontal="center" vertical="center"/>
      <protection locked="0"/>
    </xf>
    <xf numFmtId="177" fontId="8" fillId="3" borderId="1" xfId="1" applyNumberFormat="1" applyFont="1" applyFill="1" applyBorder="1" applyAlignment="1" applyProtection="1">
      <alignment horizontal="center" vertical="center"/>
      <protection locked="0"/>
    </xf>
    <xf numFmtId="177" fontId="8" fillId="0" borderId="1" xfId="1" applyNumberFormat="1" applyBorder="1" applyAlignment="1">
      <alignment horizontal="center" vertical="center"/>
    </xf>
    <xf numFmtId="177" fontId="8" fillId="10" borderId="3" xfId="1" applyNumberFormat="1" applyFont="1" applyFill="1" applyBorder="1" applyAlignment="1" applyProtection="1">
      <alignment horizontal="center" vertical="center"/>
      <protection locked="0"/>
    </xf>
    <xf numFmtId="177" fontId="1" fillId="10" borderId="3" xfId="1" applyNumberFormat="1" applyFont="1" applyFill="1" applyBorder="1" applyAlignment="1" applyProtection="1">
      <alignment horizontal="center" vertical="center" wrapText="1"/>
      <protection locked="0"/>
    </xf>
    <xf numFmtId="177" fontId="1" fillId="10" borderId="1" xfId="1" applyNumberFormat="1" applyFont="1" applyFill="1" applyBorder="1" applyAlignment="1" applyProtection="1">
      <alignment horizontal="center" vertical="center"/>
      <protection locked="0"/>
    </xf>
    <xf numFmtId="177" fontId="1" fillId="10" borderId="5" xfId="1" applyNumberFormat="1" applyFont="1" applyFill="1" applyBorder="1" applyAlignment="1" applyProtection="1">
      <alignment horizontal="center" vertical="center" wrapText="1"/>
      <protection locked="0"/>
    </xf>
    <xf numFmtId="177" fontId="8" fillId="0" borderId="5" xfId="1" applyNumberFormat="1" applyFont="1" applyBorder="1" applyAlignment="1" applyProtection="1">
      <alignment horizontal="center" vertical="center"/>
      <protection locked="0"/>
    </xf>
    <xf numFmtId="177" fontId="8" fillId="0" borderId="5" xfId="1" applyNumberFormat="1" applyBorder="1" applyAlignment="1">
      <alignment horizontal="center" vertical="center"/>
    </xf>
    <xf numFmtId="177" fontId="9" fillId="0" borderId="5" xfId="1" applyNumberFormat="1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" fillId="10" borderId="6" xfId="1" applyNumberFormat="1" applyFont="1" applyFill="1" applyBorder="1" applyAlignment="1" applyProtection="1">
      <alignment horizontal="center" vertical="center" wrapText="1"/>
      <protection locked="0"/>
    </xf>
    <xf numFmtId="177" fontId="10" fillId="0" borderId="5" xfId="1" applyNumberFormat="1" applyFont="1" applyBorder="1" applyAlignment="1" applyProtection="1">
      <alignment horizontal="center" vertical="center"/>
      <protection locked="0"/>
    </xf>
    <xf numFmtId="177" fontId="10" fillId="0" borderId="1" xfId="1" applyNumberFormat="1" applyFont="1" applyBorder="1" applyAlignment="1" applyProtection="1">
      <alignment horizontal="center" vertical="center"/>
      <protection locked="0"/>
    </xf>
    <xf numFmtId="171" fontId="1" fillId="7" borderId="25" xfId="5" applyNumberFormat="1" applyFont="1" applyFill="1" applyBorder="1" applyAlignment="1" applyProtection="1">
      <alignment horizontal="center" vertical="center"/>
    </xf>
    <xf numFmtId="171" fontId="1" fillId="8" borderId="26" xfId="5" applyNumberFormat="1" applyFont="1" applyFill="1" applyBorder="1" applyAlignment="1" applyProtection="1">
      <alignment horizontal="center" vertical="center" wrapText="1"/>
    </xf>
    <xf numFmtId="171" fontId="1" fillId="8" borderId="27" xfId="5" applyNumberFormat="1" applyFont="1" applyFill="1" applyBorder="1" applyAlignment="1" applyProtection="1">
      <alignment horizontal="center" vertical="center" wrapText="1"/>
    </xf>
    <xf numFmtId="171" fontId="1" fillId="9" borderId="27" xfId="0" applyNumberFormat="1" applyFont="1" applyFill="1" applyBorder="1" applyAlignment="1" applyProtection="1">
      <alignment horizontal="center" vertical="center"/>
    </xf>
    <xf numFmtId="0" fontId="0" fillId="0" borderId="6" xfId="0" applyBorder="1" applyAlignment="1">
      <alignment wrapText="1"/>
    </xf>
    <xf numFmtId="9" fontId="8" fillId="0" borderId="3" xfId="5" applyFont="1" applyBorder="1"/>
    <xf numFmtId="9" fontId="8" fillId="0" borderId="8" xfId="5" applyFont="1" applyBorder="1"/>
    <xf numFmtId="0" fontId="0" fillId="0" borderId="28" xfId="0" applyBorder="1"/>
    <xf numFmtId="3" fontId="0" fillId="0" borderId="29" xfId="0" applyNumberFormat="1" applyBorder="1" applyAlignment="1" applyProtection="1">
      <alignment horizontal="center" vertical="center"/>
      <protection locked="0"/>
    </xf>
    <xf numFmtId="3" fontId="0" fillId="0" borderId="26" xfId="0" applyNumberFormat="1" applyBorder="1" applyAlignment="1" applyProtection="1">
      <alignment horizontal="center" vertical="center"/>
      <protection locked="0"/>
    </xf>
    <xf numFmtId="177" fontId="1" fillId="10" borderId="29" xfId="1" applyNumberFormat="1" applyFont="1" applyFill="1" applyBorder="1" applyAlignment="1" applyProtection="1">
      <alignment horizontal="center" vertical="center" wrapText="1"/>
      <protection locked="0"/>
    </xf>
    <xf numFmtId="177" fontId="1" fillId="10" borderId="26" xfId="1" applyNumberFormat="1" applyFont="1" applyFill="1" applyBorder="1" applyAlignment="1" applyProtection="1">
      <alignment horizontal="center" vertical="center" wrapText="1"/>
      <protection locked="0"/>
    </xf>
    <xf numFmtId="177" fontId="8" fillId="3" borderId="26" xfId="1" applyNumberFormat="1" applyFont="1" applyFill="1" applyBorder="1" applyAlignment="1" applyProtection="1">
      <alignment horizontal="center" vertical="center"/>
      <protection locked="0"/>
    </xf>
    <xf numFmtId="3" fontId="1" fillId="9" borderId="30" xfId="0" applyNumberFormat="1" applyFont="1" applyFill="1" applyBorder="1" applyAlignment="1" applyProtection="1">
      <alignment horizontal="center" vertical="center"/>
    </xf>
    <xf numFmtId="0" fontId="0" fillId="0" borderId="0" xfId="0" applyBorder="1"/>
    <xf numFmtId="171" fontId="1" fillId="10" borderId="28" xfId="5" applyNumberFormat="1" applyFont="1" applyFill="1" applyBorder="1" applyAlignment="1" applyProtection="1">
      <alignment horizontal="center" vertical="center"/>
    </xf>
    <xf numFmtId="171" fontId="1" fillId="10" borderId="28" xfId="5" applyNumberFormat="1" applyFont="1" applyFill="1" applyBorder="1" applyAlignment="1" applyProtection="1">
      <alignment horizontal="center" vertical="center" wrapText="1"/>
    </xf>
    <xf numFmtId="0" fontId="0" fillId="10" borderId="28" xfId="0" applyFill="1" applyBorder="1"/>
    <xf numFmtId="171" fontId="1" fillId="10" borderId="28" xfId="0" applyNumberFormat="1" applyFont="1" applyFill="1" applyBorder="1" applyAlignment="1" applyProtection="1">
      <alignment horizontal="center" vertical="center"/>
    </xf>
    <xf numFmtId="171" fontId="1" fillId="10" borderId="0" xfId="5" applyNumberFormat="1" applyFont="1" applyFill="1" applyBorder="1" applyAlignment="1" applyProtection="1">
      <alignment horizontal="center" vertical="center"/>
    </xf>
    <xf numFmtId="171" fontId="1" fillId="10" borderId="0" xfId="5" applyNumberFormat="1" applyFont="1" applyFill="1" applyBorder="1" applyAlignment="1" applyProtection="1">
      <alignment horizontal="center" vertical="center" wrapText="1"/>
    </xf>
    <xf numFmtId="0" fontId="0" fillId="10" borderId="0" xfId="0" applyFill="1" applyBorder="1"/>
    <xf numFmtId="171" fontId="1" fillId="10" borderId="0" xfId="0" applyNumberFormat="1" applyFont="1" applyFill="1" applyBorder="1" applyAlignment="1" applyProtection="1">
      <alignment horizontal="center" vertical="center"/>
    </xf>
    <xf numFmtId="171" fontId="1" fillId="10" borderId="1" xfId="5" applyNumberFormat="1" applyFont="1" applyFill="1" applyBorder="1" applyAlignment="1" applyProtection="1">
      <alignment horizontal="center" vertical="center"/>
    </xf>
    <xf numFmtId="9" fontId="8" fillId="10" borderId="3" xfId="5" applyFont="1" applyFill="1" applyBorder="1"/>
    <xf numFmtId="171" fontId="6" fillId="13" borderId="31" xfId="5" applyNumberFormat="1" applyFont="1" applyFill="1" applyBorder="1" applyAlignment="1" applyProtection="1">
      <alignment horizontal="center" vertical="center"/>
    </xf>
    <xf numFmtId="171" fontId="6" fillId="13" borderId="31" xfId="5" applyNumberFormat="1" applyFont="1" applyFill="1" applyBorder="1" applyAlignment="1" applyProtection="1">
      <alignment horizontal="center" vertical="center" wrapText="1"/>
    </xf>
    <xf numFmtId="171" fontId="6" fillId="13" borderId="32" xfId="0" applyNumberFormat="1" applyFont="1" applyFill="1" applyBorder="1" applyAlignment="1" applyProtection="1">
      <alignment horizontal="center" vertical="center"/>
    </xf>
    <xf numFmtId="0" fontId="9" fillId="13" borderId="33" xfId="0" applyFont="1" applyFill="1" applyBorder="1" applyAlignment="1">
      <alignment horizontal="center" vertical="center" wrapText="1"/>
    </xf>
    <xf numFmtId="177" fontId="9" fillId="13" borderId="31" xfId="1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3" fontId="0" fillId="10" borderId="1" xfId="0" applyNumberFormat="1" applyFill="1" applyBorder="1" applyAlignment="1">
      <alignment vertical="center"/>
    </xf>
    <xf numFmtId="171" fontId="1" fillId="10" borderId="7" xfId="0" applyNumberFormat="1" applyFont="1" applyFill="1" applyBorder="1" applyAlignment="1" applyProtection="1">
      <alignment horizontal="center" vertical="center"/>
    </xf>
  </cellXfs>
  <cellStyles count="6">
    <cellStyle name="Comma" xfId="1" builtinId="3"/>
    <cellStyle name="Normal" xfId="0" builtinId="0"/>
    <cellStyle name="Normal 2" xfId="2"/>
    <cellStyle name="Normal_BE" xfId="3"/>
    <cellStyle name="Normal_Visa statistics" xfId="4"/>
    <cellStyle name="Per cent" xfId="5" builtinId="5"/>
  </cellStyles>
  <dxfs count="4"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  <dxf>
      <numFmt numFmtId="177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arciio/AppData/Local/Microsoft/Windows/Temporary%20Internet%20Files/Content.Outlook/ZW4PAVN0/SK%20consulates%20visa%20stats%202013%20S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sa statistics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RCIA MARTINEZ Jordi (HOME)" refreshedDate="41712.476214814815" createdVersion="1" refreshedVersion="4" recordCount="2019" upgradeOnRefresh="1">
  <cacheSource type="worksheet">
    <worksheetSource ref="A1:S1990" sheet="Complete data"/>
  </cacheSource>
  <cacheFields count="19">
    <cacheField name="Schengen State" numFmtId="0">
      <sharedItems count="25">
        <s v="Finland"/>
        <s v="Spain"/>
        <s v="Greece"/>
        <s v="Italy"/>
        <s v="France"/>
        <s v="Czech Republic"/>
        <s v="Germany "/>
        <s v="Poland"/>
        <s v="Lithuania "/>
        <s v="Austria "/>
        <s v="Latvia"/>
        <s v="Hungary "/>
        <s v="Switzerland"/>
        <s v="Netherlands"/>
        <s v="Estonia"/>
        <s v="Slovakia"/>
        <s v="Sweden"/>
        <s v="Portugal"/>
        <s v="Malta "/>
        <s v="Norway "/>
        <s v="Belgium"/>
        <s v="Slovenia "/>
        <s v="Denmark"/>
        <s v="Luxembourg "/>
        <s v="Iceland"/>
      </sharedItems>
    </cacheField>
    <cacheField name="Country where consulate is located" numFmtId="0">
      <sharedItems count="176">
        <s v="RUSSIAN FEDERATION"/>
        <s v="UKRAINE"/>
        <s v="BELARUS"/>
        <s v="CHINA"/>
        <s v="ALGERIA"/>
        <s v="TURKEY"/>
        <s v="TUNISIA"/>
        <s v="UNITED KINGDOM"/>
        <s v="COLOMBIA"/>
        <s v="MOROCCO"/>
        <s v="INDIA"/>
        <s v="SAUDI ARABIA"/>
        <s v="THAILAND"/>
        <s v="EGYPT"/>
        <s v="UNITED ARAB EMIRATES"/>
        <s v="KUWAIT"/>
        <s v="ANGOLA"/>
        <s v="LEBANON"/>
        <s v="IRAN, ISLAMIC REPUBLIC OF"/>
        <s v="LIBYAN ARAB JAMAHIRIYA"/>
        <s v="INDONESIA"/>
        <s v="NIGERIA"/>
        <s v="PERU"/>
        <s v="KOSOVO"/>
        <s v="QATAR"/>
        <s v="SOUTH AFRICA"/>
        <s v="SENEGAL"/>
        <s v="KAZAKHSTAN"/>
        <s v="PHILIPPINES"/>
        <s v="COTE D'IVOIRE"/>
        <s v="MOLDOVA, REPUBLIC OF"/>
        <s v="CONGO, THE DEMOCRATIC REPUBLIC OF THE"/>
        <s v="GEORGIA"/>
        <s v="DOMINICAN REPUBLIC"/>
        <s v="SURINAME"/>
        <s v="AZERBAIJAN"/>
        <s v="ARMENIA"/>
        <s v="MADAGASCAR"/>
        <s v="GABON"/>
        <s v="GUINEA"/>
        <s v="ECUADOR"/>
        <s v="MALI"/>
        <s v="CUBA"/>
        <s v="CAMEROON"/>
        <s v="BENIN"/>
        <s v="MONGOLIA"/>
        <s v="VIET NAM"/>
        <s v="CAPE VERDE"/>
        <s v="BURKINA FASO"/>
        <s v="BAHRAIN"/>
        <s v="JORDAN"/>
        <s v="OMAN"/>
        <s v="UZBEKISTAN"/>
        <s v="KYRGYZSTAN"/>
        <s v="USA"/>
        <s v="PAKISTAN"/>
        <s v="EQUATORIAL GUINEA"/>
        <s v="CONGO"/>
        <s v="MOZAMBIQUE"/>
        <s v="HAITI"/>
        <s v="GHANA"/>
        <s v="IRAQ"/>
        <s v="TOGO"/>
        <s v="SRI LANKA"/>
        <s v="NIGER"/>
        <s v="MAURITANIA"/>
        <s v="CHAD"/>
        <s v="NAMIBIA"/>
        <s v="KENYA"/>
        <s v="SINGAPORE"/>
        <s v="RWANDA"/>
        <s v="TURKMENISTAN"/>
        <s v="BOLIVIA"/>
        <s v="BANGLADESH"/>
        <s v="CAMBODIA"/>
        <s v="FORMER YUGOSLAV REPUBLIC OF MACEDONIA"/>
        <s v="ETHIOPIA"/>
        <s v="NEPAL"/>
        <s v="TAJIKISTAN"/>
        <s v="YEMEN"/>
        <s v="CROATIA"/>
        <s v="PALESTINE"/>
        <s v="COMOROS"/>
        <s v="CANADA"/>
        <s v="UGANDA"/>
        <s v="BURUNDI"/>
        <s v="GUINEA-BISSAU"/>
        <s v="ISRAEL"/>
        <s v="AFGHANISTAN"/>
        <s v="MYANMAR"/>
        <s v="DJIBOUTI"/>
        <s v="CENTRAL AFRICAN REPUBLIC"/>
        <s v="HONG KONG S.A.R."/>
        <s v="TANZANIA, UNITED REPUBLIC OF"/>
        <s v="TRINIDAD AND TOBAGO"/>
        <s v="SUDAN"/>
        <s v="IRELAND"/>
        <s v="SERBIA"/>
        <s v="SAO TOME AND PRINCIPE"/>
        <s v="JAPAN"/>
        <s v="CYPRUS"/>
        <s v="ZAMBIA"/>
        <s v="LAO PEOPLE'S DEMOCRATIC REPUBLIC"/>
        <s v="AUSTRALIA"/>
        <s v="ERITREA"/>
        <s v="JAMAICA"/>
        <s v="BOTSWANA"/>
        <s v="MALAYSIA"/>
        <s v="ZIMBABWE"/>
        <s v="FIJI"/>
        <s v="SAINT LUCIA"/>
        <s v="ROMANIA"/>
        <s v="SAN MARINO"/>
        <s v="TIMOR-LESTE"/>
        <s v="PANAMA"/>
        <s v="BULGARIA"/>
        <s v="PAPUA NEW GUINEA"/>
        <s v="MALAWI"/>
        <s v="ALBANIA"/>
        <s v="VENEZUELA"/>
        <s v="MONTENEGRO"/>
        <s v="CHILE"/>
        <s v="ARGENTINA"/>
        <s v="KOREA, REPUBLIC OF"/>
        <s v="NEW ZEALAND"/>
        <s v="MEXICO"/>
        <s v="MACAO"/>
        <s v="MAURITIUS"/>
        <s v="SYRIAN ARAB REPUBLIC"/>
        <s v="DENMARK"/>
        <s v="BRUNEI"/>
        <s v="BRAZIL"/>
        <s v="BOSNIA AND HERZEGOVINA"/>
        <s v="KOREA, DEMOCRATIC PEOPLE'S REPUBLIC OF"/>
        <s v="GUATEMALA"/>
        <s v="SWEDEN"/>
        <s v="SOUTH SUDAN"/>
        <s v="FRANCE"/>
        <s v="TAIWAN, PROVINCE OF CHINA"/>
        <s v="COSTA RICA"/>
        <s v="SLOVAKIA"/>
        <s v="SEYCHELLES"/>
        <s v="NETHERLANDS"/>
        <s v="VANUATU"/>
        <s v="ANDORRA"/>
        <s v="PUERTO RICO"/>
        <s v="SWITZERLAND"/>
        <s v="SLOVENIA"/>
        <s v="ITALY"/>
        <s v="GERMANY"/>
        <s v="HOLY SEE (VATICAN CITY STATE)"/>
        <s v="NICARAGUA"/>
        <s v="GREECE"/>
        <s v="BELGIUM"/>
        <s v="LUXEMBOURG"/>
        <s v="EL SALVADOR"/>
        <s v="URUGUAY"/>
        <s v="FINLAND"/>
        <s v="CZECH REPUBLIC"/>
        <s v="SPAIN"/>
        <s v="PARAGUAY"/>
        <s v="AUSTRIA"/>
        <s v="PORTUGAL"/>
        <s v="ICELAND"/>
        <s v="MALTA"/>
        <s v="HONDURAS"/>
        <s v="POLAND"/>
        <s v="HUNGARY"/>
        <s v="NORWAY"/>
        <s v="LATVIA"/>
        <s v="LITHUANIA"/>
        <s v="LIBERIA"/>
        <s v="BHUTAN"/>
        <s v="MONACO"/>
        <s v="ESTONIA"/>
        <s v="SOMALIA"/>
      </sharedItems>
    </cacheField>
    <cacheField name="Consulate" numFmtId="0">
      <sharedItems/>
    </cacheField>
    <cacheField name="A Visas applied for " numFmtId="0">
      <sharedItems containsString="0" containsBlank="1" containsNumber="1" containsInteger="1" minValue="0" maxValue="1800"/>
    </cacheField>
    <cacheField name=" A visas issued (including multiple)" numFmtId="0">
      <sharedItems containsString="0" containsBlank="1" containsNumber="1" containsInteger="1" minValue="0" maxValue="1638"/>
    </cacheField>
    <cacheField name="Multiple A visas issued" numFmtId="0">
      <sharedItems containsString="0" containsBlank="1" containsNumber="1" containsInteger="1" minValue="0" maxValue="441"/>
    </cacheField>
    <cacheField name="A visas not issued " numFmtId="0">
      <sharedItems containsString="0" containsBlank="1" containsNumber="1" containsInteger="1" minValue="0" maxValue="162"/>
    </cacheField>
    <cacheField name="Not issued rate for A visas" numFmtId="0">
      <sharedItems containsBlank="1" containsMixedTypes="1" containsNumber="1" minValue="0" maxValue="1"/>
    </cacheField>
    <cacheField name="C visas applied for" numFmtId="0">
      <sharedItems containsString="0" containsBlank="1" containsNumber="1" containsInteger="1" minValue="0" maxValue="1204670" count="1308">
        <n v="1204670"/>
        <n v="1051643"/>
        <n v="910824"/>
        <n v="725524"/>
        <n v="390161"/>
        <n v="364962"/>
        <n v="304041"/>
        <n v="238113"/>
        <n v="194407"/>
        <n v="189232"/>
        <n v="179833"/>
        <n v="145500"/>
        <n v="142952"/>
        <n v="127862"/>
        <n v="121192"/>
        <n v="118422"/>
        <n v="114216"/>
        <n v="113091"/>
        <n v="112209"/>
        <n v="111669"/>
        <n v="111373"/>
        <n v="105956"/>
        <n v="100940"/>
        <n v="100542"/>
        <n v="100228"/>
        <n v="99117"/>
        <n v="96139"/>
        <n v="94476"/>
        <n v="90527"/>
        <n v="90031"/>
        <n v="89291"/>
        <n v="86536"/>
        <n v="83658"/>
        <n v="79955"/>
        <n v="79742"/>
        <n v="75876"/>
        <n v="75423"/>
        <n v="74970"/>
        <n v="72185"/>
        <n v="70805"/>
        <n v="70450"/>
        <n v="67921"/>
        <n v="66029"/>
        <n v="65003"/>
        <n v="64895"/>
        <n v="64310"/>
        <n v="63952"/>
        <n v="63609"/>
        <n v="63590"/>
        <n v="59278"/>
        <n v="57509"/>
        <n v="56416"/>
        <n v="55398"/>
        <n v="55160"/>
        <n v="55010"/>
        <n v="54954"/>
        <n v="54729"/>
        <n v="54503"/>
        <n v="53108"/>
        <n v="52618"/>
        <n v="52545"/>
        <n v="50767"/>
        <n v="49945"/>
        <n v="49360"/>
        <n v="49221"/>
        <n v="47233"/>
        <n v="46878"/>
        <n v="46711"/>
        <n v="46294"/>
        <n v="45705"/>
        <n v="45162"/>
        <n v="45031"/>
        <n v="44713"/>
        <n v="44692"/>
        <n v="44085"/>
        <n v="43554"/>
        <n v="42947"/>
        <n v="41943"/>
        <n v="41499"/>
        <n v="41266"/>
        <n v="41184"/>
        <n v="40673"/>
        <n v="39745"/>
        <n v="39163"/>
        <n v="38955"/>
        <n v="38880"/>
        <n v="38807"/>
        <n v="38605"/>
        <n v="38365"/>
        <n v="38275"/>
        <n v="37662"/>
        <n v="37594"/>
        <n v="37280"/>
        <n v="37203"/>
        <n v="36115"/>
        <n v="36015"/>
        <n v="35896"/>
        <n v="35714"/>
        <n v="35705"/>
        <n v="35597"/>
        <n v="35079"/>
        <n v="34849"/>
        <n v="34783"/>
        <n v="34018"/>
        <n v="33396"/>
        <n v="33286"/>
        <n v="32500"/>
        <n v="31855"/>
        <n v="31685"/>
        <n v="31172"/>
        <n v="31142"/>
        <n v="30633"/>
        <n v="30581"/>
        <n v="30495"/>
        <n v="30345"/>
        <n v="30021"/>
        <n v="29351"/>
        <n v="29183"/>
        <n v="29033"/>
        <n v="28866"/>
        <n v="28194"/>
        <n v="27504"/>
        <n v="27063"/>
        <n v="27034"/>
        <n v="26962"/>
        <n v="26717"/>
        <n v="26620"/>
        <n v="26608"/>
        <n v="26463"/>
        <n v="26430"/>
        <n v="26428"/>
        <n v="26375"/>
        <n v="25687"/>
        <n v="25507"/>
        <n v="25437"/>
        <n v="25389"/>
        <n v="24797"/>
        <n v="24492"/>
        <n v="24312"/>
        <n v="24104"/>
        <n v="24001"/>
        <n v="23998"/>
        <n v="23642"/>
        <n v="23633"/>
        <n v="23474"/>
        <n v="23425"/>
        <n v="23366"/>
        <n v="23084"/>
        <n v="23030"/>
        <n v="22745"/>
        <n v="22356"/>
        <n v="22289"/>
        <n v="21970"/>
        <n v="21915"/>
        <n v="21803"/>
        <n v="21465"/>
        <n v="21052"/>
        <n v="20706"/>
        <n v="20462"/>
        <n v="20220"/>
        <n v="20179"/>
        <n v="20013"/>
        <n v="19974"/>
        <n v="19930"/>
        <n v="19778"/>
        <n v="19715"/>
        <n v="19713"/>
        <n v="19610"/>
        <n v="19535"/>
        <n v="19113"/>
        <n v="18895"/>
        <n v="18729"/>
        <n v="18435"/>
        <n v="18431"/>
        <n v="18105"/>
        <n v="18089"/>
        <n v="18072"/>
        <n v="18020"/>
        <n v="17982"/>
        <n v="17886"/>
        <n v="17864"/>
        <n v="17847"/>
        <n v="17625"/>
        <n v="17617"/>
        <n v="17576"/>
        <n v="17267"/>
        <n v="17232"/>
        <n v="17202"/>
        <n v="17080"/>
        <n v="17054"/>
        <n v="16962"/>
        <n v="16810"/>
        <n v="16803"/>
        <n v="16775"/>
        <n v="16752"/>
        <n v="16557"/>
        <n v="16405"/>
        <n v="16400"/>
        <n v="16394"/>
        <n v="16361"/>
        <n v="16316"/>
        <n v="16245"/>
        <n v="15857"/>
        <n v="15422"/>
        <n v="15317"/>
        <n v="15205"/>
        <n v="15055"/>
        <n v="15029"/>
        <n v="14929"/>
        <n v="14900"/>
        <n v="14861"/>
        <n v="14759"/>
        <n v="14730"/>
        <n v="14537"/>
        <n v="14518"/>
        <n v="14511"/>
        <n v="14495"/>
        <n v="14411"/>
        <n v="14324"/>
        <n v="14147"/>
        <n v="14016"/>
        <n v="13974"/>
        <n v="13554"/>
        <n v="13493"/>
        <n v="13464"/>
        <n v="13451"/>
        <n v="13422"/>
        <n v="13413"/>
        <n v="13374"/>
        <n v="13150"/>
        <n v="13136"/>
        <n v="13123"/>
        <n v="13072"/>
        <n v="13020"/>
        <n v="12992"/>
        <n v="12886"/>
        <n v="12798"/>
        <n v="12710"/>
        <n v="12653"/>
        <n v="12538"/>
        <n v="12536"/>
        <n v="12525"/>
        <n v="12395"/>
        <n v="12362"/>
        <n v="12330"/>
        <n v="12303"/>
        <n v="12232"/>
        <n v="12147"/>
        <n v="12104"/>
        <n v="12092"/>
        <n v="11997"/>
        <n v="11995"/>
        <n v="11897"/>
        <n v="11817"/>
        <n v="11543"/>
        <n v="11473"/>
        <n v="11431"/>
        <n v="11389"/>
        <n v="11360"/>
        <n v="11359"/>
        <n v="11339"/>
        <n v="11276"/>
        <n v="11200"/>
        <n v="11127"/>
        <n v="11101"/>
        <n v="11055"/>
        <n v="11032"/>
        <n v="11004"/>
        <n v="10997"/>
        <n v="10993"/>
        <n v="10962"/>
        <n v="10613"/>
        <n v="10550"/>
        <n v="10548"/>
        <n v="10398"/>
        <n v="10392"/>
        <n v="10380"/>
        <n v="10348"/>
        <n v="10314"/>
        <n v="10293"/>
        <n v="10202"/>
        <n v="10057"/>
        <n v="10039"/>
        <n v="10028"/>
        <n v="10008"/>
        <n v="9985"/>
        <n v="9976"/>
        <n v="9922"/>
        <n v="9845"/>
        <n v="9783"/>
        <n v="9770"/>
        <n v="9722"/>
        <n v="9716"/>
        <n v="9642"/>
        <n v="9624"/>
        <n v="9485"/>
        <n v="9478"/>
        <n v="9442"/>
        <n v="9341"/>
        <n v="9248"/>
        <n v="9133"/>
        <n v="9098"/>
        <n v="8931"/>
        <n v="8928"/>
        <n v="8874"/>
        <n v="8863"/>
        <n v="8852"/>
        <n v="8831"/>
        <n v="8827"/>
        <n v="8760"/>
        <n v="8707"/>
        <n v="8689"/>
        <n v="8558"/>
        <n v="8501"/>
        <n v="8441"/>
        <n v="8426"/>
        <n v="8380"/>
        <n v="8330"/>
        <n v="8309"/>
        <n v="8302"/>
        <n v="8268"/>
        <n v="8239"/>
        <n v="8207"/>
        <n v="8201"/>
        <n v="8106"/>
        <n v="8049"/>
        <n v="8040"/>
        <n v="8012"/>
        <n v="7963"/>
        <n v="7918"/>
        <n v="7840"/>
        <n v="7793"/>
        <n v="7774"/>
        <n v="7755"/>
        <n v="7739"/>
        <n v="7678"/>
        <n v="7629"/>
        <n v="7623"/>
        <n v="7589"/>
        <n v="7567"/>
        <n v="7524"/>
        <n v="7435"/>
        <n v="7425"/>
        <n v="7419"/>
        <n v="7382"/>
        <n v="7317"/>
        <n v="7275"/>
        <n v="7253"/>
        <n v="7226"/>
        <n v="7205"/>
        <n v="7179"/>
        <n v="7170"/>
        <n v="7139"/>
        <n v="7112"/>
        <n v="7097"/>
        <n v="7074"/>
        <n v="7064"/>
        <n v="7063"/>
        <n v="7032"/>
        <n v="7030"/>
        <n v="6983"/>
        <n v="6957"/>
        <n v="6901"/>
        <n v="6900"/>
        <n v="6829"/>
        <n v="6719"/>
        <n v="6709"/>
        <n v="6681"/>
        <n v="6528"/>
        <n v="6498"/>
        <n v="6483"/>
        <n v="6445"/>
        <n v="6442"/>
        <n v="6388"/>
        <n v="6365"/>
        <n v="6338"/>
        <n v="6288"/>
        <n v="6285"/>
        <n v="6242"/>
        <n v="6210"/>
        <n v="6207"/>
        <n v="6169"/>
        <n v="6144"/>
        <n v="6020"/>
        <n v="5998"/>
        <n v="5932"/>
        <n v="5848"/>
        <n v="5819"/>
        <n v="5792"/>
        <n v="5777"/>
        <n v="5717"/>
        <n v="5689"/>
        <n v="5687"/>
        <n v="5655"/>
        <n v="5635"/>
        <n v="5623"/>
        <n v="5544"/>
        <n v="5540"/>
        <n v="5506"/>
        <n v="5504"/>
        <n v="5451"/>
        <n v="5369"/>
        <n v="5368"/>
        <n v="5358"/>
        <n v="5345"/>
        <n v="5308"/>
        <n v="5305"/>
        <n v="5297"/>
        <n v="5292"/>
        <n v="5273"/>
        <n v="5246"/>
        <n v="5244"/>
        <n v="5238"/>
        <n v="5235"/>
        <n v="5196"/>
        <n v="5134"/>
        <n v="5039"/>
        <n v="5036"/>
        <n v="5022"/>
        <n v="5006"/>
        <n v="5004"/>
        <n v="5002"/>
        <n v="4992"/>
        <n v="4905"/>
        <n v="4890"/>
        <n v="4863"/>
        <n v="4837"/>
        <n v="4835"/>
        <n v="4831"/>
        <n v="4799"/>
        <n v="4785"/>
        <n v="4776"/>
        <n v="4768"/>
        <n v="4751"/>
        <n v="4728"/>
        <n v="4705"/>
        <n v="4695"/>
        <n v="4682"/>
        <n v="4674"/>
        <n v="4653"/>
        <n v="4636"/>
        <n v="4633"/>
        <n v="4632"/>
        <n v="4628"/>
        <n v="4610"/>
        <n v="4595"/>
        <n v="4559"/>
        <n v="4556"/>
        <n v="4532"/>
        <n v="4514"/>
        <n v="4481"/>
        <n v="4466"/>
        <n v="4415"/>
        <n v="4397"/>
        <n v="4385"/>
        <n v="4378"/>
        <n v="4359"/>
        <n v="4340"/>
        <n v="4330"/>
        <n v="4285"/>
        <n v="4280"/>
        <n v="4260"/>
        <n v="4222"/>
        <n v="4221"/>
        <n v="4211"/>
        <n v="4208"/>
        <n v="4170"/>
        <n v="4164"/>
        <n v="4156"/>
        <n v="4142"/>
        <n v="4112"/>
        <n v="4111"/>
        <n v="4110"/>
        <n v="4097"/>
        <n v="4085"/>
        <n v="4029"/>
        <n v="3974"/>
        <n v="3937"/>
        <n v="3934"/>
        <n v="3929"/>
        <n v="3904"/>
        <n v="3897"/>
        <n v="3892"/>
        <n v="3866"/>
        <n v="3842"/>
        <n v="3840"/>
        <n v="3822"/>
        <n v="3793"/>
        <n v="3772"/>
        <n v="3771"/>
        <n v="3751"/>
        <n v="3750"/>
        <n v="3742"/>
        <n v="3738"/>
        <n v="3711"/>
        <n v="3648"/>
        <n v="3629"/>
        <n v="3607"/>
        <n v="3562"/>
        <n v="3553"/>
        <n v="3545"/>
        <n v="3544"/>
        <n v="3499"/>
        <n v="3484"/>
        <n v="3483"/>
        <n v="3475"/>
        <n v="3464"/>
        <n v="3437"/>
        <n v="3428"/>
        <n v="3427"/>
        <n v="3419"/>
        <n v="3418"/>
        <n v="3416"/>
        <n v="3411"/>
        <n v="3390"/>
        <n v="3370"/>
        <n v="3369"/>
        <n v="3368"/>
        <n v="3353"/>
        <n v="3350"/>
        <n v="3341"/>
        <n v="3335"/>
        <n v="3333"/>
        <n v="3330"/>
        <n v="3315"/>
        <n v="3292"/>
        <n v="3288"/>
        <n v="3271"/>
        <n v="3268"/>
        <n v="3240"/>
        <n v="3220"/>
        <n v="3212"/>
        <n v="3211"/>
        <n v="3187"/>
        <n v="3180"/>
        <n v="3154"/>
        <n v="3153"/>
        <n v="3150"/>
        <n v="3143"/>
        <n v="3133"/>
        <n v="3129"/>
        <n v="3116"/>
        <n v="3096"/>
        <n v="3071"/>
        <n v="3066"/>
        <n v="3053"/>
        <n v="3045"/>
        <n v="3034"/>
        <n v="3032"/>
        <n v="3025"/>
        <n v="3004"/>
        <n v="3001"/>
        <n v="2978"/>
        <n v="2966"/>
        <n v="2964"/>
        <n v="2963"/>
        <n v="2954"/>
        <n v="2945"/>
        <n v="2943"/>
        <n v="2938"/>
        <n v="2933"/>
        <n v="2925"/>
        <n v="2923"/>
        <n v="2872"/>
        <n v="2867"/>
        <n v="2864"/>
        <n v="2858"/>
        <n v="2856"/>
        <n v="2832"/>
        <n v="2828"/>
        <n v="2826"/>
        <n v="2823"/>
        <n v="2820"/>
        <n v="2819"/>
        <n v="2803"/>
        <n v="2776"/>
        <n v="2775"/>
        <n v="2772"/>
        <n v="2771"/>
        <n v="2755"/>
        <n v="2735"/>
        <n v="2727"/>
        <n v="2726"/>
        <n v="2701"/>
        <n v="2686"/>
        <n v="2666"/>
        <n v="2642"/>
        <n v="2628"/>
        <n v="2626"/>
        <n v="2617"/>
        <n v="2592"/>
        <n v="2591"/>
        <n v="2585"/>
        <n v="2581"/>
        <n v="2572"/>
        <n v="2569"/>
        <n v="2567"/>
        <n v="2554"/>
        <n v="2548"/>
        <n v="2537"/>
        <n v="2532"/>
        <n v="2527"/>
        <n v="2526"/>
        <n v="2522"/>
        <n v="2512"/>
        <n v="2510"/>
        <n v="2496"/>
        <n v="2485"/>
        <n v="2471"/>
        <n v="2461"/>
        <n v="2456"/>
        <n v="2444"/>
        <n v="2438"/>
        <n v="2427"/>
        <n v="2425"/>
        <n v="2420"/>
        <n v="2413"/>
        <n v="2404"/>
        <n v="2377"/>
        <n v="2372"/>
        <n v="2358"/>
        <n v="2343"/>
        <n v="2322"/>
        <n v="2320"/>
        <n v="2315"/>
        <n v="2311"/>
        <n v="2309"/>
        <n v="2297"/>
        <n v="2294"/>
        <n v="2285"/>
        <n v="2284"/>
        <n v="2252"/>
        <n v="2251"/>
        <n v="2234"/>
        <n v="2233"/>
        <n v="2223"/>
        <n v="2216"/>
        <n v="2212"/>
        <n v="2211"/>
        <n v="2166"/>
        <n v="2147"/>
        <n v="2143"/>
        <n v="2140"/>
        <n v="2131"/>
        <n v="2129"/>
        <n v="2124"/>
        <n v="2113"/>
        <n v="2105"/>
        <n v="2103"/>
        <n v="2095"/>
        <n v="2092"/>
        <n v="2073"/>
        <n v="2065"/>
        <n v="2045"/>
        <n v="2042"/>
        <n v="2020"/>
        <n v="2019"/>
        <n v="2017"/>
        <n v="2015"/>
        <n v="2012"/>
        <n v="2008"/>
        <n v="2005"/>
        <n v="1997"/>
        <n v="1995"/>
        <n v="1971"/>
        <n v="1970"/>
        <n v="1957"/>
        <n v="1954"/>
        <n v="1941"/>
        <n v="1940"/>
        <n v="1924"/>
        <n v="1915"/>
        <n v="1914"/>
        <n v="1912"/>
        <n v="1909"/>
        <n v="1894"/>
        <n v="1890"/>
        <n v="1887"/>
        <n v="1885"/>
        <n v="1878"/>
        <n v="1874"/>
        <n v="1868"/>
        <n v="1867"/>
        <n v="1860"/>
        <n v="1848"/>
        <n v="1837"/>
        <n v="1826"/>
        <n v="1824"/>
        <n v="1822"/>
        <n v="1818"/>
        <n v="1815"/>
        <n v="1801"/>
        <n v="1791"/>
        <n v="1790"/>
        <n v="1785"/>
        <n v="1781"/>
        <n v="1769"/>
        <n v="1764"/>
        <n v="1756"/>
        <n v="1752"/>
        <n v="1747"/>
        <n v="1735"/>
        <n v="1725"/>
        <n v="1714"/>
        <n v="1701"/>
        <n v="1688"/>
        <n v="1684"/>
        <n v="1678"/>
        <n v="1665"/>
        <n v="1658"/>
        <n v="1655"/>
        <n v="1653"/>
        <n v="1649"/>
        <n v="1646"/>
        <n v="1627"/>
        <n v="1618"/>
        <n v="1616"/>
        <n v="1611"/>
        <n v="1610"/>
        <n v="1599"/>
        <n v="1579"/>
        <n v="1578"/>
        <n v="1551"/>
        <n v="1549"/>
        <n v="1544"/>
        <n v="1543"/>
        <n v="1541"/>
        <n v="1531"/>
        <n v="1528"/>
        <n v="1515"/>
        <n v="1511"/>
        <n v="1510"/>
        <n v="1509"/>
        <n v="1499"/>
        <n v="1496"/>
        <n v="1493"/>
        <n v="1488"/>
        <n v="1481"/>
        <n v="1474"/>
        <n v="1470"/>
        <n v="1469"/>
        <n v="1452"/>
        <n v="1451"/>
        <n v="1448"/>
        <n v="1447"/>
        <n v="1442"/>
        <n v="1441"/>
        <n v="1418"/>
        <n v="1413"/>
        <n v="1409"/>
        <n v="1407"/>
        <n v="1403"/>
        <n v="1395"/>
        <n v="1393"/>
        <n v="1390"/>
        <n v="1385"/>
        <n v="1383"/>
        <n v="1382"/>
        <n v="1379"/>
        <n v="1377"/>
        <n v="1372"/>
        <n v="1371"/>
        <n v="1364"/>
        <n v="1363"/>
        <n v="1361"/>
        <n v="1352"/>
        <n v="1351"/>
        <n v="1349"/>
        <n v="1339"/>
        <n v="1338"/>
        <n v="1336"/>
        <n v="1333"/>
        <n v="1330"/>
        <n v="1328"/>
        <n v="1321"/>
        <n v="1317"/>
        <n v="1315"/>
        <n v="1313"/>
        <n v="1297"/>
        <n v="1294"/>
        <n v="1288"/>
        <n v="1287"/>
        <n v="1286"/>
        <n v="1285"/>
        <n v="1278"/>
        <n v="1274"/>
        <n v="1268"/>
        <n v="1265"/>
        <n v="1264"/>
        <n v="1257"/>
        <n v="1256"/>
        <n v="1250"/>
        <n v="1249"/>
        <n v="1237"/>
        <n v="1234"/>
        <n v="1232"/>
        <n v="1222"/>
        <n v="1221"/>
        <n v="1218"/>
        <n v="1208"/>
        <n v="1204"/>
        <n v="1203"/>
        <n v="1187"/>
        <n v="1177"/>
        <n v="1175"/>
        <n v="1171"/>
        <n v="1161"/>
        <n v="1159"/>
        <n v="1157"/>
        <n v="1155"/>
        <n v="1139"/>
        <n v="1135"/>
        <n v="1131"/>
        <n v="1126"/>
        <n v="1123"/>
        <n v="1120"/>
        <n v="1115"/>
        <n v="1113"/>
        <n v="1112"/>
        <n v="1110"/>
        <n v="1107"/>
        <n v="1104"/>
        <n v="1099"/>
        <n v="1094"/>
        <n v="1092"/>
        <n v="1085"/>
        <n v="1084"/>
        <n v="1076"/>
        <n v="1068"/>
        <n v="1064"/>
        <n v="1063"/>
        <n v="1062"/>
        <n v="1060"/>
        <n v="1054"/>
        <n v="1053"/>
        <n v="1051"/>
        <n v="1049"/>
        <n v="1047"/>
        <n v="1041"/>
        <n v="1030"/>
        <n v="1026"/>
        <n v="1010"/>
        <n v="1003"/>
        <n v="996"/>
        <n v="990"/>
        <n v="989"/>
        <n v="982"/>
        <n v="978"/>
        <n v="972"/>
        <n v="969"/>
        <n v="963"/>
        <n v="961"/>
        <n v="955"/>
        <n v="952"/>
        <n v="946"/>
        <n v="944"/>
        <n v="942"/>
        <n v="937"/>
        <n v="930"/>
        <n v="929"/>
        <n v="927"/>
        <n v="920"/>
        <n v="919"/>
        <n v="916"/>
        <n v="908"/>
        <n v="906"/>
        <n v="903"/>
        <n v="902"/>
        <n v="897"/>
        <n v="889"/>
        <n v="885"/>
        <n v="883"/>
        <n v="882"/>
        <n v="867"/>
        <n v="863"/>
        <n v="861"/>
        <n v="859"/>
        <n v="858"/>
        <n v="857"/>
        <n v="854"/>
        <n v="846"/>
        <n v="839"/>
        <n v="838"/>
        <n v="835"/>
        <n v="827"/>
        <n v="825"/>
        <n v="822"/>
        <n v="817"/>
        <n v="816"/>
        <n v="814"/>
        <n v="813"/>
        <n v="807"/>
        <n v="800"/>
        <n v="796"/>
        <n v="791"/>
        <n v="790"/>
        <n v="788"/>
        <n v="787"/>
        <n v="782"/>
        <n v="781"/>
        <n v="776"/>
        <n v="775"/>
        <n v="774"/>
        <n v="773"/>
        <n v="767"/>
        <n v="762"/>
        <n v="760"/>
        <n v="758"/>
        <n v="757"/>
        <n v="754"/>
        <n v="752"/>
        <n v="742"/>
        <n v="737"/>
        <n v="736"/>
        <n v="735"/>
        <n v="730"/>
        <n v="729"/>
        <n v="726"/>
        <n v="722"/>
        <n v="721"/>
        <n v="720"/>
        <n v="718"/>
        <n v="717"/>
        <n v="715"/>
        <n v="712"/>
        <n v="710"/>
        <n v="709"/>
        <n v="704"/>
        <n v="703"/>
        <n v="702"/>
        <n v="699"/>
        <n v="694"/>
        <n v="692"/>
        <n v="689"/>
        <n v="684"/>
        <n v="683"/>
        <n v="682"/>
        <n v="681"/>
        <n v="680"/>
        <n v="675"/>
        <n v="672"/>
        <n v="669"/>
        <n v="667"/>
        <n v="666"/>
        <n v="664"/>
        <n v="662"/>
        <n v="660"/>
        <n v="654"/>
        <n v="653"/>
        <n v="648"/>
        <n v="645"/>
        <n v="642"/>
        <n v="640"/>
        <n v="639"/>
        <n v="636"/>
        <n v="633"/>
        <n v="631"/>
        <n v="630"/>
        <n v="628"/>
        <n v="623"/>
        <n v="622"/>
        <n v="620"/>
        <n v="615"/>
        <n v="609"/>
        <n v="607"/>
        <n v="606"/>
        <n v="605"/>
        <n v="603"/>
        <n v="602"/>
        <n v="601"/>
        <n v="600"/>
        <n v="597"/>
        <n v="593"/>
        <n v="590"/>
        <n v="589"/>
        <n v="585"/>
        <n v="582"/>
        <n v="581"/>
        <n v="578"/>
        <n v="577"/>
        <n v="576"/>
        <n v="575"/>
        <n v="573"/>
        <n v="571"/>
        <n v="570"/>
        <n v="560"/>
        <n v="558"/>
        <n v="556"/>
        <n v="555"/>
        <n v="554"/>
        <n v="552"/>
        <n v="550"/>
        <n v="549"/>
        <n v="548"/>
        <n v="544"/>
        <n v="541"/>
        <n v="539"/>
        <n v="536"/>
        <n v="534"/>
        <n v="532"/>
        <n v="529"/>
        <n v="528"/>
        <n v="523"/>
        <n v="514"/>
        <n v="509"/>
        <n v="508"/>
        <n v="503"/>
        <n v="497"/>
        <n v="494"/>
        <n v="488"/>
        <n v="487"/>
        <n v="483"/>
        <n v="480"/>
        <n v="479"/>
        <n v="477"/>
        <n v="470"/>
        <n v="466"/>
        <n v="463"/>
        <n v="462"/>
        <n v="460"/>
        <n v="457"/>
        <n v="452"/>
        <n v="448"/>
        <n v="447"/>
        <n v="445"/>
        <n v="444"/>
        <n v="443"/>
        <n v="441"/>
        <n v="440"/>
        <n v="438"/>
        <n v="437"/>
        <n v="434"/>
        <n v="433"/>
        <n v="430"/>
        <n v="427"/>
        <n v="423"/>
        <n v="422"/>
        <n v="421"/>
        <n v="420"/>
        <n v="417"/>
        <n v="414"/>
        <n v="413"/>
        <n v="411"/>
        <n v="404"/>
        <n v="402"/>
        <n v="398"/>
        <n v="397"/>
        <n v="394"/>
        <n v="393"/>
        <n v="392"/>
        <n v="391"/>
        <n v="389"/>
        <n v="388"/>
        <n v="386"/>
        <n v="385"/>
        <n v="382"/>
        <n v="381"/>
        <n v="380"/>
        <n v="377"/>
        <n v="374"/>
        <n v="373"/>
        <n v="372"/>
        <n v="370"/>
        <n v="369"/>
        <n v="368"/>
        <n v="366"/>
        <n v="365"/>
        <n v="364"/>
        <n v="362"/>
        <n v="360"/>
        <n v="358"/>
        <n v="357"/>
        <n v="354"/>
        <n v="353"/>
        <n v="347"/>
        <n v="344"/>
        <n v="340"/>
        <n v="338"/>
        <n v="336"/>
        <n v="334"/>
        <n v="330"/>
        <n v="329"/>
        <n v="328"/>
        <n v="327"/>
        <n v="326"/>
        <n v="324"/>
        <n v="321"/>
        <n v="319"/>
        <n v="315"/>
        <n v="314"/>
        <n v="313"/>
        <n v="306"/>
        <n v="304"/>
        <n v="297"/>
        <n v="296"/>
        <n v="294"/>
        <n v="293"/>
        <n v="292"/>
        <n v="289"/>
        <n v="287"/>
        <n v="283"/>
        <n v="282"/>
        <n v="281"/>
        <n v="280"/>
        <n v="279"/>
        <n v="277"/>
        <n v="276"/>
        <n v="273"/>
        <n v="272"/>
        <n v="271"/>
        <n v="270"/>
        <n v="269"/>
        <n v="266"/>
        <n v="261"/>
        <n v="259"/>
        <n v="258"/>
        <n v="256"/>
        <n v="255"/>
        <n v="253"/>
        <n v="251"/>
        <n v="250"/>
        <n v="247"/>
        <n v="246"/>
        <n v="243"/>
        <n v="242"/>
        <n v="240"/>
        <n v="239"/>
        <n v="236"/>
        <n v="235"/>
        <n v="234"/>
        <n v="233"/>
        <n v="231"/>
        <n v="226"/>
        <n v="225"/>
        <n v="219"/>
        <n v="216"/>
        <n v="215"/>
        <n v="214"/>
        <n v="211"/>
        <n v="208"/>
        <n v="207"/>
        <n v="203"/>
        <n v="202"/>
        <n v="201"/>
        <n v="199"/>
        <n v="198"/>
        <n v="196"/>
        <n v="195"/>
        <n v="194"/>
        <n v="192"/>
        <n v="191"/>
        <n v="190"/>
        <n v="189"/>
        <n v="187"/>
        <n v="186"/>
        <n v="185"/>
        <n v="184"/>
        <n v="183"/>
        <n v="182"/>
        <n v="180"/>
        <n v="179"/>
        <n v="178"/>
        <n v="177"/>
        <n v="174"/>
        <n v="173"/>
        <n v="172"/>
        <n v="171"/>
        <n v="170"/>
        <n v="169"/>
        <n v="168"/>
        <n v="167"/>
        <n v="163"/>
        <n v="161"/>
        <n v="160"/>
        <n v="157"/>
        <n v="155"/>
        <n v="154"/>
        <n v="153"/>
        <n v="151"/>
        <n v="150"/>
        <n v="149"/>
        <n v="147"/>
        <n v="146"/>
        <n v="145"/>
        <n v="144"/>
        <n v="143"/>
        <n v="141"/>
        <n v="140"/>
        <n v="139"/>
        <n v="138"/>
        <n v="136"/>
        <n v="134"/>
        <n v="133"/>
        <n v="132"/>
        <n v="131"/>
        <n v="130"/>
        <n v="129"/>
        <n v="128"/>
        <n v="126"/>
        <n v="125"/>
        <n v="124"/>
        <n v="122"/>
        <n v="121"/>
        <n v="120"/>
        <n v="119"/>
        <n v="117"/>
        <n v="116"/>
        <n v="114"/>
        <n v="113"/>
        <n v="112"/>
        <n v="107"/>
        <n v="106"/>
        <n v="105"/>
        <n v="104"/>
        <n v="103"/>
        <n v="102"/>
        <n v="100"/>
        <n v="98"/>
        <n v="97"/>
        <n v="96"/>
        <n v="95"/>
        <n v="94"/>
        <n v="93"/>
        <n v="92"/>
        <n v="91"/>
        <n v="90"/>
        <n v="89"/>
        <n v="86"/>
        <n v="84"/>
        <n v="82"/>
        <n v="81"/>
        <n v="80"/>
        <n v="78"/>
        <n v="77"/>
        <n v="76"/>
        <n v="74"/>
        <n v="72"/>
        <n v="71"/>
        <n v="69"/>
        <n v="68"/>
        <n v="67"/>
        <n v="66"/>
        <n v="65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  <m/>
      </sharedItems>
    </cacheField>
    <cacheField name="Total C uniform visas issued (including MEV) _x000a_" numFmtId="0">
      <sharedItems containsString="0" containsBlank="1" containsNumber="1" containsInteger="1" minValue="-128" maxValue="1195130" count="1268">
        <n v="1195130"/>
        <n v="1016986"/>
        <n v="908680"/>
        <n v="720863"/>
        <n v="385160"/>
        <n v="361358"/>
        <n v="290189"/>
        <n v="226785"/>
        <n v="194355"/>
        <n v="186525"/>
        <n v="137957"/>
        <n v="144578"/>
        <n v="141836"/>
        <n v="123667"/>
        <n v="110015"/>
        <n v="117080"/>
        <n v="105492"/>
        <n v="112684"/>
        <n v="104800"/>
        <n v="110160"/>
        <n v="104874"/>
        <n v="104692"/>
        <n v="93561"/>
        <n v="88124"/>
        <n v="99734"/>
        <n v="98544"/>
        <n v="92202"/>
        <n v="92802"/>
        <n v="86880"/>
        <n v="89724"/>
        <n v="88868"/>
        <n v="85843"/>
        <n v="83658"/>
        <n v="78308"/>
        <n v="79229"/>
        <n v="71431"/>
        <n v="75112"/>
        <n v="70988"/>
        <n v="66314"/>
        <n v="65118"/>
        <n v="70152"/>
        <n v="45913"/>
        <n v="65660"/>
        <n v="63054"/>
        <n v="63613"/>
        <n v="64056"/>
        <n v="63690"/>
        <n v="57344"/>
        <n v="63464"/>
        <n v="58450"/>
        <n v="46712"/>
        <n v="56114"/>
        <n v="54378"/>
        <n v="37654"/>
        <n v="51818"/>
        <n v="51730"/>
        <n v="52723"/>
        <n v="54160"/>
        <n v="37686"/>
        <n v="52103"/>
        <n v="52090"/>
        <n v="49736"/>
        <n v="49832"/>
        <n v="48965"/>
        <n v="48794"/>
        <n v="44838"/>
        <n v="43605"/>
        <n v="44377"/>
        <n v="44424"/>
        <n v="27581"/>
        <n v="39784"/>
        <n v="44933"/>
        <n v="43438"/>
        <n v="43206"/>
        <n v="40175"/>
        <n v="38503"/>
        <n v="40630"/>
        <n v="39890"/>
        <n v="40667"/>
        <n v="38670"/>
        <n v="40284"/>
        <n v="37588"/>
        <n v="38991"/>
        <n v="36671"/>
        <n v="37628"/>
        <n v="35736"/>
        <n v="34322"/>
        <n v="37097"/>
        <n v="36145"/>
        <n v="38068"/>
        <n v="36158"/>
        <n v="37452"/>
        <n v="34325"/>
        <n v="35641"/>
        <n v="35692"/>
        <n v="35866"/>
        <n v="32344"/>
        <n v="35367"/>
        <n v="24614"/>
        <n v="33772"/>
        <n v="29489"/>
        <n v="34528"/>
        <n v="34496"/>
        <n v="33917"/>
        <n v="32128"/>
        <n v="33077"/>
        <n v="31486"/>
        <n v="30544"/>
        <n v="30306"/>
        <n v="29338"/>
        <n v="30443"/>
        <n v="30405"/>
        <n v="29713"/>
        <n v="29546"/>
        <n v="26245"/>
        <n v="28803"/>
        <n v="24651"/>
        <n v="17783"/>
        <n v="24613"/>
        <n v="23368"/>
        <n v="25753"/>
        <n v="27239"/>
        <n v="26141"/>
        <n v="26397"/>
        <n v="26190"/>
        <n v="23696"/>
        <n v="26149"/>
        <n v="26275"/>
        <n v="219"/>
        <n v="23656"/>
        <n v="21139"/>
        <n v="26165"/>
        <n v="25486"/>
        <n v="22812"/>
        <n v="25150"/>
        <n v="24862"/>
        <n v="24601"/>
        <n v="21647"/>
        <n v="24203"/>
        <n v="20843"/>
        <n v="23270"/>
        <n v="17305"/>
        <n v="23547"/>
        <n v="19961"/>
        <n v="23117"/>
        <n v="22161"/>
        <n v="22510"/>
        <n v="21968"/>
        <n v="22321"/>
        <n v="22515"/>
        <n v="21650"/>
        <n v="21572"/>
        <n v="17286"/>
        <n v="21761"/>
        <n v="20085"/>
        <n v="21147"/>
        <n v="20953"/>
        <n v="20524"/>
        <n v="19135"/>
        <n v="19724"/>
        <n v="19450"/>
        <n v="19283"/>
        <n v="19588"/>
        <n v="19413"/>
        <n v="13161"/>
        <n v="18314"/>
        <n v="19365"/>
        <n v="11582"/>
        <n v="18670"/>
        <n v="17712"/>
        <n v="18875"/>
        <n v="17774"/>
        <n v="14661"/>
        <n v="15568"/>
        <n v="17631"/>
        <n v="17357"/>
        <n v="17451"/>
        <n v="17682"/>
        <n v="17324"/>
        <n v="15553"/>
        <n v="8277"/>
        <n v="10819"/>
        <n v="15592"/>
        <n v="17488"/>
        <n v="15925"/>
        <n v="16628"/>
        <n v="15999"/>
        <n v="17062"/>
        <n v="16718"/>
        <n v="16311"/>
        <n v="12648"/>
        <n v="15139"/>
        <n v="16470"/>
        <n v="16726"/>
        <n v="16085"/>
        <n v="16177"/>
        <n v="16294"/>
        <n v="12190"/>
        <n v="16333"/>
        <n v="15494"/>
        <n v="15156"/>
        <n v="15617"/>
        <n v="14560"/>
        <n v="12106"/>
        <n v="14006"/>
        <n v="14785"/>
        <n v="14409"/>
        <n v="14346"/>
        <n v="9202"/>
        <n v="12036"/>
        <n v="12332"/>
        <n v="14048"/>
        <n v="13758"/>
        <n v="12580"/>
        <n v="13691"/>
        <n v="12885"/>
        <n v="13392"/>
        <n v="11682"/>
        <n v="12329"/>
        <n v="12760"/>
        <n v="13756"/>
        <n v="12953"/>
        <n v="13150"/>
        <n v="12658"/>
        <n v="12185"/>
        <n v="13437"/>
        <n v="11417"/>
        <n v="295"/>
        <n v="13332"/>
        <n v="11971"/>
        <n v="13001"/>
        <n v="9542"/>
        <n v="12861"/>
        <n v="12834"/>
        <n v="10939"/>
        <n v="11903"/>
        <n v="12520"/>
        <n v="11595"/>
        <n v="7797"/>
        <n v="10850"/>
        <n v="12268"/>
        <n v="7170"/>
        <n v="12130"/>
        <n v="12234"/>
        <n v="9633"/>
        <n v="10892"/>
        <n v="11235"/>
        <n v="11984"/>
        <n v="11651"/>
        <n v="11099"/>
        <n v="11696"/>
        <n v="11576"/>
        <n v="11793"/>
        <n v="7855"/>
        <n v="10991"/>
        <n v="10952"/>
        <n v="9770"/>
        <n v="10288"/>
        <n v="11307"/>
        <n v="10946"/>
        <n v="10923"/>
        <n v="10505"/>
        <n v="10650"/>
        <n v="8748"/>
        <n v="10960"/>
        <n v="9419"/>
        <n v="10733"/>
        <n v="10537"/>
        <n v="9707"/>
        <n v="10693"/>
        <n v="10487"/>
        <n v="6772"/>
        <n v="9961"/>
        <n v="10202"/>
        <n v="8074"/>
        <n v="10231"/>
        <n v="10299"/>
        <n v="9400"/>
        <n v="8060"/>
        <n v="9032"/>
        <n v="9789"/>
        <n v="9742"/>
        <n v="9800"/>
        <n v="9323"/>
        <n v="9865"/>
        <n v="8696"/>
        <n v="9921"/>
        <n v="6979"/>
        <n v="7919"/>
        <n v="9616"/>
        <n v="9145"/>
        <n v="5040"/>
        <n v="8965"/>
        <n v="7998"/>
        <n v="7603"/>
        <n v="9051"/>
        <n v="9100"/>
        <n v="7958"/>
        <n v="8667"/>
        <n v="8858"/>
        <n v="8736"/>
        <n v="8435"/>
        <n v="8800"/>
        <n v="8700"/>
        <n v="8792"/>
        <n v="8801"/>
        <n v="8824"/>
        <n v="8698"/>
        <n v="7791"/>
        <n v="8471"/>
        <n v="8201"/>
        <n v="5773"/>
        <n v="7578"/>
        <n v="7988"/>
        <n v="8023"/>
        <n v="6472"/>
        <n v="8262"/>
        <n v="7995"/>
        <n v="7247"/>
        <n v="8085"/>
        <n v="4212"/>
        <n v="8073"/>
        <n v="8191"/>
        <n v="7568"/>
        <n v="7800"/>
        <n v="6867"/>
        <n v="7290"/>
        <n v="7070"/>
        <n v="7117"/>
        <n v="7752"/>
        <n v="7291"/>
        <n v="5316"/>
        <n v="5625"/>
        <n v="7553"/>
        <n v="7565"/>
        <n v="5720"/>
        <n v="5177"/>
        <n v="7507"/>
        <n v="6814"/>
        <n v="6650"/>
        <n v="6238"/>
        <n v="6995"/>
        <n v="6729"/>
        <n v="7266"/>
        <n v="7139"/>
        <n v="5439"/>
        <n v="6827"/>
        <n v="5145"/>
        <n v="7149"/>
        <n v="7003"/>
        <n v="1183"/>
        <n v="7092"/>
        <n v="6955"/>
        <n v="6833"/>
        <n v="6846"/>
        <n v="6890"/>
        <n v="6811"/>
        <n v="6625"/>
        <n v="6823"/>
        <n v="6195"/>
        <n v="6357"/>
        <n v="6566"/>
        <n v="6805"/>
        <n v="6043"/>
        <n v="6509"/>
        <n v="6541"/>
        <n v="5715"/>
        <n v="6493"/>
        <n v="4261"/>
        <n v="5932"/>
        <n v="5728"/>
        <n v="4570"/>
        <n v="4682"/>
        <n v="3483"/>
        <n v="2343"/>
        <n v="4920"/>
        <n v="5854"/>
        <n v="5759"/>
        <n v="6200"/>
        <n v="5696"/>
        <n v="4731"/>
        <n v="5877"/>
        <n v="5294"/>
        <n v="4990"/>
        <n v="5927"/>
        <n v="5917"/>
        <n v="5826"/>
        <n v="4221"/>
        <n v="2150"/>
        <n v="5714"/>
        <n v="4644"/>
        <n v="4413"/>
        <n v="5422"/>
        <n v="5246"/>
        <n v="5568"/>
        <n v="5174"/>
        <n v="5475"/>
        <n v="5218"/>
        <n v="4881"/>
        <n v="4372"/>
        <n v="4872"/>
        <n v="1662"/>
        <n v="5332"/>
        <n v="4186"/>
        <n v="4849"/>
        <n v="4172"/>
        <n v="4074"/>
        <n v="4933"/>
        <n v="5132"/>
        <n v="4613"/>
        <n v="2732"/>
        <n v="5209"/>
        <n v="4394"/>
        <n v="4961"/>
        <n v="4621"/>
        <n v="4240"/>
        <n v="4610"/>
        <n v="3423"/>
        <n v="3874"/>
        <n v="4784"/>
        <n v="4856"/>
        <n v="3464"/>
        <n v="4270"/>
        <n v="4486"/>
        <n v="4431"/>
        <n v="4408"/>
        <n v="1773"/>
        <n v="4763"/>
        <n v="4752"/>
        <n v="4645"/>
        <n v="26"/>
        <n v="1907"/>
        <n v="4184"/>
        <n v="4402"/>
        <n v="4514"/>
        <n v="2037"/>
        <n v="4367"/>
        <n v="4353"/>
        <n v="2166"/>
        <n v="3419"/>
        <n v="4262"/>
        <n v="2552"/>
        <n v="4566"/>
        <n v="4578"/>
        <n v="4291"/>
        <n v="4345"/>
        <n v="663"/>
        <n v="3215"/>
        <n v="4187"/>
        <n v="4090"/>
        <n v="27"/>
        <n v="4332"/>
        <n v="4272"/>
        <n v="4181"/>
        <n v="3277"/>
        <n v="3577"/>
        <n v="3571"/>
        <n v="4308"/>
        <n v="4256"/>
        <n v="2528"/>
        <n v="3518"/>
        <n v="2927"/>
        <n v="4020"/>
        <n v="3433"/>
        <n v="3023"/>
        <n v="3288"/>
        <n v="4116"/>
        <n v="4016"/>
        <n v="2679"/>
        <n v="3237"/>
        <n v="3867"/>
        <n v="3912"/>
        <n v="3807"/>
        <n v="2571"/>
        <n v="3900"/>
        <n v="2244"/>
        <n v="3667"/>
        <n v="3576"/>
        <n v="3568"/>
        <n v="3759"/>
        <n v="3806"/>
        <n v="2960"/>
        <n v="3844"/>
        <n v="2736"/>
        <n v="3355"/>
        <n v="3342"/>
        <n v="3734"/>
        <n v="2613"/>
        <n v="2991"/>
        <n v="3331"/>
        <n v="3398"/>
        <n v="3319"/>
        <n v="2968"/>
        <n v="3537"/>
        <n v="2352"/>
        <n v="2645"/>
        <n v="3522"/>
        <n v="3594"/>
        <n v="3036"/>
        <n v="3370"/>
        <n v="3190"/>
        <n v="3486"/>
        <n v="3438"/>
        <n v="3181"/>
        <n v="3142"/>
        <n v="3137"/>
        <n v="2980"/>
        <n v="251"/>
        <n v="2573"/>
        <n v="635"/>
        <n v="2670"/>
        <n v="3283"/>
        <n v="3161"/>
        <n v="3052"/>
        <n v="1985"/>
        <n v="3320"/>
        <n v="3316"/>
        <n v="3257"/>
        <n v="2907"/>
        <n v="3196"/>
        <n v="3028"/>
        <n v="2885"/>
        <n v="3281"/>
        <n v="3323"/>
        <n v="2564"/>
        <n v="1989"/>
        <n v="3134"/>
        <n v="2626"/>
        <n v="3199"/>
        <n v="3166"/>
        <n v="1454"/>
        <n v="3179"/>
        <n v="2451"/>
        <n v="2325"/>
        <n v="2926"/>
        <n v="3121"/>
        <n v="2213"/>
        <n v="2922"/>
        <n v="2330"/>
        <n v="3057"/>
        <n v="1829"/>
        <n v="2870"/>
        <n v="3066"/>
        <n v="2496"/>
        <n v="2265"/>
        <n v="2549"/>
        <n v="2771"/>
        <n v="2742"/>
        <n v="2371"/>
        <n v="2427"/>
        <n v="2987"/>
        <n v="2220"/>
        <n v="2890"/>
        <n v="2450"/>
        <n v="2913"/>
        <n v="2423"/>
        <n v="2944"/>
        <n v="2790"/>
        <n v="2708"/>
        <n v="2835"/>
        <n v="2911"/>
        <n v="2853"/>
        <n v="2695"/>
        <n v="2247"/>
        <n v="2518"/>
        <n v="2550"/>
        <n v="2737"/>
        <n v="2589"/>
        <n v="1309"/>
        <n v="2169"/>
        <n v="1913"/>
        <n v="2288"/>
        <n v="2575"/>
        <n v="2066"/>
        <n v="1509"/>
        <n v="2069"/>
        <n v="2636"/>
        <n v="1865"/>
        <n v="2179"/>
        <n v="2755"/>
        <n v="2610"/>
        <n v="1351"/>
        <n v="2568"/>
        <n v="1800"/>
        <n v="2349"/>
        <n v="2482"/>
        <n v="1211"/>
        <n v="2599"/>
        <n v="2540"/>
        <n v="1792"/>
        <n v="1747"/>
        <n v="2400"/>
        <n v="2259"/>
        <n v="2205"/>
        <n v="2441"/>
        <n v="2469"/>
        <n v="2039"/>
        <n v="2539"/>
        <n v="2513"/>
        <n v="2339"/>
        <n v="1847"/>
        <n v="1543"/>
        <n v="2144"/>
        <n v="1869"/>
        <n v="2375"/>
        <n v="1626"/>
        <n v="1613"/>
        <n v="2022"/>
        <n v="2280"/>
        <n v="1115"/>
        <n v="2087"/>
        <n v="2329"/>
        <n v="1897"/>
        <n v="2403"/>
        <n v="2334"/>
        <n v="2327"/>
        <n v="2130"/>
        <n v="2347"/>
        <n v="2046"/>
        <n v="2241"/>
        <n v="2171"/>
        <n v="1480"/>
        <n v="2188"/>
        <n v="2173"/>
        <n v="2008"/>
        <n v="1840"/>
        <n v="2208"/>
        <n v="2152"/>
        <n v="1666"/>
        <n v="2093"/>
        <n v="784"/>
        <n v="2192"/>
        <n v="1519"/>
        <n v="2195"/>
        <n v="2058"/>
        <n v="1593"/>
        <n v="1234"/>
        <n v="2197"/>
        <n v="2092"/>
        <n v="1303"/>
        <n v="1703"/>
        <n v="2133"/>
        <n v="1767"/>
        <n v="143"/>
        <n v="2107"/>
        <n v="1994"/>
        <n v="1878"/>
        <n v="795"/>
        <n v="2088"/>
        <n v="1176"/>
        <n v="1977"/>
        <n v="1976"/>
        <n v="1943"/>
        <n v="1633"/>
        <n v="1916"/>
        <n v="1931"/>
        <n v="1845"/>
        <n v="1993"/>
        <n v="1298"/>
        <n v="1619"/>
        <n v="1442"/>
        <n v="1969"/>
        <n v="1753"/>
        <n v="1815"/>
        <n v="1225"/>
        <n v="1722"/>
        <n v="1912"/>
        <n v="1879"/>
        <n v="1316"/>
        <n v="1691"/>
        <n v="1718"/>
        <n v="1852"/>
        <n v="1798"/>
        <n v="1026"/>
        <n v="1759"/>
        <n v="1837"/>
        <n v="1736"/>
        <n v="1791"/>
        <n v="1456"/>
        <n v="1396"/>
        <n v="1266"/>
        <n v="1217"/>
        <n v="1730"/>
        <n v="1606"/>
        <n v="1602"/>
        <n v="1822"/>
        <n v="1497"/>
        <n v="1610"/>
        <n v="1673"/>
        <n v="1681"/>
        <n v="1700"/>
        <n v="1733"/>
        <n v="1763"/>
        <n v="1719"/>
        <n v="1777"/>
        <n v="1764"/>
        <n v="1727"/>
        <n v="1765"/>
        <n v="1546"/>
        <n v="476"/>
        <n v="1586"/>
        <n v="1717"/>
        <n v="1574"/>
        <n v="1477"/>
        <n v="1037"/>
        <n v="1631"/>
        <n v="1247"/>
        <n v="1415"/>
        <n v="1649"/>
        <n v="1605"/>
        <n v="1474"/>
        <n v="1560"/>
        <n v="1483"/>
        <n v="873"/>
        <n v="1479"/>
        <n v="1607"/>
        <n v="1181"/>
        <n v="1583"/>
        <n v="1459"/>
        <n v="1489"/>
        <n v="1337"/>
        <n v="1311"/>
        <n v="972"/>
        <n v="1411"/>
        <n v="1198"/>
        <n v="1482"/>
        <n v="1300"/>
        <n v="1473"/>
        <n v="1457"/>
        <n v="1333"/>
        <n v="1496"/>
        <n v="1221"/>
        <n v="1465"/>
        <n v="1279"/>
        <n v="128"/>
        <n v="1212"/>
        <n v="1433"/>
        <n v="1292"/>
        <n v="1215"/>
        <n v="1317"/>
        <n v="1145"/>
        <n v="1393"/>
        <n v="908"/>
        <n v="1268"/>
        <n v="1041"/>
        <n v="1360"/>
        <n v="1431"/>
        <n v="1167"/>
        <n v="1319"/>
        <n v="590"/>
        <n v="1294"/>
        <n v="1325"/>
        <n v="1090"/>
        <n v="1327"/>
        <n v="1353"/>
        <n v="1166"/>
        <n v="1142"/>
        <n v="661"/>
        <n v="1315"/>
        <n v="925"/>
        <n v="1312"/>
        <n v="1346"/>
        <n v="994"/>
        <n v="1286"/>
        <n v="1306"/>
        <n v="786"/>
        <n v="1307"/>
        <n v="934"/>
        <n v="1146"/>
        <n v="915"/>
        <n v="325"/>
        <n v="1243"/>
        <n v="75"/>
        <n v="36"/>
        <n v="1023"/>
        <n v="1291"/>
        <n v="1028"/>
        <n v="1236"/>
        <n v="1271"/>
        <n v="1111"/>
        <n v="1188"/>
        <n v="945"/>
        <n v="1126"/>
        <n v="828"/>
        <n v="1184"/>
        <n v="1251"/>
        <n v="759"/>
        <n v="1163"/>
        <n v="921"/>
        <n v="1070"/>
        <n v="1182"/>
        <n v="1205"/>
        <n v="1172"/>
        <n v="969"/>
        <n v="1105"/>
        <n v="926"/>
        <n v="677"/>
        <n v="304"/>
        <n v="963"/>
        <n v="1034"/>
        <n v="1190"/>
        <n v="1047"/>
        <n v="1180"/>
        <n v="1160"/>
        <n v="1135"/>
        <n v="1032"/>
        <n v="879"/>
        <n v="448"/>
        <n v="1130"/>
        <n v="997"/>
        <n v="1077"/>
        <n v="1011"/>
        <n v="1125"/>
        <n v="1113"/>
        <n v="1098"/>
        <n v="898"/>
        <n v="1048"/>
        <n v="1009"/>
        <n v="523"/>
        <n v="1088"/>
        <n v="812"/>
        <n v="1061"/>
        <n v="715"/>
        <n v="1081"/>
        <n v="1079"/>
        <n v="950"/>
        <n v="986"/>
        <n v="918"/>
        <n v="1082"/>
        <n v="1075"/>
        <n v="1031"/>
        <n v="1040"/>
        <n v="1006"/>
        <n v="1046"/>
        <n v="1013"/>
        <n v="751"/>
        <n v="952"/>
        <n v="988"/>
        <n v="797"/>
        <n v="1029"/>
        <n v="1018"/>
        <n v="712"/>
        <n v="706"/>
        <n v="966"/>
        <n v="640"/>
        <n v="924"/>
        <n v="856"/>
        <n v="900"/>
        <n v="874"/>
        <n v="931"/>
        <n v="782"/>
        <n v="787"/>
        <n v="912"/>
        <n v="896"/>
        <n v="930"/>
        <n v="12"/>
        <n v="887"/>
        <n v="907"/>
        <n v="818"/>
        <n v="682"/>
        <n v="638"/>
        <n v="30"/>
        <n v="897"/>
        <n v="363"/>
        <n v="512"/>
        <n v="865"/>
        <n v="803"/>
        <n v="744"/>
        <n v="802"/>
        <n v="875"/>
        <n v="796"/>
        <n v="844"/>
        <n v="834"/>
        <n v="596"/>
        <n v="753"/>
        <n v="806"/>
        <n v="447"/>
        <n v="789"/>
        <n v="813"/>
        <n v="619"/>
        <n v="840"/>
        <n v="827"/>
        <n v="462"/>
        <n v="823"/>
        <n v="825"/>
        <n v="808"/>
        <n v="563"/>
        <n v="602"/>
        <n v="611"/>
        <n v="672"/>
        <n v="660"/>
        <n v="788"/>
        <n v="761"/>
        <n v="620"/>
        <n v="188"/>
        <n v="630"/>
        <n v="720"/>
        <n v="774"/>
        <n v="777"/>
        <n v="775"/>
        <n v="748"/>
        <n v="678"/>
        <n v="710"/>
        <n v="726"/>
        <n v="600"/>
        <n v="702"/>
        <n v="737"/>
        <n v="754"/>
        <n v="613"/>
        <n v="574"/>
        <n v="693"/>
        <n v="412"/>
        <n v="598"/>
        <n v="716"/>
        <n v="652"/>
        <n v="729"/>
        <n v="696"/>
        <n v="407"/>
        <n v="722"/>
        <n v="556"/>
        <n v="508"/>
        <n v="685"/>
        <n v="477"/>
        <n v="673"/>
        <n v="360"/>
        <n v="428"/>
        <n v="686"/>
        <n v="532"/>
        <n v="683"/>
        <n v="604"/>
        <n v="695"/>
        <n v="531"/>
        <n v="612"/>
        <n v="572"/>
        <n v="692"/>
        <n v="671"/>
        <n v="418"/>
        <n v="457"/>
        <n v="324"/>
        <n v="636"/>
        <n v="496"/>
        <n v="627"/>
        <n v="622"/>
        <n v="662"/>
        <n v="649"/>
        <n v="487"/>
        <n v="632"/>
        <n v="643"/>
        <n v="642"/>
        <n v="534"/>
        <n v="545"/>
        <n v="541"/>
        <n v="397"/>
        <n v="464"/>
        <n v="377"/>
        <n v="533"/>
        <n v="338"/>
        <n v="557"/>
        <n v="617"/>
        <n v="615"/>
        <n v="599"/>
        <n v="584"/>
        <n v="605"/>
        <n v="576"/>
        <n v="445"/>
        <n v="303"/>
        <n v="555"/>
        <n v="354"/>
        <n v="565"/>
        <n v="575"/>
        <n v="292"/>
        <n v="593"/>
        <n v="466"/>
        <n v="492"/>
        <n v="577"/>
        <n v="535"/>
        <n v="559"/>
        <n v="352"/>
        <n v="473"/>
        <n v="385"/>
        <n v="401"/>
        <n v="561"/>
        <n v="509"/>
        <n v="443"/>
        <n v="402"/>
        <n v="347"/>
        <n v="539"/>
        <n v="481"/>
        <n v="450"/>
        <n v="527"/>
        <n v="381"/>
        <n v="511"/>
        <n v="449"/>
        <n v="528"/>
        <n v="421"/>
        <n v="90"/>
        <n v="493"/>
        <n v="499"/>
        <n v="494"/>
        <n v="488"/>
        <n v="529"/>
        <n v="468"/>
        <n v="504"/>
        <n v="253"/>
        <n v="392"/>
        <n v="456"/>
        <n v="389"/>
        <n v="489"/>
        <n v="286"/>
        <n v="483"/>
        <n v="461"/>
        <n v="436"/>
        <n v="460"/>
        <n v="380"/>
        <n v="315"/>
        <n v="440"/>
        <n v="220"/>
        <n v="453"/>
        <n v="426"/>
        <n v="405"/>
        <n v="415"/>
        <n v="308"/>
        <n v="288"/>
        <n v="329"/>
        <n v="386"/>
        <n v="420"/>
        <n v="317"/>
        <n v="400"/>
        <n v="399"/>
        <n v="306"/>
        <n v="417"/>
        <n v="237"/>
        <n v="345"/>
        <n v="374"/>
        <n v="416"/>
        <n v="362"/>
        <n v="370"/>
        <n v="393"/>
        <n v="266"/>
        <n v="365"/>
        <n v="356"/>
        <n v="390"/>
        <n v="240"/>
        <n v="387"/>
        <n v="375"/>
        <n v="384"/>
        <n v="379"/>
        <n v="378"/>
        <n v="191"/>
        <n v="322"/>
        <n v="316"/>
        <n v="361"/>
        <n v="357"/>
        <n v="274"/>
        <n v="305"/>
        <n v="100"/>
        <n v="355"/>
        <n v="293"/>
        <n v="320"/>
        <n v="321"/>
        <n v="226"/>
        <n v="319"/>
        <n v="299"/>
        <n v="334"/>
        <n v="314"/>
        <n v="318"/>
        <n v="215"/>
        <n v="272"/>
        <n v="301"/>
        <n v="312"/>
        <n v="323"/>
        <n v="268"/>
        <n v="214"/>
        <n v="278"/>
        <n v="313"/>
        <n v="5"/>
        <n v="273"/>
        <n v="213"/>
        <n v="277"/>
        <n v="298"/>
        <n v="193"/>
        <n v="283"/>
        <n v="42"/>
        <n v="281"/>
        <n v="289"/>
        <n v="187"/>
        <n v="287"/>
        <n v="279"/>
        <n v="282"/>
        <n v="181"/>
        <n v="241"/>
        <n v="260"/>
        <n v="149"/>
        <n v="255"/>
        <n v="265"/>
        <n v="263"/>
        <n v="269"/>
        <n v="257"/>
        <n v="261"/>
        <n v="258"/>
        <n v="169"/>
        <n v="256"/>
        <n v="246"/>
        <n v="247"/>
        <n v="239"/>
        <n v="232"/>
        <n v="244"/>
        <n v="250"/>
        <n v="24"/>
        <n v="89"/>
        <n v="218"/>
        <n v="171"/>
        <n v="202"/>
        <n v="224"/>
        <n v="183"/>
        <n v="139"/>
        <n v="230"/>
        <n v="166"/>
        <n v="227"/>
        <n v="201"/>
        <n v="195"/>
        <n v="200"/>
        <n v="161"/>
        <n v="216"/>
        <n v="204"/>
        <n v="212"/>
        <n v="209"/>
        <n v="211"/>
        <n v="180"/>
        <n v="207"/>
        <n v="127"/>
        <n v="192"/>
        <n v="194"/>
        <n v="165"/>
        <n v="198"/>
        <n v="86"/>
        <n v="182"/>
        <n v="186"/>
        <n v="189"/>
        <n v="156"/>
        <n v="174"/>
        <n v="0"/>
        <n v="184"/>
        <n v="179"/>
        <n v="185"/>
        <n v="175"/>
        <n v="141"/>
        <n v="167"/>
        <n v="122"/>
        <n v="163"/>
        <n v="157"/>
        <n v="150"/>
        <n v="172"/>
        <n v="153"/>
        <n v="142"/>
        <n v="158"/>
        <n v="162"/>
        <n v="160"/>
        <n v="118"/>
        <n v="134"/>
        <n v="148"/>
        <n v="136"/>
        <n v="-128"/>
        <n v="135"/>
        <n v="117"/>
        <n v="137"/>
        <n v="120"/>
        <n v="132"/>
        <n v="124"/>
        <n v="37"/>
        <n v="125"/>
        <n v="119"/>
        <n v="99"/>
        <n v="133"/>
        <n v="126"/>
        <n v="69"/>
        <n v="130"/>
        <n v="129"/>
        <n v="109"/>
        <n v="103"/>
        <n v="45"/>
        <n v="68"/>
        <n v="111"/>
        <n v="98"/>
        <n v="83"/>
        <n v="114"/>
        <n v="113"/>
        <n v="116"/>
        <n v="97"/>
        <n v="102"/>
        <n v="71"/>
        <n v="59"/>
        <n v="96"/>
        <n v="101"/>
        <n v="95"/>
        <n v="104"/>
        <n v="88"/>
        <n v="93"/>
        <n v="19"/>
        <n v="80"/>
        <n v="92"/>
        <n v="91"/>
        <n v="79"/>
        <n v="76"/>
        <n v="22"/>
        <n v="87"/>
        <n v="41"/>
        <n v="82"/>
        <n v="70"/>
        <n v="72"/>
        <n v="66"/>
        <n v="78"/>
        <n v="77"/>
        <n v="60"/>
        <n v="73"/>
        <n v="67"/>
        <n v="65"/>
        <n v="50"/>
        <n v="35"/>
        <n v="62"/>
        <n v="51"/>
        <n v="61"/>
        <n v="40"/>
        <n v="47"/>
        <n v="58"/>
        <n v="53"/>
        <n v="48"/>
        <n v="55"/>
        <n v="49"/>
        <n v="54"/>
        <n v="56"/>
        <n v="-7"/>
        <n v="38"/>
        <n v="52"/>
        <n v="44"/>
        <n v="9"/>
        <m/>
        <n v="43"/>
        <n v="46"/>
        <n v="39"/>
        <n v="34"/>
        <n v="8"/>
        <n v="32"/>
        <n v="25"/>
        <n v="28"/>
        <n v="31"/>
        <n v="33"/>
        <n v="6"/>
        <n v="15"/>
        <n v="1"/>
        <n v="29"/>
        <n v="21"/>
        <n v="10"/>
        <n v="11"/>
        <n v="16"/>
        <n v="23"/>
        <n v="-25"/>
        <n v="17"/>
        <n v="13"/>
        <n v="20"/>
        <n v="18"/>
        <n v="14"/>
        <n v="3"/>
        <n v="4"/>
        <n v="-9"/>
        <n v="7"/>
        <n v="2"/>
        <n v="-2"/>
      </sharedItems>
    </cacheField>
    <cacheField name="Multiple entry C uniform visas issued" numFmtId="0">
      <sharedItems containsString="0" containsBlank="1" containsNumber="1" containsInteger="1" minValue="0" maxValue="1171713" count="924">
        <n v="1171713"/>
        <n v="196054"/>
        <n v="332319"/>
        <n v="707109"/>
        <n v="117195"/>
        <n v="64252"/>
        <n v="54807"/>
        <n v="153534"/>
        <n v="60105"/>
        <n v="24331"/>
        <n v="64002"/>
        <n v="20264"/>
        <n v="75649"/>
        <n v="18074"/>
        <n v="5258"/>
        <n v="116471"/>
        <n v="9591"/>
        <n v="67339"/>
        <n v="35605"/>
        <n v="78945"/>
        <n v="6141"/>
        <n v="4447"/>
        <n v="14534"/>
        <n v="34474"/>
        <n v="98032"/>
        <n v="28108"/>
        <n v="59832"/>
        <n v="10605"/>
        <n v="19187"/>
        <n v="39902"/>
        <n v="87906"/>
        <n v="32030"/>
        <n v="58936"/>
        <n v="72864"/>
        <n v="15475"/>
        <n v="17142"/>
        <n v="50493"/>
        <n v="30428"/>
        <n v="13072"/>
        <n v="28725"/>
        <n v="23255"/>
        <n v="9858"/>
        <n v="34742"/>
        <n v="10080"/>
        <n v="61241"/>
        <n v="63010"/>
        <n v="21386"/>
        <n v="10353"/>
        <n v="8271"/>
        <n v="3000"/>
        <n v="11221"/>
        <n v="14385"/>
        <n v="54331"/>
        <n v="10474"/>
        <n v="37763"/>
        <n v="3110"/>
        <n v="8297"/>
        <n v="38886"/>
        <n v="7554"/>
        <n v="29572"/>
        <n v="43292"/>
        <n v="4708"/>
        <n v="49567"/>
        <n v="7264"/>
        <n v="25538"/>
        <n v="6539"/>
        <n v="33519"/>
        <n v="8147"/>
        <n v="33334"/>
        <n v="10177"/>
        <n v="11169"/>
        <n v="27812"/>
        <n v="12914"/>
        <n v="2077"/>
        <n v="19131"/>
        <n v="16353"/>
        <n v="3521"/>
        <n v="31268"/>
        <n v="1953"/>
        <n v="30652"/>
        <n v="18003"/>
        <n v="28210"/>
        <n v="26731"/>
        <n v="20411"/>
        <n v="35572"/>
        <n v="27113"/>
        <n v="18025"/>
        <n v="4546"/>
        <n v="1264"/>
        <n v="37749"/>
        <n v="18002"/>
        <n v="35130"/>
        <n v="11263"/>
        <n v="27236"/>
        <n v="2723"/>
        <n v="15441"/>
        <n v="17412"/>
        <n v="1890"/>
        <n v="3231"/>
        <n v="5090"/>
        <n v="20851"/>
        <n v="1794"/>
        <n v="17342"/>
        <n v="2704"/>
        <n v="1088"/>
        <n v="1117"/>
        <n v="6522"/>
        <n v="7625"/>
        <n v="23925"/>
        <n v="570"/>
        <n v="18552"/>
        <n v="8273"/>
        <n v="29688"/>
        <n v="18568"/>
        <n v="26179"/>
        <n v="24108"/>
        <n v="10293"/>
        <n v="3186"/>
        <n v="5684"/>
        <n v="10968"/>
        <n v="18480"/>
        <n v="27033"/>
        <n v="12868"/>
        <n v="10834"/>
        <n v="4643"/>
        <n v="1724"/>
        <n v="25513"/>
        <n v="4092"/>
        <n v="51"/>
        <n v="4403"/>
        <n v="13632"/>
        <n v="24457"/>
        <n v="24114"/>
        <n v="13919"/>
        <n v="2106"/>
        <n v="4540"/>
        <n v="24598"/>
        <n v="6853"/>
        <n v="1728"/>
        <n v="3013"/>
        <n v="22708"/>
        <n v="3637"/>
        <n v="5146"/>
        <n v="12221"/>
        <n v="17673"/>
        <n v="14936"/>
        <n v="1317"/>
        <n v="13527"/>
        <n v="8488"/>
        <n v="3476"/>
        <n v="1000"/>
        <n v="19577"/>
        <n v="3179"/>
        <n v="10691"/>
        <n v="6559"/>
        <n v="3441"/>
        <n v="12554"/>
        <n v="20345"/>
        <n v="2075"/>
        <n v="5587"/>
        <n v="6462"/>
        <n v="2714"/>
        <n v="3333"/>
        <n v="907"/>
        <n v="9428"/>
        <n v="1790"/>
        <n v="13883"/>
        <n v="4712"/>
        <n v="4363"/>
        <n v="360"/>
        <n v="15433"/>
        <n v="7876"/>
        <n v="12335"/>
        <n v="2724"/>
        <n v="666"/>
        <n v="7612"/>
        <n v="11327"/>
        <n v="9330"/>
        <n v="10878"/>
        <n v="1514"/>
        <n v="724"/>
        <n v="3480"/>
        <n v="2918"/>
        <n v="10903"/>
        <n v="9146"/>
        <n v="9826"/>
        <n v="3708"/>
        <n v="2363"/>
        <n v="3805"/>
        <n v="12805"/>
        <n v="7096"/>
        <n v="6374"/>
        <n v="2707"/>
        <n v="9745"/>
        <n v="303"/>
        <n v="2211"/>
        <n v="2824"/>
        <n v="3554"/>
        <n v="12597"/>
        <n v="8450"/>
        <n v="136"/>
        <n v="12360"/>
        <n v="9211"/>
        <n v="484"/>
        <n v="12988"/>
        <n v="343"/>
        <n v="3243"/>
        <n v="2996"/>
        <n v="1906"/>
        <n v="1511"/>
        <n v="4130"/>
        <n v="4158"/>
        <n v="10332"/>
        <n v="2991"/>
        <n v="11747"/>
        <n v="189"/>
        <n v="412"/>
        <n v="1643"/>
        <n v="6285"/>
        <n v="7391"/>
        <n v="687"/>
        <n v="1366"/>
        <n v="1438"/>
        <n v="660"/>
        <n v="11673"/>
        <n v="3233"/>
        <n v="2212"/>
        <n v="221"/>
        <n v="3484"/>
        <n v="2939"/>
        <n v="1097"/>
        <n v="6762"/>
        <n v="5873"/>
        <n v="65"/>
        <n v="3869"/>
        <n v="2336"/>
        <n v="837"/>
        <n v="10819"/>
        <n v="1461"/>
        <n v="1924"/>
        <n v="2483"/>
        <n v="1193"/>
        <n v="128"/>
        <n v="12197"/>
        <n v="3123"/>
        <n v="994"/>
        <n v="4668"/>
        <n v="6135"/>
        <n v="6088"/>
        <n v="1102"/>
        <n v="2048"/>
        <n v="4229"/>
        <n v="2257"/>
        <n v="1878"/>
        <n v="4707"/>
        <n v="10767"/>
        <n v="622"/>
        <n v="5053"/>
        <n v="413"/>
        <n v="10424"/>
        <n v="9763"/>
        <n v="1314"/>
        <n v="3375"/>
        <n v="5237"/>
        <n v="7994"/>
        <n v="5509"/>
        <n v="9341"/>
        <n v="2649"/>
        <n v="5465"/>
        <n v="2648"/>
        <n v="1497"/>
        <n v="301"/>
        <n v="2188"/>
        <n v="8914"/>
        <n v="1660"/>
        <n v="10210"/>
        <n v="9155"/>
        <n v="6946"/>
        <n v="1550"/>
        <n v="3450"/>
        <n v="296"/>
        <n v="2235"/>
        <n v="4078"/>
        <n v="921"/>
        <n v="2647"/>
        <n v="2756"/>
        <n v="4339"/>
        <n v="387"/>
        <n v="3812"/>
        <n v="281"/>
        <n v="5632"/>
        <n v="2617"/>
        <n v="3600"/>
        <n v="2442"/>
        <n v="545"/>
        <n v="8087"/>
        <n v="2643"/>
        <n v="2568"/>
        <n v="1553"/>
        <n v="4513"/>
        <n v="2814"/>
        <n v="8438"/>
        <n v="2423"/>
        <n v="5618"/>
        <n v="8372"/>
        <n v="8574"/>
        <n v="6796"/>
        <n v="8249"/>
        <n v="587"/>
        <n v="7803"/>
        <n v="867"/>
        <n v="348"/>
        <n v="2879"/>
        <n v="3131"/>
        <n v="4716"/>
        <n v="226"/>
        <n v="594"/>
        <n v="2952"/>
        <n v="81"/>
        <n v="3448"/>
        <n v="7371"/>
        <n v="4628"/>
        <n v="987"/>
        <n v="1244"/>
        <n v="763"/>
        <n v="227"/>
        <n v="1611"/>
        <n v="665"/>
        <n v="765"/>
        <n v="165"/>
        <n v="1209"/>
        <n v="3794"/>
        <n v="1004"/>
        <n v="5098"/>
        <n v="1394"/>
        <n v="1412"/>
        <n v="139"/>
        <n v="3580"/>
        <n v="2884"/>
        <n v="682"/>
        <n v="507"/>
        <n v="960"/>
        <n v="3137"/>
        <n v="600"/>
        <n v="1945"/>
        <n v="522"/>
        <n v="605"/>
        <n v="923"/>
        <n v="1666"/>
        <n v="113"/>
        <n v="6050"/>
        <n v="5073"/>
        <n v="1590"/>
        <n v="1538"/>
        <n v="1279"/>
        <n v="2487"/>
        <n v="5241"/>
        <n v="554"/>
        <n v="2942"/>
        <n v="2251"/>
        <n v="1490"/>
        <n v="2130"/>
        <n v="4656"/>
        <n v="394"/>
        <n v="719"/>
        <n v="4270"/>
        <n v="1554"/>
        <n v="936"/>
        <n v="5925"/>
        <n v="3537"/>
        <n v="2370"/>
        <n v="568"/>
        <n v="398"/>
        <n v="1052"/>
        <n v="1594"/>
        <n v="2292"/>
        <n v="534"/>
        <n v="1829"/>
        <n v="4357"/>
        <n v="4502"/>
        <n v="511"/>
        <n v="1549"/>
        <n v="79"/>
        <n v="2087"/>
        <n v="1199"/>
        <n v="529"/>
        <n v="67"/>
        <n v="1077"/>
        <n v="647"/>
        <n v="1099"/>
        <n v="4915"/>
        <n v="3004"/>
        <n v="1001"/>
        <n v="4963"/>
        <n v="1370"/>
        <n v="1556"/>
        <n v="390"/>
        <n v="550"/>
        <n v="5202"/>
        <n v="1449"/>
        <n v="1761"/>
        <n v="1748"/>
        <n v="790"/>
        <n v="1241"/>
        <n v="603"/>
        <n v="2029"/>
        <n v="1059"/>
        <n v="2878"/>
        <n v="20"/>
        <n v="914"/>
        <n v="1338"/>
        <n v="1374"/>
        <n v="832"/>
        <n v="679"/>
        <n v="3478"/>
        <n v="1783"/>
        <n v="1328"/>
        <n v="4367"/>
        <n v="233"/>
        <n v="1429"/>
        <n v="1601"/>
        <n v="4401"/>
        <n v="11"/>
        <n v="75"/>
        <n v="2343"/>
        <n v="813"/>
        <n v="2105"/>
        <n v="776"/>
        <n v="3067"/>
        <n v="515"/>
        <n v="820"/>
        <n v="938"/>
        <n v="764"/>
        <n v="4557"/>
        <n v="328"/>
        <n v="3173"/>
        <n v="672"/>
        <n v="347"/>
        <n v="1342"/>
        <n v="25"/>
        <n v="1908"/>
        <n v="3895"/>
        <n v="1093"/>
        <n v="45"/>
        <n v="1414"/>
        <n v="627"/>
        <n v="4295"/>
        <n v="588"/>
        <n v="948"/>
        <n v="1175"/>
        <n v="656"/>
        <n v="309"/>
        <n v="89"/>
        <n v="456"/>
        <n v="1489"/>
        <n v="877"/>
        <n v="1151"/>
        <n v="2913"/>
        <n v="155"/>
        <n v="2460"/>
        <n v="541"/>
        <n v="2890"/>
        <n v="88"/>
        <n v="1020"/>
        <n v="589"/>
        <n v="3757"/>
        <n v="1003"/>
        <n v="430"/>
        <n v="282"/>
        <n v="639"/>
        <n v="176"/>
        <n v="367"/>
        <n v="683"/>
        <n v="276"/>
        <n v="516"/>
        <n v="2096"/>
        <n v="629"/>
        <n v="453"/>
        <n v="806"/>
        <n v="205"/>
        <n v="602"/>
        <n v="287"/>
        <n v="3592"/>
        <n v="234"/>
        <n v="2688"/>
        <n v="1772"/>
        <n v="2488"/>
        <n v="2422"/>
        <n v="2114"/>
        <n v="1152"/>
        <n v="710"/>
        <n v="152"/>
        <n v="94"/>
        <n v="1197"/>
        <n v="478"/>
        <n v="289"/>
        <n v="279"/>
        <n v="1266"/>
        <n v="539"/>
        <n v="978"/>
        <n v="3272"/>
        <n v="378"/>
        <n v="1987"/>
        <n v="1940"/>
        <n v="3027"/>
        <n v="777"/>
        <n v="5"/>
        <n v="2383"/>
        <n v="1012"/>
        <n v="499"/>
        <n v="1731"/>
        <n v="510"/>
        <n v="482"/>
        <n v="560"/>
        <n v="396"/>
        <n v="308"/>
        <n v="696"/>
        <n v="542"/>
        <n v="1044"/>
        <n v="268"/>
        <n v="619"/>
        <n v="979"/>
        <n v="1528"/>
        <n v="633"/>
        <n v="1926"/>
        <n v="2828"/>
        <n v="259"/>
        <n v="1224"/>
        <n v="2230"/>
        <n v="418"/>
        <n v="613"/>
        <n v="1066"/>
        <n v="988"/>
        <n v="379"/>
        <n v="1146"/>
        <n v="922"/>
        <n v="1"/>
        <n v="548"/>
        <n v="335"/>
        <n v="1581"/>
        <n v="689"/>
        <n v="2594"/>
        <n v="885"/>
        <n v="644"/>
        <n v="729"/>
        <n v="856"/>
        <n v="462"/>
        <n v="943"/>
        <n v="41"/>
        <n v="441"/>
        <n v="1477"/>
        <n v="533"/>
        <n v="990"/>
        <n v="668"/>
        <n v="1049"/>
        <n v="339"/>
        <n v="345"/>
        <n v="159"/>
        <n v="37"/>
        <n v="161"/>
        <n v="811"/>
        <n v="362"/>
        <n v="734"/>
        <n v="1234"/>
        <n v="481"/>
        <n v="393"/>
        <n v="321"/>
        <n v="2560"/>
        <n v="473"/>
        <n v="1320"/>
        <n v="249"/>
        <n v="908"/>
        <n v="395"/>
        <n v="681"/>
        <n v="635"/>
        <n v="1046"/>
        <n v="2446"/>
        <n v="173"/>
        <n v="549"/>
        <n v="160"/>
        <n v="163"/>
        <n v="692"/>
        <n v="798"/>
        <n v="2053"/>
        <n v="222"/>
        <n v="514"/>
        <n v="705"/>
        <n v="1950"/>
        <n v="363"/>
        <n v="747"/>
        <n v="975"/>
        <n v="272"/>
        <n v="2095"/>
        <n v="60"/>
        <n v="283"/>
        <n v="422"/>
        <n v="569"/>
        <n v="2179"/>
        <n v="2103"/>
        <n v="1527"/>
        <n v="1005"/>
        <n v="1693"/>
        <n v="1061"/>
        <n v="103"/>
        <n v="419"/>
        <n v="1819"/>
        <n v="209"/>
        <n v="183"/>
        <n v="371"/>
        <n v="297"/>
        <n v="1051"/>
        <n v="264"/>
        <n v="277"/>
        <n v="443"/>
        <n v="1294"/>
        <n v="508"/>
        <n v="454"/>
        <n v="36"/>
        <n v="1764"/>
        <n v="902"/>
        <n v="912"/>
        <n v="1363"/>
        <n v="80"/>
        <n v="2088"/>
        <n v="207"/>
        <n v="293"/>
        <n v="9"/>
        <n v="351"/>
        <n v="368"/>
        <n v="638"/>
        <n v="74"/>
        <n v="869"/>
        <n v="349"/>
        <n v="1684"/>
        <n v="32"/>
        <n v="286"/>
        <n v="170"/>
        <n v="428"/>
        <n v="1504"/>
        <n v="555"/>
        <n v="649"/>
        <n v="223"/>
        <n v="127"/>
        <n v="1413"/>
        <n v="197"/>
        <n v="551"/>
        <n v="520"/>
        <n v="491"/>
        <n v="185"/>
        <n v="356"/>
        <n v="76"/>
        <n v="580"/>
        <n v="188"/>
        <n v="1054"/>
        <n v="256"/>
        <n v="864"/>
        <n v="1472"/>
        <n v="3"/>
        <n v="376"/>
        <n v="1763"/>
        <n v="265"/>
        <n v="304"/>
        <n v="133"/>
        <n v="517"/>
        <n v="196"/>
        <n v="270"/>
        <n v="895"/>
        <n v="680"/>
        <n v="1235"/>
        <n v="354"/>
        <n v="140"/>
        <n v="97"/>
        <n v="1213"/>
        <n v="59"/>
        <n v="609"/>
        <n v="754"/>
        <n v="116"/>
        <n v="385"/>
        <n v="334"/>
        <n v="239"/>
        <n v="678"/>
        <n v="1255"/>
        <n v="370"/>
        <n v="236"/>
        <n v="244"/>
        <n v="477"/>
        <n v="333"/>
        <n v="409"/>
        <n v="91"/>
        <n v="1326"/>
        <n v="54"/>
        <n v="175"/>
        <n v="937"/>
        <n v="69"/>
        <n v="723"/>
        <n v="83"/>
        <n v="18"/>
        <n v="186"/>
        <n v="369"/>
        <n v="1333"/>
        <n v="14"/>
        <n v="388"/>
        <n v="1055"/>
        <n v="1295"/>
        <n v="460"/>
        <n v="40"/>
        <n v="1289"/>
        <n v="112"/>
        <n v="57"/>
        <n v="302"/>
        <n v="1329"/>
        <n v="316"/>
        <n v="86"/>
        <n v="66"/>
        <n v="341"/>
        <n v="1082"/>
        <n v="151"/>
        <n v="77"/>
        <n v="504"/>
        <n v="62"/>
        <n v="202"/>
        <n v="1325"/>
        <n v="13"/>
        <n v="100"/>
        <n v="31"/>
        <n v="190"/>
        <n v="502"/>
        <n v="90"/>
        <n v="854"/>
        <n v="172"/>
        <n v="142"/>
        <n v="216"/>
        <n v="329"/>
        <n v="131"/>
        <n v="1058"/>
        <n v="46"/>
        <n v="366"/>
        <n v="115"/>
        <n v="712"/>
        <n v="109"/>
        <n v="111"/>
        <n v="47"/>
        <n v="359"/>
        <n v="292"/>
        <n v="512"/>
        <n v="125"/>
        <n v="192"/>
        <n v="342"/>
        <n v="1148"/>
        <n v="431"/>
        <n v="769"/>
        <n v="479"/>
        <n v="1075"/>
        <n v="245"/>
        <n v="447"/>
        <n v="114"/>
        <n v="717"/>
        <n v="168"/>
        <n v="310"/>
        <n v="442"/>
        <n v="123"/>
        <n v="611"/>
        <n v="267"/>
        <n v="657"/>
        <n v="121"/>
        <n v="331"/>
        <n v="120"/>
        <n v="314"/>
        <n v="108"/>
        <n v="346"/>
        <n v="651"/>
        <n v="972"/>
        <n v="191"/>
        <n v="808"/>
        <n v="300"/>
        <n v="72"/>
        <n v="364"/>
        <n v="184"/>
        <n v="614"/>
        <m/>
        <n v="129"/>
        <n v="156"/>
        <n v="275"/>
        <n v="101"/>
        <n v="258"/>
        <n v="149"/>
        <n v="8"/>
        <n v="187"/>
        <n v="21"/>
        <n v="467"/>
        <n v="15"/>
        <n v="30"/>
        <n v="841"/>
        <n v="166"/>
        <n v="643"/>
        <n v="238"/>
        <n v="273"/>
        <n v="96"/>
        <n v="718"/>
        <n v="199"/>
        <n v="784"/>
        <n v="55"/>
        <n v="82"/>
        <n v="585"/>
        <n v="800"/>
        <n v="406"/>
        <n v="294"/>
        <n v="87"/>
        <n v="317"/>
        <n v="148"/>
        <n v="147"/>
        <n v="16"/>
        <n v="291"/>
        <n v="773"/>
        <n v="775"/>
        <n v="19"/>
        <n v="381"/>
        <n v="174"/>
        <n v="122"/>
        <n v="722"/>
        <n v="64"/>
        <n v="392"/>
        <n v="688"/>
        <n v="10"/>
        <n v="690"/>
        <n v="93"/>
        <n v="353"/>
        <n v="39"/>
        <n v="425"/>
        <n v="200"/>
        <n v="98"/>
        <n v="137"/>
        <n v="126"/>
        <n v="355"/>
        <n v="486"/>
        <n v="337"/>
        <n v="70"/>
        <n v="252"/>
        <n v="646"/>
        <n v="374"/>
        <n v="577"/>
        <n v="85"/>
        <n v="332"/>
        <n v="468"/>
        <n v="102"/>
        <n v="211"/>
        <n v="397"/>
        <n v="438"/>
        <n v="107"/>
        <n v="48"/>
        <n v="352"/>
        <n v="571"/>
        <n v="153"/>
        <n v="178"/>
        <n v="117"/>
        <n v="290"/>
        <n v="143"/>
        <n v="27"/>
        <n v="452"/>
        <n v="466"/>
        <n v="33"/>
        <n v="53"/>
        <n v="488"/>
        <n v="544"/>
        <n v="150"/>
        <n v="157"/>
        <n v="449"/>
        <n v="73"/>
        <n v="391"/>
        <n v="144"/>
        <n v="237"/>
        <n v="22"/>
        <n v="78"/>
        <n v="458"/>
        <n v="437"/>
        <n v="138"/>
        <n v="146"/>
        <n v="29"/>
        <n v="210"/>
        <n v="171"/>
        <n v="104"/>
        <n v="50"/>
        <n v="212"/>
        <n v="219"/>
        <n v="4"/>
        <n v="206"/>
        <n v="201"/>
        <n v="7"/>
        <n v="12"/>
        <n v="208"/>
        <n v="261"/>
        <n v="38"/>
        <n v="28"/>
        <n v="169"/>
        <n v="2"/>
        <n v="305"/>
        <n v="6"/>
        <n v="52"/>
        <n v="105"/>
        <n v="56"/>
        <n v="288"/>
        <n v="218"/>
        <n v="63"/>
        <n v="130"/>
        <n v="34"/>
        <n v="84"/>
        <n v="0"/>
        <n v="43"/>
        <n v="246"/>
        <n v="44"/>
        <n v="162"/>
        <n v="24"/>
        <n v="164"/>
        <n v="42"/>
        <n v="154"/>
        <n v="35"/>
        <n v="49"/>
        <n v="134"/>
        <n v="68"/>
        <n v="119"/>
        <n v="17"/>
        <n v="26"/>
        <n v="71"/>
        <n v="23"/>
      </sharedItems>
    </cacheField>
    <cacheField name="Share of MEVs on total number of C uniform visas issued" numFmtId="0">
      <sharedItems containsBlank="1" containsMixedTypes="1" containsNumber="1" minValue="-1.5625E-2" maxValue="29"/>
    </cacheField>
    <cacheField name="Total C LTV visas issued" numFmtId="0">
      <sharedItems containsString="0" containsBlank="1" containsNumber="1" containsInteger="1" minValue="0" maxValue="21629"/>
    </cacheField>
    <cacheField name="C visas not issued" numFmtId="0">
      <sharedItems containsString="0" containsBlank="1" containsNumber="1" containsInteger="1" minValue="0" maxValue="41748" count="642">
        <n v="9505"/>
        <n v="10292"/>
        <n v="2131"/>
        <n v="4391"/>
        <n v="4726"/>
        <n v="3595"/>
        <n v="13535"/>
        <n v="6281"/>
        <n v="314"/>
        <n v="2702"/>
        <n v="41748"/>
        <n v="922"/>
        <n v="904"/>
        <n v="4164"/>
        <n v="11172"/>
        <n v="1276"/>
        <n v="8594"/>
        <n v="401"/>
        <n v="7390"/>
        <n v="1449"/>
        <n v="6490"/>
        <n v="535"/>
        <n v="7346"/>
        <n v="12412"/>
        <n v="441"/>
        <n v="559"/>
        <n v="1067"/>
        <n v="1602"/>
        <n v="3584"/>
        <n v="284"/>
        <n v="370"/>
        <n v="541"/>
        <n v="0"/>
        <n v="1647"/>
        <n v="513"/>
        <n v="4434"/>
        <n v="309"/>
        <n v="2908"/>
        <n v="2253"/>
        <n v="5617"/>
        <n v="298"/>
        <n v="21961"/>
        <n v="174"/>
        <n v="1949"/>
        <n v="1182"/>
        <n v="254"/>
        <n v="289"/>
        <n v="859"/>
        <n v="126"/>
        <n v="828"/>
        <n v="9570"/>
        <n v="302"/>
        <n v="969"/>
        <n v="16190"/>
        <n v="2435"/>
        <n v="3209"/>
        <n v="2001"/>
        <n v="343"/>
        <n v="15391"/>
        <n v="515"/>
        <n v="442"/>
        <n v="337"/>
        <n v="111"/>
        <n v="387"/>
        <n v="394"/>
        <n v="2365"/>
        <n v="73"/>
        <n v="2324"/>
        <n v="1855"/>
        <n v="16115"/>
        <n v="5373"/>
        <n v="68"/>
        <n v="866"/>
        <n v="1480"/>
        <n v="3527"/>
        <n v="3040"/>
        <n v="2256"/>
        <n v="2052"/>
        <n v="514"/>
        <n v="638"/>
        <n v="882"/>
        <n v="660"/>
        <n v="753"/>
        <n v="2371"/>
        <n v="503"/>
        <n v="3029"/>
        <n v="4419"/>
        <n v="1507"/>
        <n v="2208"/>
        <n v="200"/>
        <n v="1478"/>
        <n v="130"/>
        <n v="2791"/>
        <n v="1528"/>
        <n v="423"/>
        <n v="47"/>
        <n v="1586"/>
        <n v="346"/>
        <n v="10902"/>
        <n v="1812"/>
        <n v="5569"/>
        <n v="321"/>
        <n v="266"/>
        <n v="98"/>
        <n v="761"/>
        <n v="183"/>
        <n v="1012"/>
        <n v="1295"/>
        <n v="1286"/>
        <n v="829"/>
        <n v="655"/>
        <n v="224"/>
        <n v="504"/>
        <n v="350"/>
        <n v="4078"/>
        <n v="952"/>
        <n v="3302"/>
        <n v="11380"/>
        <n v="2412"/>
        <n v="3596"/>
        <n v="2441"/>
        <n v="263"/>
        <n v="831"/>
        <n v="637"/>
        <n v="772"/>
        <n v="2743"/>
        <n v="471"/>
        <n v="332"/>
        <n v="4615"/>
        <n v="5146"/>
        <n v="204"/>
        <n v="198"/>
        <n v="1413"/>
        <n v="247"/>
        <n v="526"/>
        <n v="132"/>
        <n v="109"/>
        <n v="3257"/>
        <n v="336"/>
        <n v="6659"/>
        <n v="84"/>
        <n v="3107"/>
        <n v="598"/>
        <n v="856"/>
        <n v="1085"/>
        <n v="658"/>
        <n v="220"/>
        <n v="705"/>
        <n v="706"/>
        <n v="4661"/>
        <n v="147"/>
        <n v="1198"/>
        <n v="304"/>
        <n v="74"/>
        <n v="177"/>
        <n v="1312"/>
        <n v="477"/>
        <n v="721"/>
        <n v="726"/>
        <n v="385"/>
        <n v="516"/>
        <n v="6209"/>
        <n v="1029"/>
        <n v="348"/>
        <n v="6770"/>
        <n v="860"/>
        <n v="1397"/>
        <n v="17"/>
        <n v="939"/>
        <n v="178"/>
        <n v="2836"/>
        <n v="197"/>
        <n v="732"/>
        <n v="65"/>
        <n v="338"/>
        <n v="589"/>
        <n v="1491"/>
        <n v="2625"/>
        <n v="6028"/>
        <n v="2024"/>
        <n v="119"/>
        <n v="530"/>
        <n v="375"/>
        <n v="1214"/>
        <n v="140"/>
        <n v="359"/>
        <n v="725"/>
        <n v="1223"/>
        <n v="1655"/>
        <n v="229"/>
        <n v="45"/>
        <n v="667"/>
        <n v="380"/>
        <n v="107"/>
        <n v="2181"/>
        <n v="61"/>
        <n v="865"/>
        <n v="369"/>
        <n v="95"/>
        <n v="1250"/>
        <n v="2174"/>
        <n v="1308"/>
        <n v="420"/>
        <n v="645"/>
        <n v="681"/>
        <n v="5673"/>
        <n v="2857"/>
        <n v="1536"/>
        <n v="54"/>
        <n v="925"/>
        <n v="1942"/>
        <n v="792"/>
        <n v="1625"/>
        <n v="873"/>
        <n v="2714"/>
        <n v="1987"/>
        <n v="1387"/>
        <n v="260"/>
        <n v="1005"/>
        <n v="87"/>
        <n v="835"/>
        <n v="1271"/>
        <n v="14"/>
        <n v="1985"/>
        <n v="2780"/>
        <n v="42"/>
        <n v="1165"/>
        <n v="18"/>
        <n v="3346"/>
        <n v="211"/>
        <n v="33"/>
        <n v="967"/>
        <n v="964"/>
        <n v="268"/>
        <n v="741"/>
        <n v="4827"/>
        <n v="1259"/>
        <n v="154"/>
        <n v="3740"/>
        <n v="113"/>
        <n v="2561"/>
        <n v="950"/>
        <n v="564"/>
        <n v="49"/>
        <n v="453"/>
        <n v="993"/>
        <n v="297"/>
        <n v="69"/>
        <n v="103"/>
        <n v="545"/>
        <n v="518"/>
        <n v="1177"/>
        <n v="846"/>
        <n v="52"/>
        <n v="403"/>
        <n v="771"/>
        <n v="476"/>
        <n v="2362"/>
        <n v="141"/>
        <n v="1559"/>
        <n v="249"/>
        <n v="466"/>
        <n v="362"/>
        <n v="300"/>
        <n v="473"/>
        <n v="2683"/>
        <n v="2317"/>
        <n v="149"/>
        <n v="672"/>
        <n v="2234"/>
        <n v="1254"/>
        <n v="407"/>
        <n v="238"/>
        <n v="139"/>
        <n v="1224"/>
        <n v="2462"/>
        <n v="1484"/>
        <n v="167"/>
        <n v="623"/>
        <n v="4175"/>
        <n v="529"/>
        <n v="1643"/>
        <n v="1181"/>
        <n v="434"/>
        <n v="1458"/>
        <n v="580"/>
        <n v="31"/>
        <n v="223"/>
        <n v="487"/>
        <n v="26"/>
        <n v="162"/>
        <n v="71"/>
        <n v="41"/>
        <n v="3"/>
        <n v="5"/>
        <n v="968"/>
        <n v="213"/>
        <n v="506"/>
        <n v="2913"/>
        <n v="946"/>
        <n v="511"/>
        <n v="291"/>
        <n v="1632"/>
        <n v="118"/>
        <n v="335"/>
        <n v="1054"/>
        <n v="215"/>
        <n v="3541"/>
        <n v="159"/>
        <n v="15"/>
        <n v="633"/>
        <n v="306"/>
        <n v="219"/>
        <n v="995"/>
        <n v="891"/>
        <n v="547"/>
        <n v="88"/>
        <n v="498"/>
        <n v="2296"/>
        <n v="1659"/>
        <n v="1882"/>
        <n v="2313"/>
        <n v="82"/>
        <n v="445"/>
        <n v="320"/>
        <n v="731"/>
        <n v="115"/>
        <n v="1615"/>
        <n v="426"/>
        <n v="2074"/>
        <n v="56"/>
        <n v="176"/>
        <n v="2969"/>
        <n v="157"/>
        <n v="264"/>
        <n v="228"/>
        <n v="30"/>
        <n v="251"/>
        <n v="199"/>
        <n v="190"/>
        <n v="652"/>
        <n v="117"/>
        <n v="51"/>
        <n v="210"/>
        <n v="35"/>
        <n v="2230"/>
        <n v="546"/>
        <n v="624"/>
        <n v="1845"/>
        <n v="1541"/>
        <n v="2890"/>
        <n v="1412"/>
        <n v="397"/>
        <n v="508"/>
        <n v="23"/>
        <n v="507"/>
        <n v="1469"/>
        <n v="261"/>
        <n v="850"/>
        <n v="1021"/>
        <n v="70"/>
        <n v="21"/>
        <n v="1594"/>
        <n v="3322"/>
        <n v="63"/>
        <n v="978"/>
        <n v="1192"/>
        <n v="232"/>
        <n v="272"/>
        <n v="312"/>
        <n v="596"/>
        <n v="500"/>
        <n v="305"/>
        <n v="808"/>
        <n v="459"/>
        <n v="125"/>
        <n v="357"/>
        <n v="622"/>
        <n v="2246"/>
        <n v="25"/>
        <n v="840"/>
        <n v="235"/>
        <n v="482"/>
        <n v="689"/>
        <n v="1201"/>
        <n v="1122"/>
        <n v="32"/>
        <n v="595"/>
        <n v="404"/>
        <n v="379"/>
        <n v="1464"/>
        <n v="66"/>
        <n v="44"/>
        <n v="360"/>
        <n v="1498"/>
        <n v="326"/>
        <n v="2645"/>
        <n v="307"/>
        <n v="299"/>
        <n v="2175"/>
        <n v="1027"/>
        <n v="294"/>
        <n v="1774"/>
        <n v="43"/>
        <n v="214"/>
        <n v="281"/>
        <n v="1285"/>
        <n v="293"/>
        <n v="1134"/>
        <n v="2"/>
        <n v="1101"/>
        <n v="749"/>
        <n v="762"/>
        <n v="6"/>
        <n v="29"/>
        <n v="1573"/>
        <n v="171"/>
        <n v="93"/>
        <n v="776"/>
        <n v="1180"/>
        <n v="1"/>
        <n v="48"/>
        <n v="1355"/>
        <n v="704"/>
        <n v="137"/>
        <n v="94"/>
        <n v="962"/>
        <n v="13"/>
        <n v="1274"/>
        <n v="206"/>
        <n v="89"/>
        <n v="923"/>
        <n v="1125"/>
        <n v="86"/>
        <n v="895"/>
        <n v="801"/>
        <n v="440"/>
        <n v="373"/>
        <n v="432"/>
        <n v="777"/>
        <n v="1384"/>
        <n v="787"/>
        <n v="519"/>
        <n v="124"/>
        <n v="36"/>
        <n v="55"/>
        <m/>
        <n v="195"/>
        <n v="301"/>
        <n v="481"/>
        <n v="480"/>
        <n v="674"/>
        <n v="145"/>
        <n v="736"/>
        <n v="136"/>
        <n v="364"/>
        <n v="1344"/>
        <n v="59"/>
        <n v="100"/>
        <n v="449"/>
        <n v="50"/>
        <n v="10"/>
        <n v="9"/>
        <n v="303"/>
        <n v="72"/>
        <n v="102"/>
        <n v="1781"/>
        <n v="606"/>
        <n v="886"/>
        <n v="937"/>
        <n v="231"/>
        <n v="757"/>
        <n v="523"/>
        <n v="216"/>
        <n v="28"/>
        <n v="457"/>
        <n v="365"/>
        <n v="267"/>
        <n v="292"/>
        <n v="574"/>
        <n v="433"/>
        <n v="773"/>
        <n v="390"/>
        <n v="534"/>
        <n v="153"/>
        <n v="990"/>
        <n v="201"/>
        <n v="175"/>
        <n v="341"/>
        <n v="277"/>
        <n v="4"/>
        <n v="243"/>
        <n v="1465"/>
        <n v="631"/>
        <n v="869"/>
        <n v="416"/>
        <n v="182"/>
        <n v="1142"/>
        <n v="707"/>
        <n v="906"/>
        <n v="592"/>
        <n v="841"/>
        <n v="158"/>
        <n v="465"/>
        <n v="317"/>
        <n v="160"/>
        <n v="1378"/>
        <n v="67"/>
        <n v="24"/>
        <n v="427"/>
        <n v="181"/>
        <n v="322"/>
        <n v="131"/>
        <n v="458"/>
        <n v="34"/>
        <n v="193"/>
        <n v="668"/>
        <n v="230"/>
        <n v="653"/>
        <n v="135"/>
        <n v="431"/>
        <n v="421"/>
        <n v="75"/>
        <n v="783"/>
        <n v="339"/>
        <n v="258"/>
        <n v="114"/>
        <n v="842"/>
        <n v="127"/>
        <n v="142"/>
        <n v="144"/>
        <n v="116"/>
        <n v="46"/>
        <n v="581"/>
        <n v="469"/>
        <n v="951"/>
        <n v="12"/>
        <n v="688"/>
        <n v="429"/>
        <n v="16"/>
        <n v="172"/>
        <n v="101"/>
        <n v="168"/>
        <n v="837"/>
        <n v="955"/>
        <n v="405"/>
        <n v="104"/>
        <n v="22"/>
        <n v="684"/>
        <n v="491"/>
        <n v="242"/>
        <n v="194"/>
        <n v="38"/>
        <n v="138"/>
        <n v="99"/>
        <n v="329"/>
        <n v="599"/>
        <n v="651"/>
        <n v="108"/>
        <n v="308"/>
        <n v="106"/>
        <n v="58"/>
        <n v="7"/>
        <n v="20"/>
        <n v="208"/>
        <n v="11"/>
        <n v="128"/>
        <n v="53"/>
        <n v="8"/>
        <n v="91"/>
        <n v="422"/>
        <n v="150"/>
        <n v="221"/>
        <n v="152"/>
        <n v="123"/>
        <n v="278"/>
        <n v="217"/>
        <n v="209"/>
        <n v="245"/>
        <n v="334"/>
        <n v="143"/>
        <n v="163"/>
        <n v="647"/>
        <n v="295"/>
        <n v="19"/>
        <n v="78"/>
        <n v="709"/>
        <n v="411"/>
        <n v="188"/>
        <n v="415"/>
        <n v="669"/>
        <n v="27"/>
        <n v="692"/>
        <n v="170"/>
        <n v="57"/>
        <n v="110"/>
        <n v="77"/>
        <n v="134"/>
        <n v="392"/>
        <n v="80"/>
        <n v="265"/>
        <n v="239"/>
        <n v="166"/>
        <n v="151"/>
        <n v="203"/>
        <n v="713"/>
        <n v="510"/>
        <n v="205"/>
        <n v="37"/>
        <n v="372"/>
        <n v="349"/>
        <n v="97"/>
        <n v="237"/>
        <n v="382"/>
        <n v="164"/>
        <n v="376"/>
        <n v="259"/>
        <n v="133"/>
        <n v="156"/>
        <n v="187"/>
        <n v="40"/>
        <n v="319"/>
        <n v="120"/>
        <n v="270"/>
        <n v="227"/>
        <n v="165"/>
        <n v="252"/>
        <n v="250"/>
        <n v="129"/>
        <n v="173"/>
        <n v="148"/>
        <n v="451"/>
        <n v="64"/>
        <n v="269"/>
        <n v="96"/>
        <n v="112"/>
        <n v="76"/>
        <n v="85"/>
        <n v="90"/>
        <n v="60"/>
        <n v="92"/>
        <n v="212"/>
      </sharedItems>
    </cacheField>
    <cacheField name="Not issued rate for C visas" numFmtId="0">
      <sharedItems containsBlank="1" containsMixedTypes="1" containsNumber="1" minValue="0" maxValue="1" count="1369">
        <n v="7.8901275868080052E-3"/>
        <n v="9.7865910770099738E-3"/>
        <n v="2.3396397108552255E-3"/>
        <n v="6.0521774607042635E-3"/>
        <n v="1.2112948244442678E-2"/>
        <n v="9.8503405834032033E-3"/>
        <n v="4.4517022375271754E-2"/>
        <n v="2.6378232183879084E-2"/>
        <n v="1.6151681781005828E-3"/>
        <n v="1.4278768918576139E-2"/>
        <n v="0.23214871575294857"/>
        <n v="6.3367697594501719E-3"/>
        <n v="6.3238009961385641E-3"/>
        <n v="3.2566360607529994E-2"/>
        <n v="9.2184302594230647E-2"/>
        <n v="1.0775024910911825E-2"/>
        <n v="7.5243398473068573E-2"/>
        <n v="3.5458170853560405E-3"/>
        <n v="6.5859244802110348E-2"/>
        <n v="1.2975848265857131E-2"/>
        <n v="5.8272651360742729E-2"/>
        <n v="5.0492657329457508E-3"/>
        <n v="7.27759064790965E-2"/>
        <n v="0.12345089614290546"/>
        <n v="4.3999680727940292E-3"/>
        <n v="5.6397994289576966E-3"/>
        <n v="1.1098513610501461E-2"/>
        <n v="1.6956687412676235E-2"/>
        <n v="3.9590398444662916E-2"/>
        <n v="3.1544690162277436E-3"/>
        <n v="4.1437546897223681E-3"/>
        <n v="6.2517333826384398E-3"/>
        <n v="0"/>
        <n v="2.0599086986429867E-2"/>
        <n v="6.4332472222918911E-3"/>
        <n v="5.8437450577257632E-2"/>
        <n v="4.0968935205441311E-3"/>
        <n v="3.8788848872882489E-2"/>
        <n v="3.1211470527117823E-2"/>
        <n v="7.9330555751712453E-2"/>
        <n v="4.2299503193754433E-3"/>
        <n v="0.32333151749827005"/>
        <n v="2.6352057429311362E-3"/>
        <n v="2.9983231543159548E-2"/>
        <n v="1.8214038061483934E-2"/>
        <n v="3.9496190328098275E-3"/>
        <n v="4.5190142606955216E-3"/>
        <n v="1.3504378311245265E-2"/>
        <n v="1.9814436232111969E-3"/>
        <n v="1.3968082593879685E-2"/>
        <n v="0.1664087360239267"/>
        <n v="5.3530913216108906E-3"/>
        <n v="1.7491606195169502E-2"/>
        <n v="0.2935097897026831"/>
        <n v="4.4264679149245589E-2"/>
        <n v="5.8394293409033009E-2"/>
        <n v="3.6561968974401143E-2"/>
        <n v="6.2932315652349411E-3"/>
        <n v="0.28980567899374859"/>
        <n v="9.7875251814968263E-3"/>
        <n v="8.4118374726424965E-3"/>
        <n v="6.6381704650658891E-3"/>
        <n v="2.222444689158074E-3"/>
        <n v="7.8403565640194489E-3"/>
        <n v="8.0047134353223217E-3"/>
        <n v="5.0070924988884886E-2"/>
        <n v="1.5572336703784291E-3"/>
        <n v="4.9752734901843246E-2"/>
        <n v="4.0069987471378583E-2"/>
        <n v="0.35258724428399518"/>
        <n v="0.11897170187325627"/>
        <n v="1.5100708400879394E-3"/>
        <n v="1.93679690470333E-2"/>
        <n v="3.3115546406515706E-2"/>
        <n v="8.0004536690484296E-2"/>
        <n v="6.979841116774578E-2"/>
        <n v="5.2529862388525389E-2"/>
        <n v="4.8923539088763325E-2"/>
        <n v="1.2385840622665607E-2"/>
        <n v="1.5460669800804537E-2"/>
        <n v="2.1416083916083916E-2"/>
        <n v="1.622698104393578E-2"/>
        <n v="1.8945779343313623E-2"/>
        <n v="6.0541837959298316E-2"/>
        <n v="1.2912334745218843E-2"/>
        <n v="7.7906378600823042E-2"/>
        <n v="0.11387120880253562"/>
        <n v="3.9036394249449553E-2"/>
        <n v="5.7552456666232245E-2"/>
        <n v="5.2253429131286742E-3"/>
        <n v="3.9243800116828632E-2"/>
        <n v="3.4579986168005532E-3"/>
        <n v="7.4865879828326182E-2"/>
        <n v="4.10719565626428E-2"/>
        <n v="1.1712584798560155E-2"/>
        <n v="1.3050118006386227E-3"/>
        <n v="4.4183195899264539E-2"/>
        <n v="9.6880775046200365E-3"/>
        <n v="0.30533538720067216"/>
        <n v="5.090316599713459E-2"/>
        <n v="0.15875595085378716"/>
        <n v="9.2111681827312126E-3"/>
        <n v="7.6474139665928757E-3"/>
        <n v="2.8808277970486214E-3"/>
        <n v="2.2787160138938795E-2"/>
        <n v="5.4978068857778045E-3"/>
        <n v="3.1138461538461538E-2"/>
        <n v="4.0652958719196358E-2"/>
        <n v="4.0587028562411233E-2"/>
        <n v="2.659437957141024E-2"/>
        <n v="2.1032688973091001E-2"/>
        <n v="7.3123755427153721E-3"/>
        <n v="1.6480821425067852E-2"/>
        <n v="1.1477291359239219E-2"/>
        <n v="0.13438787279617728"/>
        <n v="3.1711135538456413E-2"/>
        <n v="0.1125004258798678"/>
        <n v="0.38995305486070658"/>
        <n v="8.3077876898701483E-2"/>
        <n v="0.12457562530312478"/>
        <n v="8.6578704688940911E-2"/>
        <n v="9.5622454915648639E-3"/>
        <n v="3.070613014078262E-2"/>
        <n v="2.3562920766442258E-2"/>
        <n v="2.8632890735108673E-2"/>
        <n v="0.10266871280458136"/>
        <n v="1.7693463561232158E-2"/>
        <n v="1.2477450390859892E-2"/>
        <n v="0.17439443751653252"/>
        <n v="0.10223231176693151"/>
        <n v="0.19471772362645678"/>
        <n v="7.7345971563981038E-3"/>
        <n v="7.7081792346323039E-3"/>
        <n v="5.5396557807660639E-2"/>
        <n v="9.7102645752250652E-3"/>
        <n v="2.0717633620859429E-2"/>
        <n v="5.3232245836189861E-3"/>
        <n v="9.9420218846970443E-2"/>
        <n v="4.4833826916748929E-3"/>
        <n v="0.13512280119482242"/>
        <n v="1.399941669097121E-2"/>
        <n v="0.27748145678806568"/>
        <n v="3.5529989002622453E-3"/>
        <n v="0.13146870900858967"/>
        <n v="2.0022152168356479E-3"/>
        <n v="2.552828175026681E-2"/>
        <n v="3.6634426089189417E-2"/>
        <n v="4.700225264252296E-2"/>
        <n v="2.8571428571428571E-2"/>
        <n v="9.6724554847219171E-3"/>
        <n v="3.1535158346752551E-2"/>
        <n v="3.1674817174390954E-2"/>
        <n v="0.21215293582157488"/>
        <n v="6.707734428473648E-3"/>
        <n v="5.4946566986194559E-2"/>
        <n v="1.4162590263219194E-2"/>
        <n v="3.5151054531635949E-3"/>
        <n v="8.5482468849608813E-3"/>
        <n v="6.4118854461929428E-2"/>
        <n v="2.3590504451038576E-2"/>
        <m/>
        <n v="3.6276420326787587E-2"/>
        <n v="1.92750575748473E-2"/>
        <n v="2.5890617160060209E-2"/>
        <n v="0.31393467489129334"/>
        <n v="5.2193761095612475E-2"/>
        <n v="1.765332521686197E-2"/>
        <n v="0.3452320244773075"/>
        <n v="4.4023547478884054E-2"/>
        <n v="7.3091613038246225E-2"/>
        <n v="8.9970891770309606E-4"/>
        <n v="5.0136152490789683E-2"/>
        <n v="9.6555465147816662E-3"/>
        <n v="0.15387119526884055"/>
        <n v="1.088097210715272E-2"/>
        <n v="4.0466581900602573E-2"/>
        <n v="3.5967242142540949E-3"/>
        <n v="1.8756936736958933E-2"/>
        <n v="3.2754977199421643E-2"/>
        <n v="8.3361288158336128E-2"/>
        <n v="0.1469435736677116"/>
        <n v="0.33775984759343308"/>
        <n v="0.11483687943262412"/>
        <n v="6.7548390758926042E-3"/>
        <n v="3.0154756486117432E-2"/>
        <n v="2.17177274569989E-2"/>
        <n v="7.0450324976787368E-2"/>
        <n v="8.138588536216719E-3"/>
        <n v="2.1018735362997656E-2"/>
        <n v="4.251202064031899E-2"/>
        <n v="7.2102346421412569E-2"/>
        <n v="9.8453301606186788E-2"/>
        <n v="1.3628518716895792E-2"/>
        <n v="2.6825633383010432E-3"/>
        <n v="3.9816141356255969E-2"/>
        <n v="2.2951017696442592E-2"/>
        <n v="6.5224017067967086E-3"/>
        <n v="0.13298780487804879"/>
        <n v="3.7208734903013299E-3"/>
        <n v="5.2869628995782653E-2"/>
        <n v="2.2615837215003678E-2"/>
        <n v="5.8479532163742687E-3"/>
        <n v="7.8829539004855897E-2"/>
        <n v="0.14096744909869019"/>
        <n v="8.5395312397989157E-2"/>
        <n v="2.7622492601118053E-2"/>
        <n v="4.2842909332447693E-2"/>
        <n v="4.5312396034333624E-2"/>
        <n v="0.37999866032554092"/>
        <n v="0.19174496644295302"/>
        <n v="0.10335778211425879"/>
        <n v="3.6587844704925807E-3"/>
        <n v="6.2797012898845886E-2"/>
        <n v="0.13359014927426566"/>
        <n v="5.4552968728474996E-2"/>
        <n v="0.11198401212872992"/>
        <n v="6.0227664711969643E-2"/>
        <n v="0.18832836028034142"/>
        <n v="0.13871823512985199"/>
        <n v="9.8041987700572555E-2"/>
        <n v="1.8550228310502282E-2"/>
        <n v="7.1919278660369262E-2"/>
        <n v="6.4187693669765381E-3"/>
        <n v="6.1883939820647743E-2"/>
        <n v="9.4399881164587043E-2"/>
        <n v="1.0408148093078581E-3"/>
        <n v="0.14789152138280434"/>
        <n v="0.20726161186908224"/>
        <n v="3.1404217137729925E-3"/>
        <n v="8.8593155893536127E-2"/>
        <n v="1.3702801461632156E-3"/>
        <n v="0.25497218623790291"/>
        <n v="1.6141370869033049E-2"/>
        <n v="2.534562211981567E-3"/>
        <n v="7.4430418719211827E-2"/>
        <n v="7.4809871178022666E-2"/>
        <n v="2.0940771995624316E-2"/>
        <n v="5.8300550747442961E-2"/>
        <n v="0.3814905555994626"/>
        <n v="0.10041473919285372"/>
        <n v="1.2284620293554562E-2"/>
        <n v="0.29860279441117765"/>
        <n v="9.1165792658329976E-3"/>
        <n v="4.9344766219058403E-3"/>
        <n v="0.20770478507704784"/>
        <n v="7.7216938957977724E-2"/>
        <n v="4.6108567691301505E-2"/>
        <n v="4.0339178397958341E-3"/>
        <n v="3.7425644415069396E-2"/>
        <n v="8.2120410188554413E-2"/>
        <n v="2.4756189047261814E-2"/>
        <n v="5.7523968320133392E-3"/>
        <n v="8.6576447843994282E-3"/>
        <n v="0.31649318778031649"/>
        <n v="4.7214762193537207E-2"/>
        <n v="4.5149481391092129E-2"/>
        <n v="0.10296561980579128"/>
        <n v="7.4282202124857324E-2"/>
        <n v="4.5774647887323943E-3"/>
        <n v="3.5478475217888897E-2"/>
        <n v="3.3953611429579325E-2"/>
        <n v="6.8375310393756647E-2"/>
        <n v="4.2500000000000003E-2"/>
        <n v="0.21227644468410173"/>
        <n v="1.2701558418160525E-2"/>
        <n v="0.1410221619176843"/>
        <n v="2.2570703408266859E-2"/>
        <n v="4.2348237004725557E-2"/>
        <n v="3.2918068564153857E-2"/>
        <n v="2.7290093695988355E-2"/>
        <n v="4.3149060390439697E-2"/>
        <n v="0.25280316592857816"/>
        <n v="3.298578199052133E-2"/>
        <n v="2.9294653014789535E-2"/>
        <n v="0.2228313137141758"/>
        <n v="5.0096339113680152E-3"/>
        <n v="6.4940085040587556E-2"/>
        <n v="0.21659879775063021"/>
        <n v="0.12183037015447391"/>
        <n v="3.9894138404234461E-2"/>
        <n v="4.6733618375261014E-3"/>
        <n v="2.3707540591692399E-2"/>
        <n v="7.0303151176705228E-2"/>
        <n v="1.3888888888888888E-2"/>
        <n v="0.12258387581372059"/>
        <n v="5.2125100240577385E-3"/>
        <n v="0.24813545656117719"/>
        <n v="0.15073641442356525"/>
        <n v="1.7070428293979353E-2"/>
        <n v="6.3766632548618224E-2"/>
        <n v="0.42943838716313515"/>
        <n v="5.4446274186908193E-2"/>
        <n v="0.17040033188135242"/>
        <n v="0.12271404821280132"/>
        <n v="4.5756457564575644E-2"/>
        <n v="2.0890483224308927E-2"/>
        <n v="0.15441643719550943"/>
        <n v="6.2091853120650894E-2"/>
        <n v="2.4416949523705246E-2"/>
        <n v="5.3528247966586062E-2"/>
        <n v="2.911208151382824E-3"/>
        <n v="1.5793010752688172E-2"/>
        <n v="1.8255578093306288E-2"/>
        <n v="8.0108315468802888E-3"/>
        <n v="4.6317216448260277E-3"/>
        <n v="3.3971237685426339E-4"/>
        <n v="5.6644386541293763E-4"/>
        <n v="0.11050228310502283"/>
        <n v="2.446307568622947E-2"/>
        <n v="5.8114161019869069E-2"/>
        <n v="0.33525146737253997"/>
        <n v="0.11053984575835475"/>
        <n v="6.0110575226443946E-2"/>
        <n v="3.4474588318919558E-2"/>
        <n v="0.1936862093520057"/>
        <n v="1.4081145584725537E-2"/>
        <n v="4.0216086434573826E-2"/>
        <n v="0.12685040317727764"/>
        <n v="2.5897374126716454E-2"/>
        <n v="0.42827769714562169"/>
        <n v="1.9298458550795001E-2"/>
        <n v="1.8277080541001583E-3"/>
        <n v="7.7185709059870752E-2"/>
        <n v="3.7749814951887492E-2"/>
        <n v="2.7208348863212821E-2"/>
        <n v="0.12375621890547264"/>
        <n v="8.99900149775337E-2"/>
        <n v="0.11189250282556826"/>
        <n v="6.9083101793382173E-2"/>
        <n v="1.1224489795918367E-2"/>
        <n v="6.3903503143847046E-2"/>
        <n v="0.295343452534088"/>
        <n v="0.21392649903288202"/>
        <n v="2.3646465951673343E-2"/>
        <n v="1.4196405313883824E-2"/>
        <n v="0.2466902608467689"/>
        <n v="0.30342384887839435"/>
        <n v="1.0805112663064963E-2"/>
        <n v="5.8807982027223468E-2"/>
        <n v="0.11496544391281234"/>
        <n v="2.6899798251513115E-2"/>
        <n v="4.30976430976431E-2"/>
        <n v="9.8530799299096916E-2"/>
        <n v="1.5578434028718504E-2"/>
        <n v="2.4326909935766024E-2"/>
        <n v="0.22199312714776631"/>
        <n v="5.8734316834413346E-2"/>
        <n v="0.28701909770274009"/>
        <n v="7.7723802914642613E-3"/>
        <n v="2.4515949296559408E-2"/>
        <n v="0.41408647140864713"/>
        <n v="2.2075365579302588E-2"/>
        <n v="3.7198816401296325E-2"/>
        <n v="3.2230703986429174E-2"/>
        <n v="4.2468856172140426E-3"/>
        <n v="3.5537307093303126E-2"/>
        <n v="2.8299203640500568E-2"/>
        <n v="2.7027027027027029E-2"/>
        <n v="9.3369611914649861E-2"/>
        <n v="1.6817593790426907E-2"/>
        <n v="7.3902332995218088E-3"/>
        <n v="1.2753623188405797E-2"/>
        <n v="7.1313515888124179E-2"/>
        <n v="3.1254650989730612E-2"/>
        <n v="9.0922641228200918E-3"/>
        <n v="5.3615196078431373E-3"/>
        <n v="0.34318251769775315"/>
        <n v="8.4220268394261916E-2"/>
        <n v="9.6819239720713726E-2"/>
        <n v="0.28626842513576417"/>
        <n v="0.23921142502328469"/>
        <n v="0.45241077019411396"/>
        <n v="3.5978004713275724E-2"/>
        <n v="0.22278321236983276"/>
        <n v="6.3136132315521634E-2"/>
        <n v="8.0827366746221166E-2"/>
        <n v="3.6847164370394105E-3"/>
        <n v="8.1642512077294685E-2"/>
        <n v="0.23666827775092639"/>
        <n v="4.230831577241044E-2"/>
        <n v="0.13834635416666666"/>
        <n v="0.16960132890365448"/>
        <n v="1.1670556852284094E-2"/>
        <n v="2.5286581254214432E-3"/>
        <n v="3.5909712722298221E-3"/>
        <n v="0.27393022856160854"/>
        <n v="0.57354972375690605"/>
        <n v="1.090531417690843E-2"/>
        <n v="3.6732552037782055E-3"/>
        <n v="0.17191070486904553"/>
        <n v="0.20960084403024443"/>
        <n v="4.1025641025641026E-2"/>
        <n v="4.8269742679680566E-2"/>
        <n v="3.7346612128756891E-3"/>
        <n v="5.627705627705628E-2"/>
        <n v="1.1732851985559567E-2"/>
        <n v="1.4892844169996368E-2"/>
        <n v="0.10828488372093023"/>
        <n v="9.1726288754356997E-2"/>
        <n v="5.6807599180480534E-2"/>
        <n v="3.8002980625931444E-2"/>
        <n v="4.8525569242254575E-3"/>
        <n v="0.15116931711880263"/>
        <n v="8.6473247927656371E-2"/>
        <n v="0.22469368520263902"/>
        <n v="2.3598263167830848E-2"/>
        <n v="6.7460317460317457E-2"/>
        <n v="2.6739996207092737E-2"/>
        <n v="0.11856652687762105"/>
        <n v="0.42829900839054158"/>
        <n v="4.7728140511645667E-3"/>
        <n v="0.16045845272206305"/>
        <n v="4.522709776751347E-2"/>
        <n v="9.3883911180366181E-2"/>
        <n v="0.13673347886485412"/>
        <n v="5.2819698173153296E-2"/>
        <n v="0.23914774990043808"/>
        <n v="0.22413104274870155"/>
        <n v="6.3948840927258192E-3"/>
        <n v="1.759296281487405E-2"/>
        <n v="0.30608974358974361"/>
        <n v="0.12130479102956167"/>
        <n v="8.2617586912065444E-2"/>
        <n v="4.5033929673041331E-2"/>
        <n v="7.8354351870994418E-2"/>
        <n v="0.30279214064115823"/>
        <n v="1.3661767749948251E-2"/>
        <n v="9.1685767868305897E-3"/>
        <n v="2.9049111807732498E-2"/>
        <n v="7.5376884422110546E-2"/>
        <n v="0.31417785234899331"/>
        <n v="8.5034729530625131E-2"/>
        <n v="6.8950930626057533E-2"/>
        <n v="4.0382571732199786E-2"/>
        <n v="1.5761448349307774E-2"/>
        <n v="0.56492951730029906"/>
        <n v="6.5682498930252464E-2"/>
        <n v="6.425961745110681E-2"/>
        <n v="0.46915444348576357"/>
        <n v="0.22167062378588387"/>
        <n v="6.3471502590673579E-2"/>
        <n v="0.38331892826274849"/>
        <n v="9.3275488069414318E-3"/>
        <n v="6.9414316702819953E-3"/>
        <n v="3.2644178454842221E-3"/>
        <n v="4.6940118447027855E-2"/>
        <n v="6.1676909569798072E-2"/>
        <n v="2.0962047661076788E-2"/>
        <n v="0.28466991581745682"/>
        <n v="6.53871903592948E-2"/>
        <n v="7.9937304075235111E-2"/>
        <n v="0.25685164212910533"/>
        <n v="1.4327950875596998E-2"/>
        <n v="4.5610034207525655E-4"/>
        <n v="4.6522234891676166E-2"/>
        <n v="0.25148469620831432"/>
        <n v="0.17182840100940583"/>
        <n v="0.17557603686635945"/>
        <n v="1.3856812933025404E-3"/>
        <n v="6.76779463243874E-3"/>
        <n v="0.36752336448598133"/>
        <n v="0.14624413145539905"/>
        <n v="4.0502131691141641E-2"/>
        <n v="2.2032693674484721E-2"/>
        <n v="0.18427926858228449"/>
        <n v="0.28041825095057032"/>
        <n v="2.3980815347721823E-4"/>
        <n v="1.1527377521613832E-2"/>
        <n v="3.3686236766121272E-2"/>
        <n v="0.32713664896185418"/>
        <n v="0.17120622568093385"/>
        <n v="3.3325225006081247E-2"/>
        <n v="4.8175182481751823E-2"/>
        <n v="2.2943617280937269E-2"/>
        <n v="0.23549571603427172"/>
        <n v="3.226607098535617E-3"/>
        <n v="0.32058379466532461"/>
        <n v="5.2324104648209295E-2"/>
        <n v="6.2785968479918658E-2"/>
        <n v="4.428607788241283E-2"/>
        <n v="3.6116803278688527E-2"/>
        <n v="2.283808057480113E-2"/>
        <n v="0.23715313463514903"/>
        <n v="1.2332990750256937E-2"/>
        <n v="0.29099844800827729"/>
        <n v="3.2535137948984903E-2"/>
        <n v="0.12968750000000001"/>
        <n v="2.2501308215593929E-2"/>
        <n v="0.23596098075402056"/>
        <n v="0.21117848668600053"/>
        <n v="0.11664899257688228"/>
        <n v="9.8912755237337571E-2"/>
        <n v="0.11516928818981605"/>
        <n v="0.2072"/>
        <n v="5.0774986638161414E-2"/>
        <n v="0.37025147137506687"/>
        <n v="0.2120722177310698"/>
        <n v="2.7555800496004411E-4"/>
        <n v="0.14388688660937066"/>
        <n v="3.4811903425042111E-2"/>
        <n v="9.0346186321418526E-2"/>
        <n v="1.0155148095909733E-2"/>
        <n v="1.5519187358916478E-2"/>
        <n v="5.5970149253731345E-2"/>
        <n v="8.6419753086419748E-2"/>
        <n v="9.6978417266187056E-2"/>
        <n v="0.1388568129330254"/>
        <n v="0.13965667733488507"/>
        <n v="0.19661610268378063"/>
        <n v="4.231105923548293E-2"/>
        <n v="0.21476510067114093"/>
        <n v="3.9777712781515061E-2"/>
        <n v="5.8513750731421885E-2"/>
        <n v="0.10655737704918032"/>
        <n v="0.3940193491644679"/>
        <n v="2.0648967551622419E-2"/>
        <n v="9.1988130563798228E-3"/>
        <n v="3.2947462154942118E-2"/>
        <n v="0.13093824228028503"/>
        <n v="2.9850746268656716E-2"/>
        <n v="0.1343909009278659"/>
        <n v="1.4992503748125937E-2"/>
        <n v="3.0003000300030001E-3"/>
        <n v="0.2003003003003003"/>
        <n v="0.33846153846153848"/>
        <n v="2.7339003645200487E-3"/>
        <n v="9.2153284671532845E-2"/>
        <n v="2.2011617242433508E-2"/>
        <n v="3.1211750305997554E-2"/>
        <n v="0.54969135802469138"/>
        <n v="7.1428571428571426E-3"/>
        <n v="0.18866749688667497"/>
        <n v="0.27592650264715041"/>
        <n v="4.8321305302792592E-2"/>
        <n v="1.8553459119496855E-2"/>
        <n v="0.29708306911857957"/>
        <n v="7.3263558515699337E-2"/>
        <n v="0.24031746031746032"/>
        <n v="2.7362392618517341E-2"/>
        <n v="0.16693265240983082"/>
        <n v="6.9031639501438161E-2"/>
        <n v="1.9255455712451862E-3"/>
        <n v="0.19315245478036175"/>
        <n v="9.1175512862259854E-3"/>
        <n v="0.14905414220482713"/>
        <n v="0.11955453652145431"/>
        <n v="0.14412053717654766"/>
        <n v="8.7684729064039416E-2"/>
        <n v="9.6242584047462096E-2"/>
        <n v="0.18931398416886544"/>
        <n v="0.14314049586776859"/>
        <n v="5.659121171770972E-3"/>
        <n v="0.2575808063978674"/>
        <n v="2.8206850235057087E-2"/>
        <n v="0.13149022252191503"/>
        <n v="1.7206477732793522E-2"/>
        <n v="0.18022274721565981"/>
        <n v="3.3852403520649968E-3"/>
        <n v="5.195246179966044E-2"/>
        <n v="0.3363914373088685"/>
        <n v="6.8413886997957793E-2"/>
        <n v="4.7863247863247863E-3"/>
        <n v="1.505302771125556E-2"/>
        <n v="6.0933147632311981E-2"/>
        <n v="0.11893965817928148"/>
        <n v="0.10370111731843576"/>
        <n v="9.6920923722883134E-2"/>
        <n v="1.4005602240896359E-3"/>
        <n v="8.5805084745762705E-2"/>
        <n v="0.51803394625176802"/>
        <n v="0.2232837933474876"/>
        <n v="0.30782855118668084"/>
        <n v="0.14736096351399219"/>
        <n v="6.4539007092198578E-2"/>
        <n v="0.26711599858105711"/>
        <n v="0.40742062076346769"/>
        <n v="0.25468299711815562"/>
        <n v="4.9369369369369372E-2"/>
        <n v="0.32683982683982682"/>
        <n v="0.2136412847347528"/>
        <n v="0.30350054132082283"/>
        <n v="4.5703839122486288E-2"/>
        <n v="0.41144114411441146"/>
        <n v="5.7960381511371971E-2"/>
        <n v="0.23065531284709367"/>
        <n v="0.17311988086373789"/>
        <n v="0.11890472618154539"/>
        <n v="6.0560181680545042E-2"/>
        <n v="0.5243531202435312"/>
        <n v="3.8080731150038081E-3"/>
        <n v="2.5601834161253344E-2"/>
        <n v="9.2592592592592587E-3"/>
        <n v="0.1991509069857198"/>
        <n v="0.16518375241779498"/>
        <n v="7.0019342359767894E-2"/>
        <n v="0.12475784579620303"/>
        <n v="6.1216582719876018E-2"/>
        <n v="5.0933125972006221E-2"/>
        <n v="3.8925652004671081E-2"/>
        <n v="0.17841838722243863"/>
        <n v="5.8731401722787787E-3"/>
        <n v="1.3343799058084773E-2"/>
        <n v="7.6074103271580609E-2"/>
        <n v="0.26382306477093209"/>
        <n v="0.38306292045904233"/>
        <n v="9.1053048297703873E-2"/>
        <n v="0.25892149088025379"/>
        <n v="5.3742038216560511E-2"/>
        <n v="2.0717131474103586E-2"/>
        <n v="1.8028846153846152E-2"/>
        <n v="0.34969818913480888"/>
        <n v="0.17442331040064751"/>
        <n v="0.17106867127184072"/>
        <n v="3.0537459283387622E-2"/>
        <n v="0.31881107491856675"/>
        <n v="0.13870703764320785"/>
        <n v="0.21837659662134323"/>
        <n v="6.1855670103092781E-3"/>
        <n v="1.3636363636363636E-2"/>
        <n v="0.10732113144758736"/>
        <n v="7.1518721076987797E-3"/>
        <n v="0.13743676222596965"/>
        <n v="4.8346055979643768E-2"/>
        <n v="3.1156636790439608E-2"/>
        <n v="0.36261843238587427"/>
        <n v="5.6896551724137934E-2"/>
        <n v="5.4954565123323237E-2"/>
        <n v="6.1498484192291036E-2"/>
        <n v="6.2690465824989119E-2"/>
        <n v="5.0765864332603938E-2"/>
        <n v="2.0140105078809107E-2"/>
        <n v="7.0603907637655422E-2"/>
        <n v="0.36828076410484228"/>
        <n v="1.8800358102059087E-2"/>
        <n v="0.2601880877742947"/>
        <n v="7.6473234367971212E-3"/>
        <n v="7.1299638989169675E-2"/>
        <n v="0.21202531645569619"/>
        <n v="0.43012211668928085"/>
        <n v="5.4274084124830389E-3"/>
        <n v="0.31763619575253926"/>
        <n v="0.19981369352585002"/>
        <n v="4.1997200186654222E-3"/>
        <n v="0.17429906542056076"/>
        <n v="3.3786954481464099E-2"/>
        <n v="7.5152653828088308E-3"/>
        <n v="8.0979284369114876E-2"/>
        <n v="4.7799337434926648E-2"/>
        <n v="7.9809976247030873E-2"/>
        <n v="0.39800285306704708"/>
        <n v="4.7732696897374703E-4"/>
        <n v="0.45650095602294455"/>
        <n v="4.582730342498794E-2"/>
        <n v="4.987775061124694E-2"/>
        <n v="0.19833496571988246"/>
        <n v="5.1485148514851482E-2"/>
        <n v="4.3585933630510151E-2"/>
        <n v="5.1561725334655431E-2"/>
        <n v="1.0918114143920596E-2"/>
        <n v="0.33996023856858848"/>
        <n v="0.15637450199203187"/>
        <n v="0.24488778054862842"/>
        <n v="1.3019529293940912E-2"/>
        <n v="0.12130325814536341"/>
        <n v="7.2044647387113137E-2"/>
        <n v="0.36852791878172586"/>
        <n v="0.11701584057230455"/>
        <n v="2.2483392948390392E-2"/>
        <n v="1.5353121801432957E-3"/>
        <n v="0.19938176197836166"/>
        <n v="0.1"/>
        <n v="0.10706860706860707"/>
        <n v="1.9843342036553524E-2"/>
        <n v="4.9163179916317995E-2"/>
        <n v="7.2289156626506021E-2"/>
        <n v="2.4287222808870117E-2"/>
        <n v="4.9735449735449737E-2"/>
        <n v="5.2380952380952382E-2"/>
        <n v="0.17435082140964495"/>
        <n v="6.7374005305039786E-2"/>
        <n v="0.25665601703940361"/>
        <n v="0.31963713980789754"/>
        <n v="0.34850107066381159"/>
        <n v="5.7846813069094803E-2"/>
        <n v="0.13655913978494624"/>
        <n v="0.12716450216450217"/>
        <n v="8.1654872074033748E-3"/>
        <n v="0.16867469879518071"/>
        <n v="0.10910087719298246"/>
        <n v="5.8114035087719298E-2"/>
        <n v="3.1833150384193196E-2"/>
        <n v="6.3806380638063806E-2"/>
        <n v="4.5179063360881545E-2"/>
        <n v="2.7917364600781687E-3"/>
        <n v="7.2625698324022348E-3"/>
        <n v="1.1204481792717087E-2"/>
        <n v="5.614823133071308E-3"/>
        <n v="2.2611644997173543E-3"/>
        <n v="0.11791383219954649"/>
        <n v="2.847380410022779E-2"/>
        <n v="5.9360730593607303E-2"/>
        <n v="6.3400576368876083E-3"/>
        <n v="6.7826086956521744E-2"/>
        <n v="0.33488914819136523"/>
        <n v="0.11992945326278659"/>
        <n v="7.6009501187648459E-2"/>
        <n v="0.15673420738974969"/>
        <n v="9.0090090090090089E-3"/>
        <n v="3.1966224366706875E-2"/>
        <n v="4.8338368580060423E-3"/>
        <n v="5.5051421657592255E-2"/>
        <n v="7.1558520315342627E-2"/>
        <n v="0.22660996354799515"/>
        <n v="6.822372464658881E-2"/>
        <n v="6.798516687268232E-3"/>
        <n v="0.26113861386138615"/>
        <n v="9.3167701863354033E-2"/>
        <n v="6.7542213883677302E-2"/>
        <n v="0.13996200126662445"/>
        <n v="9.632446134347275E-2"/>
        <n v="3.2237266279819469E-3"/>
        <n v="0.34538411878631375"/>
        <n v="7.9663212435233166E-2"/>
        <n v="2.9812054439403757E-2"/>
        <n v="0.22128487994808566"/>
        <n v="3.8286826735885786E-2"/>
        <n v="0.15088177661659047"/>
        <n v="2.6832460732984294E-2"/>
        <n v="3.3003300330033004E-3"/>
        <n v="4.9636002647253472E-2"/>
        <n v="0.18422796554009277"/>
        <n v="2.2681787858572382E-2"/>
        <n v="0.14505347593582887"/>
        <n v="0.23174815807099799"/>
        <n v="0.14045698924731181"/>
        <n v="2.3632680621201892E-2"/>
        <n v="0.12347354138398914"/>
        <n v="0.16666666666666666"/>
        <n v="0.10347174948944861"/>
        <n v="0.2059228650137741"/>
        <n v="6.8917987594762234E-3"/>
        <n v="0.23066298342541436"/>
        <n v="9.882515549412578E-2"/>
        <n v="0.27808599167822468"/>
        <n v="5.6865464632454926E-2"/>
        <n v="6.939625260235947E-3"/>
        <n v="9.1678420310296188E-3"/>
        <n v="0.14012738853503184"/>
        <n v="0.11568488289567069"/>
        <n v="6.2544420753375976E-2"/>
        <n v="8.1734186211798149E-2"/>
        <n v="7.0563079116179608E-2"/>
        <n v="0.46379928315412189"/>
        <n v="6.6762383345297924E-2"/>
        <n v="4.0287769784172658E-2"/>
        <n v="0.21299638989169675"/>
        <n v="4.0491684743311641E-2"/>
        <n v="1.3748191027496382E-2"/>
        <n v="0.13778100072516317"/>
        <n v="5.6644880174291937E-2"/>
        <n v="8.673469387755102E-2"/>
        <n v="0.51714077315827867"/>
        <n v="2.9325513196480938E-3"/>
        <n v="0.30154071900220103"/>
        <n v="3.7417461482024947E-2"/>
        <n v="1.1021307861866276E-2"/>
        <n v="0.21671597633136094"/>
        <n v="2.2238695329873982E-2"/>
        <n v="0.22238695329873981"/>
        <n v="2.3898431665421958E-2"/>
        <n v="0.11136023916292975"/>
        <n v="0.1407185628742515"/>
        <n v="1.5003750937734434E-3"/>
        <n v="0.31203007518796994"/>
        <n v="0.5037650602409639"/>
        <n v="2.0439061317183951E-2"/>
        <n v="2.2779043280182231E-3"/>
        <n v="0.52623574144486696"/>
        <n v="0.12947448591012947"/>
        <n v="0.12185833968012186"/>
        <n v="7.7101002313030066E-4"/>
        <n v="0.20092735703245751"/>
        <n v="4.4049459041731069E-2"/>
        <n v="1.3198757763975156E-2"/>
        <n v="9.7125097125097121E-2"/>
        <n v="8.553654743390357E-2"/>
        <n v="5.992217898832685E-2"/>
        <n v="2.3474178403755869E-3"/>
        <n v="0.10518053375196232"/>
        <n v="0.30914826498422715"/>
        <n v="6.3241106719367585E-2"/>
        <n v="8.7025316455696198E-3"/>
        <n v="0.34810126582278483"/>
        <n v="7.3985680190930783E-2"/>
        <n v="0.2643312101910828"/>
        <n v="0.128"/>
        <n v="4.24E-2"/>
        <n v="1.6012810248198558E-2"/>
        <n v="4.042037186742118E-2"/>
        <n v="0.21474878444084278"/>
        <n v="0.10146103896103896"/>
        <n v="0.24058919803600654"/>
        <n v="0.34643734643734642"/>
        <n v="0.1962233169129721"/>
        <n v="0.13741721854304637"/>
        <n v="1.1627906976744186E-2"/>
        <n v="0.12551953449709061"/>
        <n v="1.9118869492934332E-2"/>
        <n v="2.274641954507161E-2"/>
        <n v="3.56839422259983E-2"/>
        <n v="0.12170212765957447"/>
        <n v="3.4158838599487617E-3"/>
        <n v="0.17484926787252369"/>
        <n v="0.61412575366063737"/>
        <n v="8.2108902333621434E-2"/>
        <n v="2.5108225108225107E-2"/>
        <n v="0.1106233538191396"/>
        <n v="7.9295154185022032E-3"/>
        <n v="0.12788632326820604"/>
        <n v="2.1371326803205699E-2"/>
        <n v="0.11071428571428571"/>
        <n v="6.0089686098654706E-2"/>
        <n v="9.3441150044923635E-2"/>
        <n v="0.45863309352517984"/>
        <n v="9.0090090090090091E-4"/>
        <n v="0.18518518518518517"/>
        <n v="3.3514492753623192E-2"/>
        <n v="0.33848953594176523"/>
        <n v="5.7586837294332727E-2"/>
        <n v="5.4945054945054949E-3"/>
        <n v="1.1904761904761904E-2"/>
        <n v="4.4871794871794872E-2"/>
        <n v="9.432234432234432E-2"/>
        <n v="0.14470046082949309"/>
        <n v="9.225092250922509E-4"/>
        <n v="9.2936802973977691E-4"/>
        <n v="3.574788334901223E-2"/>
        <n v="1.5065913370998116E-2"/>
        <n v="1.6981132075471698E-2"/>
        <n v="2.6415094339622643E-2"/>
        <n v="2.8462998102466793E-3"/>
        <n v="0.25071225071225073"/>
        <n v="9.4966761633428305E-4"/>
        <n v="0.10846812559467174"/>
        <n v="2.0972354623450904E-2"/>
        <n v="8.0229226361031525E-2"/>
        <n v="8.6455331412103754E-3"/>
        <n v="3.3980582524271843E-2"/>
        <n v="7.7669902912621356E-3"/>
        <n v="2.9239766081871343E-3"/>
        <n v="0.29504950495049503"/>
        <n v="0.29012961116650049"/>
        <n v="1.9076305220883535E-2"/>
        <n v="0.35252525252525252"/>
        <n v="5.1567239635995958E-2"/>
        <n v="0.12830957230142567"/>
        <n v="4.396728016359918E-2"/>
        <n v="2.7777777777777776E-2"/>
        <n v="0.31269349845201239"/>
        <n v="3.5306334371754934E-2"/>
        <n v="9.053069719042664E-2"/>
        <n v="1.1518324607329843E-2"/>
        <n v="1.050420168067227E-2"/>
        <n v="0.16807610993657504"/>
        <n v="7.4152542372881358E-3"/>
        <n v="4.8832271762208071E-2"/>
        <n v="7.470651013874066E-3"/>
        <n v="9.6774193548387101E-3"/>
        <n v="0.15608180839612487"/>
        <n v="3.2362459546925568E-3"/>
        <n v="0.10543478260869565"/>
        <n v="0.25788900979325352"/>
        <n v="9.606986899563319E-2"/>
        <n v="7.6419213973799123E-3"/>
        <n v="8.8105726872246704E-3"/>
        <n v="2.9801324503311258E-2"/>
        <n v="0.43487858719646799"/>
        <n v="3.5437430786267994E-2"/>
        <n v="0.10975609756097561"/>
        <n v="0.16387959866220736"/>
        <n v="0.10590858416945373"/>
        <n v="8.8135593220338981E-2"/>
        <n v="9.8527746319365797E-2"/>
        <n v="4.3083900226757371E-2"/>
        <n v="7.4971164936562862E-2"/>
        <n v="3.690888119953864E-2"/>
        <n v="0.30127462340672073"/>
        <n v="0.12427409988385599"/>
        <n v="6.1699650756693827E-2"/>
        <n v="0.44522144522144524"/>
        <n v="4.7841306884480746E-2"/>
        <n v="4.8009367681498827E-2"/>
        <n v="0.19203747072599531"/>
        <n v="0.44868735083532219"/>
        <n v="1.437125748502994E-2"/>
        <n v="2.4183796856106408E-3"/>
        <n v="1.5757575757575758E-2"/>
        <n v="0.31508515815085159"/>
        <n v="0.24695863746958638"/>
        <n v="0.24969400244798043"/>
        <n v="0.16299019607843138"/>
        <n v="0.19117647058823528"/>
        <n v="2.334152334152334E-2"/>
        <n v="4.3050430504305043E-2"/>
        <n v="0.23172242874845106"/>
        <n v="0.29625000000000001"/>
        <n v="0.20854271356783918"/>
        <n v="8.8495575221238937E-2"/>
        <n v="1.5189873417721518E-2"/>
        <n v="1.5228426395939087E-2"/>
        <n v="8.9514066496163679E-3"/>
        <n v="4.0973111395646605E-2"/>
        <n v="5.1546391752577317E-2"/>
        <n v="0.14599483204134367"/>
        <n v="4.2690815006468305E-2"/>
        <n v="0.19165580182529335"/>
        <n v="7.217847769028872E-2"/>
        <n v="2.8947368421052631E-2"/>
        <n v="5.2770448548812663E-3"/>
        <n v="0.17701453104359313"/>
        <n v="0.12466843501326259"/>
        <n v="0.13793103448275862"/>
        <n v="0.19547872340425532"/>
        <n v="2.6954177897574125E-3"/>
        <n v="0.15633423180592992"/>
        <n v="9.7693351424694708E-2"/>
        <n v="0.11428571428571428"/>
        <n v="1.2328767123287671E-2"/>
        <n v="3.5665294924554183E-2"/>
        <n v="4.1322314049586778E-3"/>
        <n v="0.43939393939393939"/>
        <n v="0.22607489597780861"/>
        <n v="0.29305555555555557"/>
        <n v="3.4818941504178275E-2"/>
        <n v="0.33333333333333331"/>
        <n v="6.1366806136680614E-2"/>
        <n v="0.4881118881118881"/>
        <n v="0.16783216783216784"/>
        <n v="1.4044943820224719E-2"/>
        <n v="0.25070422535211268"/>
        <n v="3.8028169014084505E-2"/>
        <n v="0.1311706629055007"/>
        <n v="3.9772727272727272E-2"/>
        <n v="0.24466571834992887"/>
        <n v="7.2649572649572655E-2"/>
        <n v="0.17882689556509299"/>
        <n v="2.881844380403458E-3"/>
        <n v="2.3121387283236993E-2"/>
        <n v="0.39187227866473151"/>
        <n v="0.33187134502923976"/>
        <n v="8.7847730600292828E-3"/>
        <n v="0.52346041055718473"/>
        <n v="0.11730205278592376"/>
        <n v="1.6152716593245228E-2"/>
        <n v="1.4705882352941176E-3"/>
        <n v="0.26370370370370372"/>
        <n v="4.9107142857142856E-2"/>
        <n v="2.5411061285500747E-2"/>
        <n v="4.5045045045045045E-3"/>
        <n v="1.6566265060240965E-2"/>
        <n v="0.24924471299093656"/>
        <n v="4.0909090909090909E-2"/>
        <n v="4.5871559633027525E-3"/>
        <n v="4.5941807044410417E-3"/>
        <n v="0.15895061728395063"/>
        <n v="0.13798449612403102"/>
        <n v="9.3457943925233638E-3"/>
        <n v="0.15312500000000001"/>
        <n v="1.7214397496087636E-2"/>
        <n v="0.37421383647798739"/>
        <n v="0.16745655608214849"/>
        <n v="0.39936608557844688"/>
        <n v="0.10952380952380952"/>
        <n v="0.32324840764331209"/>
        <n v="3.2102728731942215E-3"/>
        <n v="0.1045016077170418"/>
        <n v="4.8387096774193551E-3"/>
        <n v="1.4827018121911038E-2"/>
        <n v="4.7933884297520664E-2"/>
        <n v="0.23880597014925373"/>
        <n v="9.2868988391376445E-2"/>
        <n v="0.49667774086378735"/>
        <n v="2.4916943521594685E-2"/>
        <n v="0.13643926788685523"/>
        <n v="5.5E-2"/>
        <n v="4.1666666666666664E-2"/>
        <n v="0.41876046901172531"/>
        <n v="5.0251256281407036E-3"/>
        <n v="0.21608040201005024"/>
        <n v="5.0590219224283303E-3"/>
        <n v="2.2033898305084745E-2"/>
        <n v="5.084745762711864E-3"/>
        <n v="4.4067796610169491E-2"/>
        <n v="0.40237691001697795"/>
        <n v="9.4017094017094016E-2"/>
        <n v="1.0309278350515464E-2"/>
        <n v="0.12564543889845095"/>
        <n v="1.7301038062283738E-3"/>
        <n v="0.29982668977469673"/>
        <n v="0.25649913344887348"/>
        <n v="1.5625E-2"/>
        <n v="0.11478260869565217"/>
        <n v="0.13612565445026178"/>
        <n v="0.25043782837127848"/>
        <n v="0.39122807017543859"/>
        <n v="2.6785714285714284E-2"/>
        <n v="0.13799283154121864"/>
        <n v="0.1906474820143885"/>
        <n v="3.9639639639639637E-2"/>
        <n v="0.31046931407942241"/>
        <n v="5.2536231884057968E-2"/>
        <n v="3.272727272727273E-2"/>
        <n v="3.6429872495446266E-3"/>
        <n v="9.1240875912408752E-3"/>
        <n v="0.21323529411764705"/>
        <n v="0.83364140480591498"/>
        <n v="3.7105751391465679E-2"/>
        <n v="6.8645640074211506E-2"/>
        <n v="5.9701492537313432E-2"/>
        <n v="5.4307116104868915E-2"/>
        <n v="3.7593984962406013E-3"/>
        <n v="7.5614366729678639E-2"/>
        <n v="3.787878787878788E-3"/>
        <n v="7.7651515151515152E-2"/>
        <n v="1.7208413001912046E-2"/>
        <n v="1.9455252918287938E-2"/>
        <n v="0.12573673870333987"/>
        <n v="0.29921259842519687"/>
        <n v="0.21868787276341947"/>
        <n v="7.3558648111332003E-2"/>
        <n v="0.21730382293762576"/>
        <n v="2.0491803278688526E-3"/>
        <n v="0.41273100616016428"/>
        <n v="0.18958333333333333"/>
        <n v="2.9227557411273485E-2"/>
        <n v="3.3542976939203356E-2"/>
        <n v="1.4893617021276596E-2"/>
        <n v="0.18454935622317598"/>
        <n v="0.31965442764578833"/>
        <n v="4.329004329004329E-3"/>
        <n v="0.25757575757575757"/>
        <n v="1.5217391304347827E-2"/>
        <n v="6.7833698030634576E-2"/>
        <n v="0.12168141592920353"/>
        <n v="2.4553571428571428E-2"/>
        <n v="8.2774049217002238E-2"/>
        <n v="2.2471910112359553E-3"/>
        <n v="6.3063063063063057E-2"/>
        <n v="0.25056433408577877"/>
        <n v="6.8181818181818179E-3"/>
        <n v="9.1324200913242004E-3"/>
        <n v="3.8901601830663615E-2"/>
        <n v="2.2883295194508009E-3"/>
        <n v="0.26267281105990781"/>
        <n v="2.3094688221709007E-3"/>
        <n v="0.28837209302325584"/>
        <n v="5.1522248243559721E-2"/>
        <n v="7.0921985815602835E-3"/>
        <n v="7.1090047393364926E-3"/>
        <n v="8.0568720379146919E-2"/>
        <n v="1.932367149758454E-2"/>
        <n v="0.12560386473429952"/>
        <n v="6.5375302663438259E-2"/>
        <n v="4.3795620437956206E-2"/>
        <n v="0.28465346534653463"/>
        <n v="2.4875621890547263E-3"/>
        <n v="5.2763819095477386E-2"/>
        <n v="0.18639798488664988"/>
        <n v="2.5380710659898475E-3"/>
        <n v="8.9058524173027995E-2"/>
        <n v="5.1020408163265302E-3"/>
        <n v="1.5345268542199489E-2"/>
        <n v="0.38046272493573263"/>
        <n v="5.6555269922879174E-2"/>
        <n v="6.4432989690721643E-2"/>
        <n v="1.0362694300518135E-2"/>
        <n v="6.4935064935064929E-2"/>
        <n v="7.8534031413612562E-3"/>
        <n v="7.874015748031496E-3"/>
        <n v="0.4263157894736842"/>
        <n v="0.11140583554376658"/>
        <n v="2.6737967914438501E-3"/>
        <n v="2.6809651474530832E-2"/>
        <n v="0.11528150134048257"/>
        <n v="5.3763440860215058E-3"/>
        <n v="2.9569892473118281E-2"/>
        <n v="2.6881720430107529E-3"/>
        <n v="0.26344086021505375"/>
        <n v="5.1351351351351354E-2"/>
        <n v="0.7289972899728997"/>
        <n v="9.2391304347826081E-2"/>
        <n v="3.0054644808743168E-2"/>
        <n v="0.19726027397260273"/>
        <n v="3.8356164383561646E-2"/>
        <n v="2.7472527472527475E-3"/>
        <n v="8.0110497237569064E-2"/>
        <n v="5.5555555555555558E-3"/>
        <n v="9.4972067039106142E-2"/>
        <n v="0.34733893557422968"/>
        <n v="6.4971751412429377E-2"/>
        <n v="2.2662889518413599E-2"/>
        <n v="1.4409221902017291E-2"/>
        <n v="7.7809798270893377E-2"/>
        <n v="1.4534883720930232E-2"/>
        <n v="7.6470588235294124E-2"/>
        <n v="0.28402366863905326"/>
        <n v="0.125"/>
        <n v="5.3892215568862277E-2"/>
        <n v="4.8484848484848485E-2"/>
        <n v="1.82370820668693E-2"/>
        <n v="0.16158536585365854"/>
        <n v="0.34250764525993882"/>
        <n v="3.9755351681957186E-2"/>
        <n v="6.1349693251533744E-3"/>
        <n v="0.98466257668711654"/>
        <n v="1.5337423312883436E-2"/>
        <n v="1.2345679012345678E-2"/>
        <n v="1.8691588785046728E-2"/>
        <n v="2.1943573667711599E-2"/>
        <n v="0.28888888888888886"/>
        <n v="0.24203821656050956"/>
        <n v="6.3897763578274758E-3"/>
        <n v="3.2679738562091504E-3"/>
        <n v="1.6447368421052631E-2"/>
        <n v="0.35016835016835018"/>
        <n v="4.7138047138047139E-2"/>
        <n v="7.0945945945945943E-2"/>
        <n v="2.7210884353741496E-2"/>
        <n v="6.8027210884353739E-3"/>
        <n v="1.3651877133105802E-2"/>
        <n v="0.35494880546075086"/>
        <n v="5.4794520547945202E-2"/>
        <n v="6.920415224913495E-3"/>
        <n v="1.3937282229965157E-2"/>
        <n v="3.5335689045936395E-3"/>
        <n v="0.10247349823321555"/>
        <n v="1.0638297872340425E-2"/>
        <n v="0.302491103202847"/>
        <n v="0.11387900355871886"/>
        <n v="4.2704626334519574E-2"/>
        <n v="0.4642857142857143"/>
        <n v="7.2202166064981952E-3"/>
        <n v="7.6086956521739135E-2"/>
        <n v="0.20512820512820512"/>
        <n v="2.2058823529411766E-2"/>
        <n v="4.0441176470588237E-2"/>
        <n v="2.9520295202952029E-2"/>
        <n v="0.10740740740740741"/>
        <n v="3.7037037037037038E-3"/>
        <n v="0.19924812030075187"/>
        <n v="5.6390977443609019E-2"/>
        <n v="1.5037593984962405E-2"/>
        <n v="0.34749034749034752"/>
        <n v="1.1583011583011582E-2"/>
        <n v="7.3643410852713184E-2"/>
        <n v="1.171875E-2"/>
        <n v="6.2745098039215685E-2"/>
        <n v="8.3003952569169967E-2"/>
        <n v="1.1952191235059761E-2"/>
        <n v="3.9840637450199202E-3"/>
        <n v="0.24"/>
        <n v="0.20242914979757085"/>
        <n v="4.8582995951417005E-2"/>
        <n v="4.048582995951417E-3"/>
        <n v="0.23577235772357724"/>
        <n v="4.0650406504065045E-3"/>
        <n v="0.30864197530864196"/>
        <n v="0.16872427983539096"/>
        <n v="3.7499999999999999E-2"/>
        <n v="0.38493723849372385"/>
        <n v="0.88702928870292885"/>
        <n v="2.5423728813559324E-2"/>
        <n v="8.8983050847457626E-2"/>
        <n v="0.29361702127659572"/>
        <n v="2.564102564102564E-2"/>
        <n v="3.4334763948497854E-2"/>
        <n v="8.8495575221238937E-3"/>
        <n v="2.6666666666666668E-2"/>
        <n v="0.2088888888888889"/>
        <n v="1.3698630136986301E-2"/>
        <n v="5.5555555555555552E-2"/>
        <n v="1.3953488372093023E-2"/>
        <n v="4.6728971962616819E-3"/>
        <n v="0.10900473933649289"/>
        <n v="4.807692307692308E-3"/>
        <n v="5.3140096618357488E-2"/>
        <n v="7.3891625615763554E-2"/>
        <n v="3.9408866995073892E-2"/>
        <n v="4.9504950495049507E-2"/>
        <n v="2.9702970297029702E-2"/>
        <n v="0.17910447761194029"/>
        <n v="2.5252525252525252E-2"/>
        <n v="3.0612244897959183E-2"/>
        <n v="4.6153846153846156E-2"/>
        <n v="1.5463917525773196E-2"/>
        <n v="0.1875"/>
        <n v="1.5706806282722512E-2"/>
        <n v="0.10526315789473684"/>
        <n v="2.6455026455026454E-2"/>
        <n v="5.4054054054054057E-3"/>
        <n v="1.0869565217391304E-2"/>
        <n v="2.7322404371584699E-2"/>
        <n v="8.7431693989071038E-2"/>
        <n v="7.1428571428571425E-2"/>
        <n v="1.6483516483516484E-2"/>
        <n v="0.29608938547486036"/>
        <n v="6.741573033707865E-2"/>
        <n v="4.046242774566474E-2"/>
        <n v="3.4883720930232558E-2"/>
        <n v="0.11627906976744186"/>
        <n v="2.3391812865497075E-2"/>
        <n v="0.16959064327485379"/>
        <n v="4.1176470588235294E-2"/>
        <n v="1.1834319526627219E-2"/>
        <n v="6.5476190476190479E-2"/>
        <n v="3.0674846625766871E-2"/>
        <n v="1.8404907975460124E-2"/>
        <n v="6.8322981366459631E-2"/>
        <n v="0.25624999999999998"/>
        <n v="4.3749999999999997E-2"/>
        <n v="6.369426751592357E-3"/>
        <n v="0.34838709677419355"/>
        <n v="6.4935064935064939E-3"/>
        <n v="6.5359477124183009E-3"/>
        <n v="6.6225165562913907E-3"/>
        <n v="5.2980132450331126E-2"/>
        <n v="5.3333333333333337E-2"/>
        <n v="0.10273972602739725"/>
        <n v="4.8275862068965517E-2"/>
        <n v="8.3333333333333329E-2"/>
        <n v="0.11188811188811189"/>
        <n v="4.9645390070921988E-2"/>
        <n v="0.73571428571428577"/>
        <n v="7.3529411764705885E-2"/>
        <n v="5.1470588235294115E-2"/>
        <n v="0.14925373134328357"/>
        <n v="7.462686567164179E-3"/>
        <n v="8.2706766917293228E-2"/>
        <n v="3.0303030303030304E-2"/>
        <n v="4.5454545454545456E-2"/>
        <n v="7.6335877862595417E-3"/>
        <n v="7.6923076923076927E-3"/>
        <n v="5.4263565891472867E-2"/>
        <n v="7.8125E-3"/>
        <n v="0.13492063492063491"/>
        <n v="0.38400000000000001"/>
        <n v="2.4E-2"/>
        <n v="0.13709677419354838"/>
        <n v="5.737704918032787E-2"/>
        <n v="0.14049586776859505"/>
        <n v="0.31404958677685951"/>
        <n v="1.680672268907563E-2"/>
        <n v="8.4033613445378148E-3"/>
        <n v="3.4188034188034191E-2"/>
        <n v="8.6206896551724137E-3"/>
        <n v="0.13157894736842105"/>
        <n v="8.771929824561403E-3"/>
        <n v="0.37168141592920356"/>
        <n v="5.3571428571428568E-2"/>
        <n v="0.15887850467289719"/>
        <n v="9.3457943925233641E-2"/>
        <n v="3.7735849056603772E-2"/>
        <n v="3.8095238095238099E-2"/>
        <n v="4.807692307692308E-2"/>
        <n v="9.6153846153846159E-3"/>
        <n v="6.7961165048543687E-2"/>
        <n v="9.8039215686274508E-3"/>
        <n v="0.04"/>
        <n v="2.0833333333333332E-2"/>
        <n v="5.2631578947368418E-2"/>
        <n v="2.1276595744680851E-2"/>
        <n v="2.1505376344086023E-2"/>
        <n v="1.0752688172043012E-2"/>
        <n v="0.15053763440860216"/>
        <n v="3.2608695652173912E-2"/>
        <n v="9.8901098901098897E-2"/>
        <n v="2.2222222222222223E-2"/>
        <n v="0.1111111111111111"/>
        <n v="0.42696629213483145"/>
        <n v="2.247191011235955E-2"/>
        <n v="6.9767441860465115E-2"/>
        <n v="0.51190476190476186"/>
        <n v="2.3809523809523808E-2"/>
        <n v="7.3170731707317069E-2"/>
        <n v="6.1728395061728392E-2"/>
        <n v="7.4999999999999997E-2"/>
        <n v="1.282051282051282E-2"/>
        <n v="6.4102564102564097E-2"/>
        <n v="0.41025641025641024"/>
        <n v="0.35064935064935066"/>
        <n v="2.6315789473684209E-2"/>
        <n v="6.5789473684210523E-2"/>
        <n v="6.9444444444444448E-2"/>
        <n v="2.8169014084507043E-2"/>
        <n v="1.4492753623188406E-2"/>
        <n v="4.3478260869565216E-2"/>
        <n v="1.4705882352941176E-2"/>
        <n v="1.4925373134328358E-2"/>
        <n v="1.5151515151515152E-2"/>
        <n v="0.16923076923076924"/>
        <n v="9.5238095238095233E-2"/>
        <n v="1.6129032258064516E-2"/>
        <n v="0.24193548387096775"/>
        <n v="1.6666666666666666E-2"/>
        <n v="6.7796610169491525E-2"/>
        <n v="0.11864406779661017"/>
        <n v="5.1724137931034482E-2"/>
        <n v="1.7543859649122806E-2"/>
        <n v="0.16071428571428573"/>
        <n v="9.0909090909090912E-2"/>
        <n v="0.30909090909090908"/>
        <n v="3.7037037037037035E-2"/>
        <n v="0.22222222222222221"/>
        <n v="1.8867924528301886E-2"/>
        <n v="0.23076923076923078"/>
        <n v="0.80392156862745101"/>
        <n v="0.15686274509803921"/>
        <n v="0.02"/>
        <n v="0.10204081632653061"/>
        <n v="6.25E-2"/>
        <n v="6.5217391304347824E-2"/>
        <n v="0.13333333333333333"/>
        <n v="0.24444444444444444"/>
        <n v="0.13953488372093023"/>
        <n v="0.23809523809523808"/>
        <n v="0.35"/>
        <n v="0.13513513513513514"/>
        <n v="0.16216216216216217"/>
        <n v="2.9411764705882353E-2"/>
        <n v="0.23529411764705882"/>
        <n v="0.11764705882352941"/>
        <n v="6.0606060606060608E-2"/>
        <n v="0.12121212121212122"/>
        <n v="0.36363636363636365"/>
        <n v="0.16129032258064516"/>
        <n v="0.61290322580645162"/>
        <n v="0.67741935483870963"/>
        <n v="3.3333333333333333E-2"/>
        <n v="3.4482758620689655E-2"/>
        <n v="0.32142857142857145"/>
        <n v="0.10714285714285714"/>
        <n v="0.17857142857142858"/>
        <n v="0.14285714285714285"/>
        <n v="3.8461538461538464E-2"/>
        <n v="0.15384615384615385"/>
        <n v="0.08"/>
        <n v="0.34782608695652173"/>
        <n v="0.22727272727272727"/>
        <n v="0.59090909090909094"/>
        <n v="4.7619047619047616E-2"/>
        <n v="0.2857142857142857"/>
        <n v="0.19047619047619047"/>
        <n v="0.15"/>
        <n v="0.15789473684210525"/>
        <n v="5.8823529411764705E-2"/>
        <n v="0.17647058823529413"/>
        <n v="6.6666666666666666E-2"/>
        <n v="0.2"/>
        <n v="0.7142857142857143"/>
        <n v="0.38461538461538464"/>
        <n v="0.25"/>
        <n v="0.55555555555555558"/>
        <n v="1"/>
        <n v="0.5714285714285714"/>
        <n v="0.4"/>
        <n v="0.75"/>
        <n v="0.5"/>
        <n v="0.66666666666666663"/>
        <s v=""/>
      </sharedItems>
    </cacheField>
    <cacheField name="Total A and C visas applied for" numFmtId="0">
      <sharedItems containsBlank="1" containsMixedTypes="1" containsNumber="1" containsInteger="1" minValue="1" maxValue="1204671"/>
    </cacheField>
    <cacheField name="Total A and C visas issued  (including multiple A visas, multiple-entry C visas and LTVs) " numFmtId="0">
      <sharedItems containsBlank="1" containsMixedTypes="1" containsNumber="1" containsInteger="1" minValue="1" maxValue="1195166"/>
    </cacheField>
    <cacheField name="Total A and C visas not issued" numFmtId="0">
      <sharedItems containsBlank="1" containsMixedTypes="1" containsNumber="1" containsInteger="1" minValue="1" maxValue="41748"/>
    </cacheField>
    <cacheField name="Not issued rate for A and C visas " numFmtId="0">
      <sharedItems containsBlank="1" containsMixedTypes="1" containsNumber="1" minValue="2.3980815347721823E-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9">
  <r>
    <x v="0"/>
    <x v="0"/>
    <s v="ST. PETERSBURG"/>
    <n v="1"/>
    <n v="1"/>
    <m/>
    <m/>
    <n v="0"/>
    <x v="0"/>
    <x v="0"/>
    <x v="0"/>
    <n v="0.9804063156309355"/>
    <n v="35"/>
    <x v="0"/>
    <x v="0"/>
    <n v="1204671"/>
    <n v="1195166"/>
    <n v="9505"/>
    <n v="7.8901210371960483E-3"/>
  </r>
  <r>
    <x v="1"/>
    <x v="0"/>
    <s v="MOSCOW"/>
    <n v="2"/>
    <n v="1"/>
    <m/>
    <m/>
    <n v="0"/>
    <x v="1"/>
    <x v="1"/>
    <x v="1"/>
    <n v="0.19277944829132357"/>
    <n v="3991"/>
    <x v="1"/>
    <x v="1"/>
    <n v="1051645"/>
    <n v="1020978"/>
    <n v="10292"/>
    <n v="9.7865724650428622E-3"/>
  </r>
  <r>
    <x v="2"/>
    <x v="0"/>
    <s v="MOSCOW"/>
    <n v="1"/>
    <n v="1"/>
    <m/>
    <m/>
    <n v="0"/>
    <x v="2"/>
    <x v="2"/>
    <x v="2"/>
    <n v="0.36571620372408331"/>
    <n v="13"/>
    <x v="2"/>
    <x v="2"/>
    <n v="910825"/>
    <n v="908694"/>
    <n v="2131"/>
    <n v="2.3396371421513461E-3"/>
  </r>
  <r>
    <x v="3"/>
    <x v="0"/>
    <s v="MOSCOW"/>
    <n v="0"/>
    <n v="0"/>
    <n v="0"/>
    <n v="0"/>
    <s v=""/>
    <x v="3"/>
    <x v="3"/>
    <x v="3"/>
    <n v="0.98092009161241456"/>
    <n v="270"/>
    <x v="3"/>
    <x v="3"/>
    <n v="725524"/>
    <n v="721133"/>
    <n v="4391"/>
    <n v="6.0521774607042635E-3"/>
  </r>
  <r>
    <x v="4"/>
    <x v="0"/>
    <s v="MOSCOW"/>
    <n v="11"/>
    <n v="9"/>
    <n v="0"/>
    <n v="2"/>
    <n v="0.18181818181818182"/>
    <x v="4"/>
    <x v="4"/>
    <x v="4"/>
    <n v="0.30427614497871014"/>
    <n v="275"/>
    <x v="4"/>
    <x v="4"/>
    <n v="390172"/>
    <n v="385444"/>
    <n v="4728"/>
    <n v="1.2117732692248548E-2"/>
  </r>
  <r>
    <x v="5"/>
    <x v="0"/>
    <s v="MOSCOW"/>
    <n v="0"/>
    <n v="0"/>
    <n v="0"/>
    <n v="0"/>
    <s v=""/>
    <x v="5"/>
    <x v="5"/>
    <x v="5"/>
    <n v="0.17780705007222755"/>
    <n v="9"/>
    <x v="5"/>
    <x v="5"/>
    <n v="364962"/>
    <n v="361367"/>
    <n v="3595"/>
    <n v="9.8503405834032033E-3"/>
  </r>
  <r>
    <x v="6"/>
    <x v="0"/>
    <s v="MOSCOW"/>
    <n v="1"/>
    <n v="1"/>
    <m/>
    <n v="0"/>
    <n v="0"/>
    <x v="6"/>
    <x v="6"/>
    <x v="6"/>
    <n v="0.18886656627232595"/>
    <n v="317"/>
    <x v="6"/>
    <x v="6"/>
    <n v="304042"/>
    <n v="290507"/>
    <n v="13535"/>
    <n v="4.4516875957926867E-2"/>
  </r>
  <r>
    <x v="7"/>
    <x v="1"/>
    <s v="LVOV"/>
    <n v="0"/>
    <n v="0"/>
    <n v="0"/>
    <n v="0"/>
    <s v=""/>
    <x v="7"/>
    <x v="7"/>
    <x v="7"/>
    <n v="0.67700244725180236"/>
    <n v="5047"/>
    <x v="7"/>
    <x v="7"/>
    <n v="238113"/>
    <n v="231832"/>
    <n v="6281"/>
    <n v="2.6378232183879084E-2"/>
  </r>
  <r>
    <x v="8"/>
    <x v="2"/>
    <s v="MINSK"/>
    <m/>
    <m/>
    <m/>
    <m/>
    <s v=""/>
    <x v="8"/>
    <x v="8"/>
    <x v="8"/>
    <n v="0.30925368526665126"/>
    <n v="39"/>
    <x v="8"/>
    <x v="8"/>
    <n v="194407"/>
    <n v="194394"/>
    <n v="314"/>
    <n v="1.6151681781005828E-3"/>
  </r>
  <r>
    <x v="3"/>
    <x v="3"/>
    <s v="BEIJING"/>
    <n v="0"/>
    <n v="0"/>
    <n v="0"/>
    <n v="0"/>
    <s v=""/>
    <x v="9"/>
    <x v="9"/>
    <x v="9"/>
    <n v="0.13044364026269936"/>
    <n v="5"/>
    <x v="9"/>
    <x v="9"/>
    <n v="189232"/>
    <n v="186530"/>
    <n v="2702"/>
    <n v="1.4278768918576139E-2"/>
  </r>
  <r>
    <x v="4"/>
    <x v="4"/>
    <s v="ALGIERS"/>
    <n v="7"/>
    <n v="7"/>
    <n v="0"/>
    <n v="0"/>
    <n v="0"/>
    <x v="10"/>
    <x v="10"/>
    <x v="10"/>
    <n v="0.46392716571105491"/>
    <n v="128"/>
    <x v="10"/>
    <x v="10"/>
    <n v="179840"/>
    <n v="138092"/>
    <n v="41748"/>
    <n v="0.2321396797153025"/>
  </r>
  <r>
    <x v="2"/>
    <x v="1"/>
    <s v="KIEV"/>
    <m/>
    <m/>
    <m/>
    <m/>
    <s v=""/>
    <x v="11"/>
    <x v="11"/>
    <x v="11"/>
    <n v="0.14015963701254686"/>
    <m/>
    <x v="11"/>
    <x v="11"/>
    <n v="145500"/>
    <n v="144578"/>
    <n v="922"/>
    <n v="6.3367697594501719E-3"/>
  </r>
  <r>
    <x v="0"/>
    <x v="0"/>
    <s v="MOSCOW"/>
    <m/>
    <m/>
    <m/>
    <m/>
    <s v=""/>
    <x v="12"/>
    <x v="12"/>
    <x v="12"/>
    <n v="0.53335542457486107"/>
    <n v="212"/>
    <x v="12"/>
    <x v="12"/>
    <n v="142952"/>
    <n v="142048"/>
    <n v="904"/>
    <n v="6.3238009961385641E-3"/>
  </r>
  <r>
    <x v="4"/>
    <x v="3"/>
    <s v="SHANGHAI"/>
    <n v="2"/>
    <n v="2"/>
    <n v="0"/>
    <n v="0"/>
    <n v="0"/>
    <x v="13"/>
    <x v="13"/>
    <x v="13"/>
    <n v="0.14615054945943542"/>
    <n v="31"/>
    <x v="13"/>
    <x v="13"/>
    <n v="127864"/>
    <n v="123700"/>
    <n v="4164"/>
    <n v="3.2565851216917976E-2"/>
  </r>
  <r>
    <x v="6"/>
    <x v="3"/>
    <s v="BEIJING"/>
    <n v="0"/>
    <n v="0"/>
    <m/>
    <n v="0"/>
    <s v=""/>
    <x v="14"/>
    <x v="14"/>
    <x v="14"/>
    <n v="4.7793482706903603E-2"/>
    <n v="5"/>
    <x v="14"/>
    <x v="14"/>
    <n v="121192"/>
    <n v="110020"/>
    <n v="11172"/>
    <n v="9.2184302594230647E-2"/>
  </r>
  <r>
    <x v="9"/>
    <x v="0"/>
    <s v="MOSCOW"/>
    <n v="0"/>
    <n v="0"/>
    <n v="0"/>
    <n v="0"/>
    <s v=""/>
    <x v="15"/>
    <x v="15"/>
    <x v="15"/>
    <n v="0.99479842842500854"/>
    <n v="66"/>
    <x v="15"/>
    <x v="15"/>
    <n v="118422"/>
    <n v="117146"/>
    <n v="1276"/>
    <n v="1.0775024910911825E-2"/>
  </r>
  <r>
    <x v="4"/>
    <x v="3"/>
    <s v="BEIJING"/>
    <n v="11"/>
    <n v="10"/>
    <n v="0"/>
    <n v="1"/>
    <n v="9.0909090909090912E-2"/>
    <x v="16"/>
    <x v="16"/>
    <x v="16"/>
    <n v="9.0916846775110916E-2"/>
    <n v="130"/>
    <x v="16"/>
    <x v="16"/>
    <n v="114227"/>
    <n v="105632"/>
    <n v="8595"/>
    <n v="7.5244907071007727E-2"/>
  </r>
  <r>
    <x v="7"/>
    <x v="2"/>
    <s v="MINSK"/>
    <n v="0"/>
    <n v="0"/>
    <n v="0"/>
    <n v="0"/>
    <s v=""/>
    <x v="17"/>
    <x v="17"/>
    <x v="17"/>
    <n v="0.5975914947996166"/>
    <n v="6"/>
    <x v="17"/>
    <x v="17"/>
    <n v="113091"/>
    <n v="112690"/>
    <n v="401"/>
    <n v="3.5458170853560405E-3"/>
  </r>
  <r>
    <x v="6"/>
    <x v="1"/>
    <s v="KIEV"/>
    <n v="11"/>
    <n v="6"/>
    <m/>
    <n v="5"/>
    <n v="0.45454545454545453"/>
    <x v="18"/>
    <x v="18"/>
    <x v="18"/>
    <n v="0.33974236641221373"/>
    <n v="19"/>
    <x v="18"/>
    <x v="18"/>
    <n v="112220"/>
    <n v="104825"/>
    <n v="7395"/>
    <n v="6.5897344501871319E-2"/>
  </r>
  <r>
    <x v="7"/>
    <x v="0"/>
    <s v="KALININGRAD"/>
    <n v="0"/>
    <n v="0"/>
    <n v="0"/>
    <n v="0"/>
    <s v=""/>
    <x v="19"/>
    <x v="19"/>
    <x v="19"/>
    <n v="0.7166394335511983"/>
    <n v="60"/>
    <x v="19"/>
    <x v="19"/>
    <n v="111669"/>
    <n v="110220"/>
    <n v="1449"/>
    <n v="1.2975848265857131E-2"/>
  </r>
  <r>
    <x v="6"/>
    <x v="3"/>
    <s v="SHANGHAI"/>
    <n v="1"/>
    <n v="0"/>
    <m/>
    <n v="1"/>
    <n v="1"/>
    <x v="20"/>
    <x v="20"/>
    <x v="20"/>
    <n v="5.855598146347045E-2"/>
    <n v="9"/>
    <x v="20"/>
    <x v="20"/>
    <n v="111374"/>
    <n v="104883"/>
    <n v="6491"/>
    <n v="5.8281106901072063E-2"/>
  </r>
  <r>
    <x v="1"/>
    <x v="1"/>
    <s v="KIEV"/>
    <m/>
    <m/>
    <m/>
    <m/>
    <s v=""/>
    <x v="21"/>
    <x v="21"/>
    <x v="21"/>
    <n v="4.2476980093989987E-2"/>
    <n v="9"/>
    <x v="21"/>
    <x v="21"/>
    <n v="105956"/>
    <n v="104701"/>
    <n v="535"/>
    <n v="5.0492657329457508E-3"/>
  </r>
  <r>
    <x v="6"/>
    <x v="5"/>
    <s v="ISTANBUL"/>
    <n v="137"/>
    <n v="119"/>
    <m/>
    <n v="18"/>
    <n v="0.13138686131386862"/>
    <x v="22"/>
    <x v="22"/>
    <x v="22"/>
    <n v="0.15534250382103654"/>
    <n v="33"/>
    <x v="22"/>
    <x v="22"/>
    <n v="101077"/>
    <n v="93713"/>
    <n v="7364"/>
    <n v="7.2855347903083789E-2"/>
  </r>
  <r>
    <x v="4"/>
    <x v="6"/>
    <s v="TUNIS"/>
    <n v="0"/>
    <n v="0"/>
    <n v="0"/>
    <n v="0"/>
    <s v=""/>
    <x v="23"/>
    <x v="23"/>
    <x v="23"/>
    <n v="0.39119876537606102"/>
    <n v="6"/>
    <x v="23"/>
    <x v="23"/>
    <n v="100542"/>
    <n v="88130"/>
    <n v="12412"/>
    <n v="0.12345089614290546"/>
  </r>
  <r>
    <x v="3"/>
    <x v="5"/>
    <s v="ISTANBUL"/>
    <n v="1"/>
    <n v="1"/>
    <n v="1"/>
    <n v="0"/>
    <n v="0"/>
    <x v="24"/>
    <x v="24"/>
    <x v="24"/>
    <n v="0.98293460605209859"/>
    <n v="53"/>
    <x v="24"/>
    <x v="24"/>
    <n v="100229"/>
    <n v="99788"/>
    <n v="441"/>
    <n v="4.3999241736423587E-3"/>
  </r>
  <r>
    <x v="7"/>
    <x v="0"/>
    <s v="MOSCOW"/>
    <n v="0"/>
    <n v="0"/>
    <n v="0"/>
    <n v="0"/>
    <s v=""/>
    <x v="25"/>
    <x v="25"/>
    <x v="25"/>
    <n v="0.28523299236889105"/>
    <n v="14"/>
    <x v="25"/>
    <x v="25"/>
    <n v="99117"/>
    <n v="98558"/>
    <n v="559"/>
    <n v="5.6397994289576966E-3"/>
  </r>
  <r>
    <x v="7"/>
    <x v="1"/>
    <s v="LUTSK"/>
    <n v="0"/>
    <n v="0"/>
    <n v="0"/>
    <n v="0"/>
    <s v=""/>
    <x v="26"/>
    <x v="26"/>
    <x v="26"/>
    <n v="0.64892301685429821"/>
    <n v="2870"/>
    <x v="26"/>
    <x v="26"/>
    <n v="96139"/>
    <n v="95072"/>
    <n v="1067"/>
    <n v="1.1098513610501461E-2"/>
  </r>
  <r>
    <x v="3"/>
    <x v="3"/>
    <s v="SHANGHAI"/>
    <n v="0"/>
    <n v="0"/>
    <n v="0"/>
    <n v="0"/>
    <s v=""/>
    <x v="27"/>
    <x v="27"/>
    <x v="27"/>
    <n v="0.11427555440615504"/>
    <n v="72"/>
    <x v="27"/>
    <x v="27"/>
    <n v="94476"/>
    <n v="92874"/>
    <n v="1602"/>
    <n v="1.6956687412676235E-2"/>
  </r>
  <r>
    <x v="4"/>
    <x v="5"/>
    <s v="ISTANBUL"/>
    <n v="2"/>
    <n v="0"/>
    <n v="0"/>
    <n v="2"/>
    <n v="1"/>
    <x v="28"/>
    <x v="28"/>
    <x v="28"/>
    <n v="0.22084484346224678"/>
    <n v="63"/>
    <x v="28"/>
    <x v="28"/>
    <n v="90529"/>
    <n v="86943"/>
    <n v="3586"/>
    <n v="3.9611616167195045E-2"/>
  </r>
  <r>
    <x v="10"/>
    <x v="0"/>
    <s v="MOSCOW"/>
    <m/>
    <m/>
    <m/>
    <m/>
    <s v=""/>
    <x v="29"/>
    <x v="29"/>
    <x v="29"/>
    <n v="0.4447193615977888"/>
    <n v="23"/>
    <x v="29"/>
    <x v="29"/>
    <n v="90031"/>
    <n v="89747"/>
    <n v="284"/>
    <n v="3.1544690162277436E-3"/>
  </r>
  <r>
    <x v="0"/>
    <x v="0"/>
    <s v="PETROZAVODSK"/>
    <m/>
    <m/>
    <m/>
    <m/>
    <s v=""/>
    <x v="30"/>
    <x v="30"/>
    <x v="30"/>
    <n v="0.98917495611468698"/>
    <n v="53"/>
    <x v="30"/>
    <x v="30"/>
    <n v="89291"/>
    <n v="88921"/>
    <n v="370"/>
    <n v="4.1437546897223681E-3"/>
  </r>
  <r>
    <x v="7"/>
    <x v="1"/>
    <s v="KIEV"/>
    <n v="0"/>
    <n v="0"/>
    <n v="0"/>
    <n v="0"/>
    <s v=""/>
    <x v="31"/>
    <x v="31"/>
    <x v="31"/>
    <n v="0.37312302692123994"/>
    <n v="152"/>
    <x v="31"/>
    <x v="31"/>
    <n v="86536"/>
    <n v="85995"/>
    <n v="541"/>
    <n v="6.2517333826384398E-3"/>
  </r>
  <r>
    <x v="7"/>
    <x v="2"/>
    <s v="BREST"/>
    <n v="0"/>
    <n v="0"/>
    <n v="0"/>
    <n v="0"/>
    <s v=""/>
    <x v="32"/>
    <x v="32"/>
    <x v="32"/>
    <n v="0.70448731741136528"/>
    <n v="0"/>
    <x v="32"/>
    <x v="32"/>
    <n v="83658"/>
    <n v="83658"/>
    <s v=""/>
    <s v=""/>
  </r>
  <r>
    <x v="2"/>
    <x v="5"/>
    <s v="ISTANBUL"/>
    <m/>
    <m/>
    <m/>
    <m/>
    <s v=""/>
    <x v="33"/>
    <x v="33"/>
    <x v="33"/>
    <n v="0.93047964448076825"/>
    <n v="36"/>
    <x v="33"/>
    <x v="33"/>
    <n v="79955"/>
    <n v="78344"/>
    <n v="1647"/>
    <n v="2.0599086986429867E-2"/>
  </r>
  <r>
    <x v="11"/>
    <x v="1"/>
    <s v="KIEV"/>
    <m/>
    <m/>
    <m/>
    <m/>
    <s v=""/>
    <x v="34"/>
    <x v="34"/>
    <x v="34"/>
    <n v="0.19531989549281198"/>
    <n v="7"/>
    <x v="34"/>
    <x v="34"/>
    <n v="79742"/>
    <n v="79236"/>
    <n v="513"/>
    <n v="6.4332472222918911E-3"/>
  </r>
  <r>
    <x v="4"/>
    <x v="7"/>
    <s v="MANCHESTER"/>
    <n v="2"/>
    <n v="2"/>
    <n v="0"/>
    <n v="0"/>
    <n v="0"/>
    <x v="35"/>
    <x v="35"/>
    <x v="35"/>
    <n v="0.2399798406854167"/>
    <n v="11"/>
    <x v="35"/>
    <x v="35"/>
    <n v="75878"/>
    <n v="71444"/>
    <n v="4434"/>
    <n v="5.8435910277023641E-2"/>
  </r>
  <r>
    <x v="7"/>
    <x v="2"/>
    <s v="GRODNO"/>
    <n v="0"/>
    <n v="0"/>
    <n v="0"/>
    <n v="0"/>
    <s v=""/>
    <x v="36"/>
    <x v="36"/>
    <x v="36"/>
    <n v="0.6722361273831079"/>
    <n v="2"/>
    <x v="36"/>
    <x v="36"/>
    <n v="75423"/>
    <n v="75114"/>
    <n v="309"/>
    <n v="4.0968935205441311E-3"/>
  </r>
  <r>
    <x v="1"/>
    <x v="8"/>
    <s v="BOGOTA"/>
    <n v="1"/>
    <n v="1"/>
    <m/>
    <m/>
    <n v="0"/>
    <x v="37"/>
    <x v="37"/>
    <x v="37"/>
    <n v="0.42863582577337017"/>
    <n v="19"/>
    <x v="37"/>
    <x v="37"/>
    <n v="74971"/>
    <n v="71008"/>
    <n v="2908"/>
    <n v="3.8788331488175426E-2"/>
  </r>
  <r>
    <x v="6"/>
    <x v="2"/>
    <s v="MINSK"/>
    <n v="0"/>
    <n v="0"/>
    <m/>
    <n v="0"/>
    <s v=""/>
    <x v="38"/>
    <x v="38"/>
    <x v="38"/>
    <n v="0.1971227795035739"/>
    <n v="3618"/>
    <x v="38"/>
    <x v="38"/>
    <n v="72185"/>
    <n v="69932"/>
    <n v="2253"/>
    <n v="3.1211470527117823E-2"/>
  </r>
  <r>
    <x v="4"/>
    <x v="9"/>
    <s v="CASABLANCA"/>
    <n v="1"/>
    <n v="1"/>
    <n v="0"/>
    <n v="0"/>
    <n v="0"/>
    <x v="39"/>
    <x v="39"/>
    <x v="39"/>
    <n v="0.44112227033999818"/>
    <n v="70"/>
    <x v="39"/>
    <x v="39"/>
    <n v="70806"/>
    <n v="65189"/>
    <n v="5617"/>
    <n v="7.9329435358585429E-2"/>
  </r>
  <r>
    <x v="11"/>
    <x v="0"/>
    <s v="MOSCOW"/>
    <m/>
    <m/>
    <m/>
    <m/>
    <s v=""/>
    <x v="40"/>
    <x v="40"/>
    <x v="40"/>
    <n v="0.33149446915269698"/>
    <n v="7"/>
    <x v="40"/>
    <x v="40"/>
    <n v="70450"/>
    <n v="70159"/>
    <n v="298"/>
    <n v="4.2299503193754433E-3"/>
  </r>
  <r>
    <x v="4"/>
    <x v="4"/>
    <s v="ORAN"/>
    <n v="0"/>
    <n v="0"/>
    <n v="0"/>
    <n v="0"/>
    <s v=""/>
    <x v="41"/>
    <x v="41"/>
    <x v="41"/>
    <n v="0.21471043059699868"/>
    <n v="47"/>
    <x v="41"/>
    <x v="41"/>
    <n v="67921"/>
    <n v="45960"/>
    <n v="21961"/>
    <n v="0.32333151749827005"/>
  </r>
  <r>
    <x v="8"/>
    <x v="0"/>
    <s v="KALININGRAD"/>
    <m/>
    <m/>
    <m/>
    <m/>
    <s v=""/>
    <x v="42"/>
    <x v="42"/>
    <x v="42"/>
    <n v="0.52911970758452631"/>
    <m/>
    <x v="42"/>
    <x v="42"/>
    <n v="66029"/>
    <n v="65660"/>
    <n v="174"/>
    <n v="2.6352057429311362E-3"/>
  </r>
  <r>
    <x v="12"/>
    <x v="10"/>
    <s v="MUMBAI"/>
    <n v="0"/>
    <n v="0"/>
    <n v="0"/>
    <n v="0"/>
    <s v=""/>
    <x v="43"/>
    <x v="43"/>
    <x v="43"/>
    <n v="0.15986297459320584"/>
    <n v="15"/>
    <x v="43"/>
    <x v="43"/>
    <n v="65003"/>
    <n v="63069"/>
    <n v="1949"/>
    <n v="2.9983231543159548E-2"/>
  </r>
  <r>
    <x v="13"/>
    <x v="0"/>
    <s v="MOSCOW"/>
    <m/>
    <m/>
    <m/>
    <m/>
    <s v=""/>
    <x v="44"/>
    <x v="44"/>
    <x v="44"/>
    <n v="0.96271202427176839"/>
    <n v="94"/>
    <x v="44"/>
    <x v="44"/>
    <n v="64895"/>
    <n v="63707"/>
    <n v="1182"/>
    <n v="1.8214038061483934E-2"/>
  </r>
  <r>
    <x v="0"/>
    <x v="0"/>
    <s v="MURMANSK"/>
    <m/>
    <m/>
    <m/>
    <m/>
    <s v=""/>
    <x v="45"/>
    <x v="45"/>
    <x v="45"/>
    <n v="0.98367053827900586"/>
    <m/>
    <x v="45"/>
    <x v="45"/>
    <n v="64310"/>
    <n v="64056"/>
    <n v="254"/>
    <n v="3.9496190328098275E-3"/>
  </r>
  <r>
    <x v="8"/>
    <x v="0"/>
    <s v="MOSCOW"/>
    <m/>
    <m/>
    <m/>
    <m/>
    <s v=""/>
    <x v="46"/>
    <x v="46"/>
    <x v="46"/>
    <n v="0.33578269744072853"/>
    <n v="15"/>
    <x v="46"/>
    <x v="46"/>
    <n v="63952"/>
    <n v="63705"/>
    <n v="289"/>
    <n v="4.5190142606955216E-3"/>
  </r>
  <r>
    <x v="3"/>
    <x v="1"/>
    <s v="KIEV"/>
    <n v="0"/>
    <n v="0"/>
    <n v="0"/>
    <n v="0"/>
    <s v=""/>
    <x v="47"/>
    <x v="47"/>
    <x v="47"/>
    <n v="0.1805419921875"/>
    <n v="5406"/>
    <x v="47"/>
    <x v="47"/>
    <n v="63609"/>
    <n v="62750"/>
    <n v="859"/>
    <n v="1.3504378311245265E-2"/>
  </r>
  <r>
    <x v="2"/>
    <x v="0"/>
    <s v="ST. PETERSBURG"/>
    <m/>
    <m/>
    <m/>
    <m/>
    <s v=""/>
    <x v="48"/>
    <x v="48"/>
    <x v="48"/>
    <n v="0.13032585402748015"/>
    <m/>
    <x v="48"/>
    <x v="48"/>
    <n v="63590"/>
    <n v="63464"/>
    <n v="126"/>
    <n v="1.9814436232111969E-3"/>
  </r>
  <r>
    <x v="12"/>
    <x v="3"/>
    <s v="BEIJING"/>
    <n v="0"/>
    <n v="0"/>
    <n v="0"/>
    <n v="0"/>
    <s v=""/>
    <x v="49"/>
    <x v="49"/>
    <x v="49"/>
    <n v="5.1325919589392643E-2"/>
    <n v="2"/>
    <x v="49"/>
    <x v="49"/>
    <n v="59278"/>
    <n v="58452"/>
    <n v="828"/>
    <n v="1.3968082593879685E-2"/>
  </r>
  <r>
    <x v="6"/>
    <x v="5"/>
    <s v="ANKARA"/>
    <n v="67"/>
    <n v="56"/>
    <m/>
    <n v="11"/>
    <n v="0.16417910447761194"/>
    <x v="50"/>
    <x v="50"/>
    <x v="50"/>
    <n v="0.2402166466860764"/>
    <n v="1227"/>
    <x v="50"/>
    <x v="50"/>
    <n v="57576"/>
    <n v="47995"/>
    <n v="9581"/>
    <n v="0.16640614144782548"/>
  </r>
  <r>
    <x v="2"/>
    <x v="0"/>
    <s v="NOVOROSSIISK"/>
    <m/>
    <m/>
    <m/>
    <m/>
    <s v=""/>
    <x v="51"/>
    <x v="51"/>
    <x v="51"/>
    <n v="0.25635313825426809"/>
    <m/>
    <x v="51"/>
    <x v="51"/>
    <n v="56416"/>
    <n v="56114"/>
    <n v="302"/>
    <n v="5.3530913216108906E-3"/>
  </r>
  <r>
    <x v="3"/>
    <x v="3"/>
    <s v="GUANGZHOU (CANTON)"/>
    <n v="0"/>
    <n v="0"/>
    <n v="0"/>
    <n v="0"/>
    <s v=""/>
    <x v="52"/>
    <x v="52"/>
    <x v="52"/>
    <n v="0.99913567987053586"/>
    <n v="51"/>
    <x v="52"/>
    <x v="52"/>
    <n v="55398"/>
    <n v="54429"/>
    <n v="969"/>
    <n v="1.7491606195169502E-2"/>
  </r>
  <r>
    <x v="1"/>
    <x v="4"/>
    <s v="ORAN"/>
    <m/>
    <m/>
    <m/>
    <m/>
    <s v=""/>
    <x v="53"/>
    <x v="53"/>
    <x v="53"/>
    <n v="0.27816433845009825"/>
    <n v="104"/>
    <x v="53"/>
    <x v="53"/>
    <n v="55160"/>
    <n v="37758"/>
    <n v="16190"/>
    <n v="0.2935097897026831"/>
  </r>
  <r>
    <x v="6"/>
    <x v="11"/>
    <s v="RIYADH"/>
    <n v="5"/>
    <n v="5"/>
    <m/>
    <n v="0"/>
    <n v="0"/>
    <x v="54"/>
    <x v="54"/>
    <x v="54"/>
    <n v="0.72876220618317955"/>
    <n v="757"/>
    <x v="54"/>
    <x v="54"/>
    <n v="55015"/>
    <n v="52580"/>
    <n v="2435"/>
    <n v="4.4260656184676908E-2"/>
  </r>
  <r>
    <x v="4"/>
    <x v="3"/>
    <s v="GUANGZHOU (CANTON)"/>
    <n v="13"/>
    <n v="8"/>
    <n v="0"/>
    <n v="5"/>
    <n v="0.38461538461538464"/>
    <x v="55"/>
    <x v="55"/>
    <x v="55"/>
    <n v="6.0119853083317222E-2"/>
    <n v="15"/>
    <x v="55"/>
    <x v="55"/>
    <n v="54967"/>
    <n v="51753"/>
    <n v="3214"/>
    <n v="5.8471446504266195E-2"/>
  </r>
  <r>
    <x v="6"/>
    <x v="0"/>
    <s v="NOVOSIBIRSK"/>
    <n v="0"/>
    <n v="0"/>
    <m/>
    <n v="0"/>
    <s v=""/>
    <x v="56"/>
    <x v="56"/>
    <x v="56"/>
    <n v="0.15736964891982627"/>
    <n v="5"/>
    <x v="56"/>
    <x v="56"/>
    <n v="54729"/>
    <n v="52728"/>
    <n v="2001"/>
    <n v="3.6561968974401143E-2"/>
  </r>
  <r>
    <x v="12"/>
    <x v="0"/>
    <s v="MOSCOW"/>
    <n v="0"/>
    <n v="0"/>
    <n v="0"/>
    <n v="0"/>
    <s v=""/>
    <x v="57"/>
    <x v="57"/>
    <x v="57"/>
    <n v="0.71798375184638108"/>
    <n v="79"/>
    <x v="57"/>
    <x v="57"/>
    <n v="54503"/>
    <n v="54239"/>
    <n v="343"/>
    <n v="6.2932315652349411E-3"/>
  </r>
  <r>
    <x v="4"/>
    <x v="4"/>
    <s v="ANNABA"/>
    <n v="0"/>
    <n v="0"/>
    <n v="0"/>
    <n v="0"/>
    <s v=""/>
    <x v="58"/>
    <x v="58"/>
    <x v="58"/>
    <n v="0.20044578888711989"/>
    <n v="31"/>
    <x v="58"/>
    <x v="58"/>
    <n v="53108"/>
    <n v="37717"/>
    <n v="15391"/>
    <n v="0.28980567899374859"/>
  </r>
  <r>
    <x v="11"/>
    <x v="1"/>
    <s v="UZHHOROD"/>
    <m/>
    <m/>
    <m/>
    <m/>
    <s v=""/>
    <x v="59"/>
    <x v="59"/>
    <x v="59"/>
    <n v="0.56756808629061661"/>
    <n v="21"/>
    <x v="59"/>
    <x v="59"/>
    <n v="52618"/>
    <n v="52124"/>
    <n v="515"/>
    <n v="9.7875251814968263E-3"/>
  </r>
  <r>
    <x v="14"/>
    <x v="0"/>
    <s v="ST. PETERSBURG"/>
    <n v="1"/>
    <m/>
    <m/>
    <n v="1"/>
    <n v="1"/>
    <x v="60"/>
    <x v="60"/>
    <x v="60"/>
    <n v="0.83110001919754273"/>
    <n v="13"/>
    <x v="60"/>
    <x v="60"/>
    <n v="52546"/>
    <n v="52103"/>
    <n v="443"/>
    <n v="8.4307083317474215E-3"/>
  </r>
  <r>
    <x v="1"/>
    <x v="0"/>
    <s v="ST. PETERSBURG"/>
    <m/>
    <m/>
    <m/>
    <m/>
    <s v=""/>
    <x v="61"/>
    <x v="61"/>
    <x v="61"/>
    <n v="9.4659803763873257E-2"/>
    <n v="77"/>
    <x v="61"/>
    <x v="61"/>
    <n v="50767"/>
    <n v="49813"/>
    <n v="337"/>
    <n v="6.6381704650658891E-3"/>
  </r>
  <r>
    <x v="3"/>
    <x v="0"/>
    <s v="ST. PETERSBURG"/>
    <n v="2"/>
    <n v="2"/>
    <n v="0"/>
    <n v="0"/>
    <n v="0"/>
    <x v="62"/>
    <x v="62"/>
    <x v="62"/>
    <n v="0.99468213196339705"/>
    <n v="2"/>
    <x v="62"/>
    <x v="62"/>
    <n v="49947"/>
    <n v="49836"/>
    <n v="111"/>
    <n v="2.2223556970388612E-3"/>
  </r>
  <r>
    <x v="4"/>
    <x v="1"/>
    <s v="KIEV"/>
    <n v="8"/>
    <n v="7"/>
    <n v="0"/>
    <n v="1"/>
    <n v="0.125"/>
    <x v="63"/>
    <x v="63"/>
    <x v="63"/>
    <n v="0.14835086286122739"/>
    <n v="8"/>
    <x v="63"/>
    <x v="63"/>
    <n v="49368"/>
    <n v="48980"/>
    <n v="388"/>
    <n v="7.8593420839410139E-3"/>
  </r>
  <r>
    <x v="14"/>
    <x v="0"/>
    <s v="MOSCOW"/>
    <m/>
    <m/>
    <m/>
    <m/>
    <s v=""/>
    <x v="64"/>
    <x v="64"/>
    <x v="64"/>
    <n v="0.52338402262573269"/>
    <n v="33"/>
    <x v="64"/>
    <x v="64"/>
    <n v="49221"/>
    <n v="48827"/>
    <n v="394"/>
    <n v="8.0047134353223217E-3"/>
  </r>
  <r>
    <x v="6"/>
    <x v="0"/>
    <s v="YEKATERINBURG"/>
    <n v="0"/>
    <n v="0"/>
    <m/>
    <n v="0"/>
    <s v=""/>
    <x v="65"/>
    <x v="65"/>
    <x v="65"/>
    <n v="0.14583612114724118"/>
    <n v="30"/>
    <x v="65"/>
    <x v="65"/>
    <n v="47233"/>
    <n v="44868"/>
    <n v="2365"/>
    <n v="5.0070924988884886E-2"/>
  </r>
  <r>
    <x v="15"/>
    <x v="1"/>
    <s v="KIEV"/>
    <m/>
    <m/>
    <m/>
    <m/>
    <s v=""/>
    <x v="66"/>
    <x v="66"/>
    <x v="66"/>
    <n v="0.76869625042999656"/>
    <n v="3189"/>
    <x v="66"/>
    <x v="66"/>
    <n v="46878"/>
    <n v="46794"/>
    <n v="73"/>
    <n v="1.5572336703784291E-3"/>
  </r>
  <r>
    <x v="4"/>
    <x v="12"/>
    <s v="BANGKOK"/>
    <n v="3"/>
    <n v="3"/>
    <n v="0"/>
    <n v="0"/>
    <n v="0"/>
    <x v="67"/>
    <x v="67"/>
    <x v="67"/>
    <n v="0.18358609189444983"/>
    <n v="10"/>
    <x v="67"/>
    <x v="67"/>
    <n v="46714"/>
    <n v="44390"/>
    <n v="2324"/>
    <n v="4.9749539752536716E-2"/>
  </r>
  <r>
    <x v="4"/>
    <x v="11"/>
    <s v="JEDDAH"/>
    <n v="11"/>
    <n v="11"/>
    <n v="0"/>
    <n v="0"/>
    <n v="0"/>
    <x v="68"/>
    <x v="68"/>
    <x v="68"/>
    <n v="0.75036016567621111"/>
    <n v="15"/>
    <x v="68"/>
    <x v="68"/>
    <n v="46305"/>
    <n v="44450"/>
    <n v="1855"/>
    <n v="4.0060468631897203E-2"/>
  </r>
  <r>
    <x v="1"/>
    <x v="4"/>
    <s v="ALGIERS"/>
    <n v="8"/>
    <n v="8"/>
    <m/>
    <m/>
    <n v="0"/>
    <x v="69"/>
    <x v="69"/>
    <x v="69"/>
    <n v="0.36898589608788657"/>
    <n v="89"/>
    <x v="69"/>
    <x v="69"/>
    <n v="45713"/>
    <n v="27678"/>
    <n v="16115"/>
    <n v="0.35252553978080636"/>
  </r>
  <r>
    <x v="4"/>
    <x v="13"/>
    <s v="CAIRO"/>
    <n v="7"/>
    <n v="0"/>
    <n v="0"/>
    <n v="7"/>
    <n v="1"/>
    <x v="70"/>
    <x v="70"/>
    <x v="70"/>
    <n v="0.28074100140760105"/>
    <n v="5"/>
    <x v="70"/>
    <x v="70"/>
    <n v="45169"/>
    <n v="39789"/>
    <n v="5380"/>
    <n v="0.11910823795080697"/>
  </r>
  <r>
    <x v="3"/>
    <x v="2"/>
    <s v="MINSK"/>
    <n v="1"/>
    <n v="1"/>
    <n v="1"/>
    <n v="0"/>
    <n v="0"/>
    <x v="71"/>
    <x v="71"/>
    <x v="71"/>
    <n v="0.61896601606836843"/>
    <n v="30"/>
    <x v="71"/>
    <x v="71"/>
    <n v="45032"/>
    <n v="44964"/>
    <n v="68"/>
    <n v="1.5100373068040504E-3"/>
  </r>
  <r>
    <x v="16"/>
    <x v="0"/>
    <s v="MOSCOW"/>
    <m/>
    <m/>
    <m/>
    <m/>
    <s v=""/>
    <x v="72"/>
    <x v="72"/>
    <x v="72"/>
    <n v="0.29729729729729731"/>
    <n v="1"/>
    <x v="72"/>
    <x v="72"/>
    <n v="44713"/>
    <n v="43439"/>
    <n v="866"/>
    <n v="1.93679690470333E-2"/>
  </r>
  <r>
    <x v="6"/>
    <x v="12"/>
    <s v="BANGKOK"/>
    <n v="18"/>
    <n v="17"/>
    <m/>
    <n v="1"/>
    <n v="5.5555555555555552E-2"/>
    <x v="73"/>
    <x v="73"/>
    <x v="73"/>
    <n v="4.8072027033282415E-2"/>
    <n v="6"/>
    <x v="73"/>
    <x v="73"/>
    <n v="44710"/>
    <n v="43229"/>
    <n v="1481"/>
    <n v="3.3124580630731378E-2"/>
  </r>
  <r>
    <x v="6"/>
    <x v="14"/>
    <s v="DUBAI"/>
    <n v="9"/>
    <n v="6"/>
    <m/>
    <n v="3"/>
    <n v="0.33333333333333331"/>
    <x v="74"/>
    <x v="74"/>
    <x v="74"/>
    <n v="0.47619166148102055"/>
    <n v="383"/>
    <x v="74"/>
    <x v="74"/>
    <n v="44094"/>
    <n v="40564"/>
    <n v="3530"/>
    <n v="8.0056243479838529E-2"/>
  </r>
  <r>
    <x v="1"/>
    <x v="9"/>
    <s v="TANGER"/>
    <n v="1"/>
    <n v="1"/>
    <m/>
    <m/>
    <n v="0"/>
    <x v="75"/>
    <x v="75"/>
    <x v="75"/>
    <n v="0.42472015167649274"/>
    <n v="618"/>
    <x v="75"/>
    <x v="75"/>
    <n v="43555"/>
    <n v="39122"/>
    <n v="3040"/>
    <n v="6.9796808632763177E-2"/>
  </r>
  <r>
    <x v="6"/>
    <x v="3"/>
    <s v="GUANGZHOU (CANTON)"/>
    <n v="4"/>
    <n v="1"/>
    <m/>
    <n v="3"/>
    <n v="0.75"/>
    <x v="76"/>
    <x v="76"/>
    <x v="76"/>
    <n v="8.6660103371892686E-2"/>
    <n v="61"/>
    <x v="76"/>
    <x v="76"/>
    <n v="42951"/>
    <n v="40692"/>
    <n v="2259"/>
    <n v="5.2594817350003494E-2"/>
  </r>
  <r>
    <x v="4"/>
    <x v="15"/>
    <s v="KUWAIT"/>
    <n v="0"/>
    <n v="0"/>
    <n v="0"/>
    <n v="0"/>
    <s v=""/>
    <x v="77"/>
    <x v="77"/>
    <x v="77"/>
    <n v="0.78385560290799694"/>
    <n v="1"/>
    <x v="77"/>
    <x v="77"/>
    <n v="41943"/>
    <n v="39891"/>
    <n v="2052"/>
    <n v="4.8923539088763325E-2"/>
  </r>
  <r>
    <x v="1"/>
    <x v="5"/>
    <s v="ISTANBUL"/>
    <m/>
    <m/>
    <m/>
    <m/>
    <s v=""/>
    <x v="78"/>
    <x v="78"/>
    <x v="78"/>
    <n v="4.8024196522979318E-2"/>
    <n v="35"/>
    <x v="78"/>
    <x v="78"/>
    <n v="41499"/>
    <n v="40702"/>
    <n v="514"/>
    <n v="1.2385840622665607E-2"/>
  </r>
  <r>
    <x v="15"/>
    <x v="1"/>
    <s v="UZHHOROD"/>
    <n v="1"/>
    <m/>
    <m/>
    <m/>
    <n v="0"/>
    <x v="79"/>
    <x v="79"/>
    <x v="79"/>
    <n v="0.79265580553400572"/>
    <n v="1980"/>
    <x v="79"/>
    <x v="79"/>
    <n v="41267"/>
    <n v="40650"/>
    <n v="638"/>
    <n v="1.5460295151089248E-2"/>
  </r>
  <r>
    <x v="7"/>
    <x v="1"/>
    <s v="KHARKOV"/>
    <n v="0"/>
    <n v="0"/>
    <n v="0"/>
    <n v="0"/>
    <s v=""/>
    <x v="80"/>
    <x v="80"/>
    <x v="80"/>
    <n v="0.44690199582960977"/>
    <n v="18"/>
    <x v="80"/>
    <x v="80"/>
    <n v="41184"/>
    <n v="40302"/>
    <n v="882"/>
    <n v="2.1416083916083916E-2"/>
  </r>
  <r>
    <x v="7"/>
    <x v="1"/>
    <s v="VINNYTSYA"/>
    <n v="0"/>
    <n v="0"/>
    <n v="0"/>
    <n v="0"/>
    <m/>
    <x v="81"/>
    <x v="81"/>
    <x v="81"/>
    <n v="0.75050548047249122"/>
    <n v="2425"/>
    <x v="81"/>
    <x v="81"/>
    <n v="40673"/>
    <n v="40013"/>
    <n v="660"/>
    <n v="1.622698104393578E-2"/>
  </r>
  <r>
    <x v="3"/>
    <x v="10"/>
    <s v="MUMBAI"/>
    <n v="0"/>
    <n v="0"/>
    <n v="0"/>
    <n v="0"/>
    <s v=""/>
    <x v="82"/>
    <x v="82"/>
    <x v="82"/>
    <n v="0.68556846451745279"/>
    <n v="1"/>
    <x v="82"/>
    <x v="82"/>
    <n v="39745"/>
    <n v="38992"/>
    <n v="753"/>
    <n v="1.8945779343313623E-2"/>
  </r>
  <r>
    <x v="4"/>
    <x v="9"/>
    <s v="RABAT"/>
    <n v="0"/>
    <n v="0"/>
    <n v="0"/>
    <n v="0"/>
    <s v=""/>
    <x v="83"/>
    <x v="83"/>
    <x v="83"/>
    <n v="0.55659785661694527"/>
    <n v="121"/>
    <x v="83"/>
    <x v="83"/>
    <n v="39163"/>
    <n v="36792"/>
    <n v="2371"/>
    <n v="6.0541837959298316E-2"/>
  </r>
  <r>
    <x v="3"/>
    <x v="11"/>
    <s v="RIYADH"/>
    <n v="0"/>
    <n v="0"/>
    <n v="0"/>
    <n v="0"/>
    <s v=""/>
    <x v="84"/>
    <x v="84"/>
    <x v="84"/>
    <n v="0.94535983841819926"/>
    <n v="824"/>
    <x v="84"/>
    <x v="84"/>
    <n v="38955"/>
    <n v="38452"/>
    <n v="503"/>
    <n v="1.2912334745218843E-2"/>
  </r>
  <r>
    <x v="17"/>
    <x v="16"/>
    <s v="LUANDA"/>
    <m/>
    <m/>
    <m/>
    <m/>
    <s v=""/>
    <x v="85"/>
    <x v="85"/>
    <x v="85"/>
    <n v="0.7587027087530781"/>
    <n v="115"/>
    <x v="85"/>
    <x v="85"/>
    <n v="38880"/>
    <n v="35851"/>
    <n v="3029"/>
    <n v="7.7906378600823042E-2"/>
  </r>
  <r>
    <x v="4"/>
    <x v="9"/>
    <s v="FES"/>
    <n v="0"/>
    <n v="0"/>
    <n v="0"/>
    <n v="0"/>
    <s v=""/>
    <x v="86"/>
    <x v="86"/>
    <x v="86"/>
    <n v="0.52517335819590938"/>
    <n v="66"/>
    <x v="86"/>
    <x v="86"/>
    <n v="38807"/>
    <n v="34388"/>
    <n v="4419"/>
    <n v="0.11387120880253562"/>
  </r>
  <r>
    <x v="6"/>
    <x v="10"/>
    <s v="MUMBAI"/>
    <n v="141"/>
    <n v="124"/>
    <m/>
    <n v="17"/>
    <n v="0.12056737588652482"/>
    <x v="87"/>
    <x v="87"/>
    <x v="87"/>
    <n v="0.12254360190851012"/>
    <n v="1"/>
    <x v="87"/>
    <x v="87"/>
    <n v="38746"/>
    <n v="37222"/>
    <n v="1524"/>
    <n v="3.933309244825272E-2"/>
  </r>
  <r>
    <x v="4"/>
    <x v="3"/>
    <s v="CHENGDU"/>
    <n v="0"/>
    <n v="0"/>
    <n v="0"/>
    <n v="0"/>
    <s v=""/>
    <x v="88"/>
    <x v="88"/>
    <x v="88"/>
    <n v="3.4970258680315398E-2"/>
    <n v="12"/>
    <x v="88"/>
    <x v="88"/>
    <n v="38365"/>
    <n v="36157"/>
    <n v="2208"/>
    <n v="5.7552456666232245E-2"/>
  </r>
  <r>
    <x v="14"/>
    <x v="0"/>
    <s v="PSKOV"/>
    <m/>
    <m/>
    <m/>
    <m/>
    <s v=""/>
    <x v="89"/>
    <x v="89"/>
    <x v="89"/>
    <n v="0.99162025848481661"/>
    <n v="7"/>
    <x v="89"/>
    <x v="89"/>
    <n v="38275"/>
    <n v="38075"/>
    <n v="200"/>
    <n v="5.2253429131286742E-3"/>
  </r>
  <r>
    <x v="14"/>
    <x v="2"/>
    <s v="MINSK"/>
    <n v="2"/>
    <m/>
    <m/>
    <n v="2"/>
    <n v="1"/>
    <x v="90"/>
    <x v="90"/>
    <x v="90"/>
    <n v="0.49787045743680514"/>
    <n v="26"/>
    <x v="90"/>
    <x v="90"/>
    <n v="37664"/>
    <n v="36184"/>
    <n v="1480"/>
    <n v="3.9294817332200513E-2"/>
  </r>
  <r>
    <x v="17"/>
    <x v="0"/>
    <s v="MOSCOW"/>
    <m/>
    <m/>
    <m/>
    <m/>
    <s v=""/>
    <x v="91"/>
    <x v="91"/>
    <x v="91"/>
    <n v="0.93800064082024992"/>
    <n v="12"/>
    <x v="91"/>
    <x v="91"/>
    <n v="37594"/>
    <n v="37464"/>
    <n v="130"/>
    <n v="3.4579986168005532E-3"/>
  </r>
  <r>
    <x v="4"/>
    <x v="17"/>
    <s v="BEIRUT"/>
    <n v="120"/>
    <n v="88"/>
    <n v="0"/>
    <n v="32"/>
    <n v="0.26666666666666666"/>
    <x v="92"/>
    <x v="92"/>
    <x v="92"/>
    <n v="0.32812818645302255"/>
    <n v="164"/>
    <x v="92"/>
    <x v="92"/>
    <n v="37400"/>
    <n v="34577"/>
    <n v="2823"/>
    <n v="7.5481283422459897E-2"/>
  </r>
  <r>
    <x v="6"/>
    <x v="15"/>
    <s v="KUWAIT"/>
    <n v="19"/>
    <n v="19"/>
    <m/>
    <n v="0"/>
    <n v="0"/>
    <x v="93"/>
    <x v="93"/>
    <x v="93"/>
    <n v="0.76417608933531611"/>
    <n v="34"/>
    <x v="93"/>
    <x v="93"/>
    <n v="37222"/>
    <n v="35694"/>
    <n v="1528"/>
    <n v="4.1050991349202086E-2"/>
  </r>
  <r>
    <x v="12"/>
    <x v="3"/>
    <s v="SHANGHAI"/>
    <n v="0"/>
    <n v="0"/>
    <n v="0"/>
    <n v="0"/>
    <s v=""/>
    <x v="94"/>
    <x v="94"/>
    <x v="94"/>
    <n v="7.6291605962120368E-2"/>
    <n v="16"/>
    <x v="94"/>
    <x v="94"/>
    <n v="36115"/>
    <n v="35708"/>
    <n v="423"/>
    <n v="1.1712584798560155E-2"/>
  </r>
  <r>
    <x v="8"/>
    <x v="2"/>
    <s v="GRODNO"/>
    <m/>
    <m/>
    <m/>
    <m/>
    <s v=""/>
    <x v="95"/>
    <x v="95"/>
    <x v="95"/>
    <n v="0.430519154631127"/>
    <n v="29"/>
    <x v="95"/>
    <x v="95"/>
    <n v="36015"/>
    <n v="35895"/>
    <n v="47"/>
    <n v="1.3050118006386227E-3"/>
  </r>
  <r>
    <x v="6"/>
    <x v="0"/>
    <s v="KALININGRAD"/>
    <n v="0"/>
    <n v="0"/>
    <m/>
    <n v="0"/>
    <s v=""/>
    <x v="96"/>
    <x v="96"/>
    <x v="96"/>
    <n v="0.53833786791986149"/>
    <n v="1966"/>
    <x v="96"/>
    <x v="96"/>
    <n v="35896"/>
    <n v="34310"/>
    <n v="1586"/>
    <n v="4.4183195899264539E-2"/>
  </r>
  <r>
    <x v="5"/>
    <x v="0"/>
    <s v="YEKATERINBURG"/>
    <n v="0"/>
    <n v="0"/>
    <n v="0"/>
    <n v="0"/>
    <s v=""/>
    <x v="97"/>
    <x v="97"/>
    <x v="97"/>
    <n v="5.3439647128679275E-2"/>
    <n v="1"/>
    <x v="97"/>
    <x v="97"/>
    <n v="35714"/>
    <n v="35368"/>
    <n v="346"/>
    <n v="9.6880775046200365E-3"/>
  </r>
  <r>
    <x v="6"/>
    <x v="18"/>
    <s v="TEHERAN"/>
    <n v="1800"/>
    <n v="1638"/>
    <m/>
    <n v="162"/>
    <n v="0.09"/>
    <x v="98"/>
    <x v="98"/>
    <x v="98"/>
    <n v="0.13126675875517999"/>
    <n v="189"/>
    <x v="98"/>
    <x v="98"/>
    <n v="37505"/>
    <n v="26441"/>
    <n v="11064"/>
    <n v="0.29500066657778962"/>
  </r>
  <r>
    <x v="5"/>
    <x v="1"/>
    <s v="KIEV"/>
    <n v="0"/>
    <n v="0"/>
    <n v="0"/>
    <n v="0"/>
    <s v=""/>
    <x v="99"/>
    <x v="99"/>
    <x v="99"/>
    <n v="0.15071656993959492"/>
    <n v="13"/>
    <x v="99"/>
    <x v="99"/>
    <n v="35597"/>
    <n v="33785"/>
    <n v="1812"/>
    <n v="5.090316599713459E-2"/>
  </r>
  <r>
    <x v="18"/>
    <x v="19"/>
    <s v="TRIPOLI"/>
    <m/>
    <m/>
    <m/>
    <m/>
    <s v=""/>
    <x v="100"/>
    <x v="100"/>
    <x v="100"/>
    <n v="0.70707721523279865"/>
    <n v="21"/>
    <x v="100"/>
    <x v="100"/>
    <n v="35079"/>
    <n v="29510"/>
    <n v="5569"/>
    <n v="0.15875595085378716"/>
  </r>
  <r>
    <x v="19"/>
    <x v="3"/>
    <s v="BEIJING"/>
    <n v="0"/>
    <n v="0"/>
    <n v="0"/>
    <n v="0"/>
    <s v=""/>
    <x v="101"/>
    <x v="101"/>
    <x v="101"/>
    <n v="5.1957831325301206E-2"/>
    <n v="0"/>
    <x v="101"/>
    <x v="101"/>
    <n v="34849"/>
    <n v="34528"/>
    <n v="321"/>
    <n v="9.2111681827312126E-3"/>
  </r>
  <r>
    <x v="10"/>
    <x v="2"/>
    <s v="MINSK"/>
    <m/>
    <m/>
    <m/>
    <m/>
    <s v=""/>
    <x v="102"/>
    <x v="102"/>
    <x v="102"/>
    <n v="0.50272495361781078"/>
    <n v="21"/>
    <x v="102"/>
    <x v="102"/>
    <n v="34783"/>
    <n v="34517"/>
    <n v="266"/>
    <n v="7.6474139665928757E-3"/>
  </r>
  <r>
    <x v="4"/>
    <x v="20"/>
    <s v="JAKARTA"/>
    <n v="1"/>
    <n v="1"/>
    <n v="0"/>
    <n v="0"/>
    <n v="0"/>
    <x v="103"/>
    <x v="103"/>
    <x v="103"/>
    <n v="7.9724032196243771E-2"/>
    <n v="3"/>
    <x v="103"/>
    <x v="103"/>
    <n v="34019"/>
    <n v="33921"/>
    <n v="98"/>
    <n v="2.8807431141420971E-3"/>
  </r>
  <r>
    <x v="1"/>
    <x v="3"/>
    <s v="BEIJING"/>
    <m/>
    <m/>
    <m/>
    <m/>
    <s v=""/>
    <x v="104"/>
    <x v="104"/>
    <x v="104"/>
    <n v="3.386454183266932E-2"/>
    <n v="2"/>
    <x v="104"/>
    <x v="104"/>
    <n v="33396"/>
    <n v="32130"/>
    <n v="761"/>
    <n v="2.2787160138938795E-2"/>
  </r>
  <r>
    <x v="2"/>
    <x v="1"/>
    <s v="MARIUPOL"/>
    <m/>
    <m/>
    <m/>
    <m/>
    <s v=""/>
    <x v="105"/>
    <x v="105"/>
    <x v="105"/>
    <n v="3.3769688907700213E-2"/>
    <m/>
    <x v="105"/>
    <x v="105"/>
    <n v="33286"/>
    <n v="33077"/>
    <n v="183"/>
    <n v="5.4978068857778045E-3"/>
  </r>
  <r>
    <x v="6"/>
    <x v="0"/>
    <s v="ST. PETERSBURG"/>
    <n v="0"/>
    <n v="0"/>
    <m/>
    <n v="0"/>
    <s v=""/>
    <x v="106"/>
    <x v="106"/>
    <x v="106"/>
    <n v="0.20713968112812042"/>
    <n v="2"/>
    <x v="106"/>
    <x v="106"/>
    <n v="32500"/>
    <n v="31488"/>
    <n v="1012"/>
    <n v="3.1138461538461538E-2"/>
  </r>
  <r>
    <x v="6"/>
    <x v="5"/>
    <s v="IZMIR"/>
    <n v="29"/>
    <n v="29"/>
    <m/>
    <n v="0"/>
    <n v="0"/>
    <x v="107"/>
    <x v="107"/>
    <x v="107"/>
    <n v="0.24963986380303824"/>
    <n v="16"/>
    <x v="107"/>
    <x v="107"/>
    <n v="31884"/>
    <n v="30589"/>
    <n v="1295"/>
    <n v="4.0615982938150795E-2"/>
  </r>
  <r>
    <x v="13"/>
    <x v="5"/>
    <s v="ISTANBUL"/>
    <n v="14"/>
    <n v="4"/>
    <m/>
    <n v="9"/>
    <n v="0.6428571428571429"/>
    <x v="108"/>
    <x v="108"/>
    <x v="108"/>
    <n v="0.78944763413185504"/>
    <n v="50"/>
    <x v="108"/>
    <x v="108"/>
    <n v="31699"/>
    <n v="30360"/>
    <n v="1295"/>
    <n v="4.0853023754692575E-2"/>
  </r>
  <r>
    <x v="1"/>
    <x v="3"/>
    <s v="SHANGHAI"/>
    <m/>
    <m/>
    <m/>
    <m/>
    <s v=""/>
    <x v="109"/>
    <x v="109"/>
    <x v="109"/>
    <n v="1.942872724793783E-2"/>
    <n v="75"/>
    <x v="109"/>
    <x v="109"/>
    <n v="31172"/>
    <n v="29413"/>
    <n v="829"/>
    <n v="2.659437957141024E-2"/>
  </r>
  <r>
    <x v="4"/>
    <x v="11"/>
    <s v="RIYADH"/>
    <n v="7"/>
    <n v="6"/>
    <n v="0"/>
    <n v="1"/>
    <n v="0.14285714285714285"/>
    <x v="110"/>
    <x v="110"/>
    <x v="110"/>
    <n v="0.60940117596820287"/>
    <n v="44"/>
    <x v="110"/>
    <x v="110"/>
    <n v="31149"/>
    <n v="30493"/>
    <n v="656"/>
    <n v="2.1060066133744261E-2"/>
  </r>
  <r>
    <x v="9"/>
    <x v="1"/>
    <s v="KIEV"/>
    <n v="0"/>
    <n v="0"/>
    <n v="0"/>
    <n v="0"/>
    <s v=""/>
    <x v="111"/>
    <x v="111"/>
    <x v="111"/>
    <n v="0.27209340568985363"/>
    <n v="4"/>
    <x v="111"/>
    <x v="111"/>
    <n v="30633"/>
    <n v="30409"/>
    <n v="224"/>
    <n v="7.3123755427153721E-3"/>
  </r>
  <r>
    <x v="13"/>
    <x v="20"/>
    <s v="JAKARTA"/>
    <n v="1"/>
    <n v="1"/>
    <n v="1"/>
    <m/>
    <n v="0"/>
    <x v="112"/>
    <x v="112"/>
    <x v="112"/>
    <n v="0.99915861744017775"/>
    <n v="2"/>
    <x v="112"/>
    <x v="112"/>
    <n v="30582"/>
    <n v="29716"/>
    <n v="504"/>
    <n v="1.6480282519128898E-2"/>
  </r>
  <r>
    <x v="8"/>
    <x v="1"/>
    <s v="KIEV"/>
    <m/>
    <m/>
    <m/>
    <m/>
    <s v=""/>
    <x v="113"/>
    <x v="113"/>
    <x v="113"/>
    <n v="0.62844378257632172"/>
    <m/>
    <x v="113"/>
    <x v="113"/>
    <n v="30495"/>
    <n v="29546"/>
    <n v="350"/>
    <n v="1.1477291359239219E-2"/>
  </r>
  <r>
    <x v="3"/>
    <x v="10"/>
    <s v="NEW DELHI"/>
    <n v="0"/>
    <n v="0"/>
    <n v="0"/>
    <n v="0"/>
    <s v=""/>
    <x v="114"/>
    <x v="114"/>
    <x v="114"/>
    <n v="0.997485235282911"/>
    <n v="22"/>
    <x v="114"/>
    <x v="114"/>
    <n v="30345"/>
    <n v="26267"/>
    <n v="4078"/>
    <n v="0.13438787279617728"/>
  </r>
  <r>
    <x v="20"/>
    <x v="10"/>
    <s v="MUMBAI"/>
    <n v="2"/>
    <m/>
    <m/>
    <m/>
    <n v="0"/>
    <x v="115"/>
    <x v="115"/>
    <x v="115"/>
    <n v="0.83699614623476726"/>
    <n v="2"/>
    <x v="115"/>
    <x v="115"/>
    <n v="30023"/>
    <n v="28805"/>
    <n v="952"/>
    <n v="3.170902308230357E-2"/>
  </r>
  <r>
    <x v="1"/>
    <x v="9"/>
    <s v="RABAT"/>
    <m/>
    <m/>
    <m/>
    <m/>
    <s v=""/>
    <x v="116"/>
    <x v="116"/>
    <x v="116"/>
    <n v="0.41754898381404404"/>
    <n v="68"/>
    <x v="116"/>
    <x v="116"/>
    <n v="29351"/>
    <n v="24719"/>
    <n v="3302"/>
    <n v="0.1125004258798678"/>
  </r>
  <r>
    <x v="4"/>
    <x v="21"/>
    <s v="LAGOS"/>
    <n v="448"/>
    <n v="341"/>
    <n v="0"/>
    <n v="107"/>
    <n v="0.23883928571428573"/>
    <x v="117"/>
    <x v="117"/>
    <x v="117"/>
    <n v="0.17915987178766238"/>
    <n v="20"/>
    <x v="117"/>
    <x v="117"/>
    <n v="29631"/>
    <n v="18144"/>
    <n v="11487"/>
    <n v="0.38766832034018428"/>
  </r>
  <r>
    <x v="1"/>
    <x v="22"/>
    <s v="LIMA"/>
    <n v="2"/>
    <n v="2"/>
    <m/>
    <m/>
    <n v="0"/>
    <x v="118"/>
    <x v="118"/>
    <x v="118"/>
    <n v="0.23093487181570715"/>
    <n v="100"/>
    <x v="118"/>
    <x v="118"/>
    <n v="29035"/>
    <n v="24715"/>
    <n v="2412"/>
    <n v="8.3072154296538664E-2"/>
  </r>
  <r>
    <x v="1"/>
    <x v="9"/>
    <s v="CASABLANCA"/>
    <m/>
    <m/>
    <m/>
    <m/>
    <s v=""/>
    <x v="119"/>
    <x v="119"/>
    <x v="119"/>
    <n v="0.46935980828483398"/>
    <n v="39"/>
    <x v="119"/>
    <x v="119"/>
    <n v="28866"/>
    <n v="23407"/>
    <n v="3596"/>
    <n v="0.12457562530312478"/>
  </r>
  <r>
    <x v="12"/>
    <x v="10"/>
    <s v="NEW DELHI"/>
    <n v="0"/>
    <n v="0"/>
    <n v="0"/>
    <n v="0"/>
    <s v=""/>
    <x v="120"/>
    <x v="120"/>
    <x v="120"/>
    <n v="0.71758630062516993"/>
    <n v="190"/>
    <x v="120"/>
    <x v="120"/>
    <n v="28194"/>
    <n v="25943"/>
    <n v="2441"/>
    <n v="8.6578704688940911E-2"/>
  </r>
  <r>
    <x v="3"/>
    <x v="5"/>
    <s v="IZMIR"/>
    <n v="0"/>
    <n v="0"/>
    <n v="0"/>
    <n v="0"/>
    <s v=""/>
    <x v="121"/>
    <x v="121"/>
    <x v="121"/>
    <n v="0.99243731414515957"/>
    <n v="2"/>
    <x v="121"/>
    <x v="121"/>
    <n v="27504"/>
    <n v="27241"/>
    <n v="263"/>
    <n v="9.5622454915648639E-3"/>
  </r>
  <r>
    <x v="13"/>
    <x v="1"/>
    <s v="KIEV"/>
    <n v="20"/>
    <n v="15"/>
    <n v="9"/>
    <n v="4"/>
    <n v="0.2"/>
    <x v="122"/>
    <x v="122"/>
    <x v="122"/>
    <n v="0.4922535480662561"/>
    <n v="3"/>
    <x v="122"/>
    <x v="122"/>
    <n v="27083"/>
    <n v="26159"/>
    <n v="835"/>
    <n v="3.0831148691060812E-2"/>
  </r>
  <r>
    <x v="19"/>
    <x v="0"/>
    <s v="MOSCOW"/>
    <n v="0"/>
    <n v="0"/>
    <n v="0"/>
    <n v="0"/>
    <s v=""/>
    <x v="123"/>
    <x v="123"/>
    <x v="123"/>
    <n v="0.41042542713187102"/>
    <n v="0"/>
    <x v="123"/>
    <x v="123"/>
    <n v="27034"/>
    <n v="26397"/>
    <n v="637"/>
    <n v="2.3562920766442258E-2"/>
  </r>
  <r>
    <x v="5"/>
    <x v="1"/>
    <s v="DONETSK"/>
    <n v="0"/>
    <n v="0"/>
    <n v="0"/>
    <n v="0"/>
    <s v=""/>
    <x v="124"/>
    <x v="124"/>
    <x v="124"/>
    <n v="0.17728140511645665"/>
    <n v="0"/>
    <x v="124"/>
    <x v="124"/>
    <n v="26962"/>
    <n v="26190"/>
    <n v="772"/>
    <n v="2.8632890735108673E-2"/>
  </r>
  <r>
    <x v="6"/>
    <x v="7"/>
    <s v="LONDON"/>
    <n v="1"/>
    <n v="1"/>
    <m/>
    <n v="0"/>
    <n v="0"/>
    <x v="125"/>
    <x v="125"/>
    <x v="125"/>
    <n v="7.2754895340985823E-2"/>
    <n v="278"/>
    <x v="125"/>
    <x v="125"/>
    <n v="26718"/>
    <n v="23975"/>
    <n v="2743"/>
    <n v="0.10266487012500936"/>
  </r>
  <r>
    <x v="19"/>
    <x v="0"/>
    <s v="MURMANSK"/>
    <n v="0"/>
    <n v="0"/>
    <n v="0"/>
    <n v="0"/>
    <s v=""/>
    <x v="126"/>
    <x v="126"/>
    <x v="126"/>
    <n v="0.97567784618914677"/>
    <n v="0"/>
    <x v="126"/>
    <x v="126"/>
    <n v="26620"/>
    <n v="26149"/>
    <n v="471"/>
    <n v="1.7693463561232158E-2"/>
  </r>
  <r>
    <x v="7"/>
    <x v="1"/>
    <s v="ODESSA"/>
    <n v="0"/>
    <n v="0"/>
    <n v="0"/>
    <n v="0"/>
    <s v=""/>
    <x v="127"/>
    <x v="127"/>
    <x v="127"/>
    <n v="0.15573739295908659"/>
    <n v="1"/>
    <x v="127"/>
    <x v="127"/>
    <n v="26608"/>
    <n v="26276"/>
    <n v="332"/>
    <n v="1.2477450390859892E-2"/>
  </r>
  <r>
    <x v="6"/>
    <x v="23"/>
    <s v="PRISTINA"/>
    <n v="1"/>
    <n v="1"/>
    <m/>
    <n v="0"/>
    <n v="0"/>
    <x v="128"/>
    <x v="128"/>
    <x v="128"/>
    <n v="0.23287671232876711"/>
    <n v="21629"/>
    <x v="128"/>
    <x v="128"/>
    <n v="26464"/>
    <n v="21849"/>
    <n v="4615"/>
    <n v="0.17438784764207982"/>
  </r>
  <r>
    <x v="6"/>
    <x v="10"/>
    <s v="NEW DELHI"/>
    <n v="83"/>
    <n v="81"/>
    <m/>
    <n v="2"/>
    <n v="2.4096385542168676E-2"/>
    <x v="129"/>
    <x v="129"/>
    <x v="129"/>
    <n v="0.18612614135948596"/>
    <n v="72"/>
    <x v="9"/>
    <x v="129"/>
    <n v="26513"/>
    <n v="23809"/>
    <n v="2704"/>
    <n v="0.10198770414513635"/>
  </r>
  <r>
    <x v="3"/>
    <x v="18"/>
    <s v="TEHERAN"/>
    <n v="141"/>
    <n v="141"/>
    <n v="125"/>
    <n v="0"/>
    <n v="0"/>
    <x v="130"/>
    <x v="130"/>
    <x v="130"/>
    <n v="0.64487440276266617"/>
    <n v="143"/>
    <x v="129"/>
    <x v="130"/>
    <n v="26569"/>
    <n v="21423"/>
    <n v="5146"/>
    <n v="0.19368436900146788"/>
  </r>
  <r>
    <x v="2"/>
    <x v="5"/>
    <s v="IZMIR"/>
    <m/>
    <m/>
    <m/>
    <m/>
    <s v=""/>
    <x v="131"/>
    <x v="131"/>
    <x v="131"/>
    <n v="0.93472195681253578"/>
    <n v="6"/>
    <x v="130"/>
    <x v="131"/>
    <n v="26375"/>
    <n v="26171"/>
    <n v="204"/>
    <n v="7.7345971563981038E-3"/>
  </r>
  <r>
    <x v="3"/>
    <x v="12"/>
    <s v="BANGKOK"/>
    <n v="0"/>
    <n v="0"/>
    <n v="0"/>
    <n v="0"/>
    <s v=""/>
    <x v="132"/>
    <x v="132"/>
    <x v="132"/>
    <n v="0.94616652279682967"/>
    <n v="3"/>
    <x v="131"/>
    <x v="132"/>
    <n v="25687"/>
    <n v="25489"/>
    <n v="198"/>
    <n v="7.7081792346323039E-3"/>
  </r>
  <r>
    <x v="6"/>
    <x v="24"/>
    <s v="DOHA"/>
    <n v="22"/>
    <n v="12"/>
    <m/>
    <n v="10"/>
    <n v="0.45454545454545453"/>
    <x v="133"/>
    <x v="133"/>
    <x v="133"/>
    <n v="0.61016131860424339"/>
    <n v="1282"/>
    <x v="132"/>
    <x v="133"/>
    <n v="25529"/>
    <n v="24106"/>
    <n v="1423"/>
    <n v="5.5740530377218066E-2"/>
  </r>
  <r>
    <x v="18"/>
    <x v="0"/>
    <s v="MOSCOW"/>
    <m/>
    <m/>
    <m/>
    <m/>
    <s v=""/>
    <x v="134"/>
    <x v="134"/>
    <x v="134"/>
    <n v="8.3737574552683894E-2"/>
    <n v="40"/>
    <x v="133"/>
    <x v="134"/>
    <n v="25437"/>
    <n v="25190"/>
    <n v="247"/>
    <n v="9.7102645752250652E-3"/>
  </r>
  <r>
    <x v="5"/>
    <x v="0"/>
    <s v="ST. PETERSBURG"/>
    <n v="0"/>
    <n v="0"/>
    <n v="0"/>
    <n v="0"/>
    <s v=""/>
    <x v="135"/>
    <x v="135"/>
    <x v="135"/>
    <n v="0.18260799613868556"/>
    <n v="1"/>
    <x v="134"/>
    <x v="135"/>
    <n v="25389"/>
    <n v="24863"/>
    <n v="526"/>
    <n v="2.0717633620859429E-2"/>
  </r>
  <r>
    <x v="3"/>
    <x v="25"/>
    <s v="JOHANNESBURG"/>
    <n v="0"/>
    <n v="0"/>
    <n v="0"/>
    <n v="0"/>
    <s v=""/>
    <x v="136"/>
    <x v="136"/>
    <x v="136"/>
    <n v="0.99987805373765293"/>
    <n v="64"/>
    <x v="135"/>
    <x v="136"/>
    <n v="24797"/>
    <n v="24665"/>
    <n v="132"/>
    <n v="5.3232245836189861E-3"/>
  </r>
  <r>
    <x v="6"/>
    <x v="13"/>
    <s v="CAIRO"/>
    <n v="0"/>
    <n v="0"/>
    <m/>
    <n v="0"/>
    <s v=""/>
    <x v="137"/>
    <x v="137"/>
    <x v="137"/>
    <n v="0.31657966461865383"/>
    <n v="410"/>
    <x v="54"/>
    <x v="137"/>
    <n v="24492"/>
    <n v="22057"/>
    <n v="2435"/>
    <n v="9.9420218846970443E-2"/>
  </r>
  <r>
    <x v="2"/>
    <x v="1"/>
    <s v="ODESSA"/>
    <m/>
    <m/>
    <m/>
    <m/>
    <s v=""/>
    <x v="138"/>
    <x v="138"/>
    <x v="138"/>
    <n v="7.1396107920505728E-2"/>
    <m/>
    <x v="136"/>
    <x v="138"/>
    <n v="24312"/>
    <n v="24203"/>
    <n v="109"/>
    <n v="4.4833826916748929E-3"/>
  </r>
  <r>
    <x v="4"/>
    <x v="10"/>
    <s v="NEW DELHI"/>
    <n v="25"/>
    <n v="24"/>
    <n v="0"/>
    <n v="1"/>
    <n v="0.04"/>
    <x v="139"/>
    <x v="139"/>
    <x v="139"/>
    <n v="0.14455692558652786"/>
    <n v="4"/>
    <x v="137"/>
    <x v="139"/>
    <n v="24129"/>
    <n v="20871"/>
    <n v="3258"/>
    <n v="0.13502424468481911"/>
  </r>
  <r>
    <x v="3"/>
    <x v="11"/>
    <s v="JEDDAH"/>
    <n v="0"/>
    <n v="0"/>
    <n v="0"/>
    <n v="0"/>
    <s v=""/>
    <x v="140"/>
    <x v="140"/>
    <x v="140"/>
    <n v="0.97584873227331326"/>
    <n v="395"/>
    <x v="138"/>
    <x v="140"/>
    <n v="24001"/>
    <n v="23665"/>
    <n v="336"/>
    <n v="1.399941669097121E-2"/>
  </r>
  <r>
    <x v="4"/>
    <x v="26"/>
    <s v="DAKAR"/>
    <n v="36"/>
    <n v="32"/>
    <n v="0"/>
    <n v="4"/>
    <n v="0.1111111111111111"/>
    <x v="141"/>
    <x v="141"/>
    <x v="141"/>
    <n v="0.21017047096214966"/>
    <n v="34"/>
    <x v="139"/>
    <x v="141"/>
    <n v="24034"/>
    <n v="17371"/>
    <n v="6663"/>
    <n v="0.27723225430639925"/>
  </r>
  <r>
    <x v="4"/>
    <x v="2"/>
    <s v="MINSK"/>
    <n v="1"/>
    <n v="1"/>
    <n v="0"/>
    <n v="0"/>
    <n v="0"/>
    <x v="142"/>
    <x v="142"/>
    <x v="142"/>
    <n v="0.21854164012400731"/>
    <n v="11"/>
    <x v="140"/>
    <x v="142"/>
    <n v="23643"/>
    <n v="23559"/>
    <n v="84"/>
    <n v="3.5528486232711586E-3"/>
  </r>
  <r>
    <x v="3"/>
    <x v="17"/>
    <s v="BEIRUT"/>
    <n v="467"/>
    <n v="452"/>
    <n v="441"/>
    <n v="15"/>
    <n v="3.2119914346895075E-2"/>
    <x v="143"/>
    <x v="143"/>
    <x v="143"/>
    <n v="0.61224387555733684"/>
    <n v="565"/>
    <x v="141"/>
    <x v="143"/>
    <n v="24100"/>
    <n v="20978"/>
    <n v="3122"/>
    <n v="0.12954356846473028"/>
  </r>
  <r>
    <x v="3"/>
    <x v="7"/>
    <s v="LONDON"/>
    <n v="0"/>
    <n v="0"/>
    <n v="0"/>
    <n v="0"/>
    <s v=""/>
    <x v="144"/>
    <x v="144"/>
    <x v="144"/>
    <n v="0.76450231431414106"/>
    <n v="310"/>
    <x v="95"/>
    <x v="144"/>
    <n v="23474"/>
    <n v="23427"/>
    <n v="47"/>
    <n v="2.0022152168356479E-3"/>
  </r>
  <r>
    <x v="3"/>
    <x v="14"/>
    <s v="DUBAI"/>
    <n v="1"/>
    <n v="1"/>
    <n v="1"/>
    <n v="0"/>
    <n v="0"/>
    <x v="145"/>
    <x v="145"/>
    <x v="145"/>
    <n v="0.67397680610080768"/>
    <n v="666"/>
    <x v="142"/>
    <x v="145"/>
    <n v="23426"/>
    <n v="22828"/>
    <n v="598"/>
    <n v="2.5527192008879023E-2"/>
  </r>
  <r>
    <x v="12"/>
    <x v="12"/>
    <s v="BANGKOK"/>
    <n v="0"/>
    <n v="0"/>
    <n v="0"/>
    <n v="0"/>
    <s v=""/>
    <x v="146"/>
    <x v="146"/>
    <x v="146"/>
    <n v="5.8507330075521988E-2"/>
    <n v="7"/>
    <x v="143"/>
    <x v="146"/>
    <n v="23366"/>
    <n v="22517"/>
    <n v="856"/>
    <n v="3.6634426089189417E-2"/>
  </r>
  <r>
    <x v="6"/>
    <x v="14"/>
    <s v="ABU DHABI"/>
    <n v="19"/>
    <n v="16"/>
    <m/>
    <n v="3"/>
    <n v="0.15789473684210525"/>
    <x v="147"/>
    <x v="147"/>
    <x v="147"/>
    <n v="0.61575928623452292"/>
    <n v="31"/>
    <x v="144"/>
    <x v="147"/>
    <n v="23103"/>
    <n v="22015"/>
    <n v="1088"/>
    <n v="4.7093451066961001E-2"/>
  </r>
  <r>
    <x v="4"/>
    <x v="0"/>
    <s v="ST. PETERSBURG"/>
    <n v="13"/>
    <n v="13"/>
    <n v="0"/>
    <n v="0"/>
    <n v="0"/>
    <x v="148"/>
    <x v="148"/>
    <x v="148"/>
    <n v="0.38026970117826264"/>
    <n v="51"/>
    <x v="145"/>
    <x v="148"/>
    <n v="23043"/>
    <n v="22385"/>
    <n v="658"/>
    <n v="2.8555309638501933E-2"/>
  </r>
  <r>
    <x v="4"/>
    <x v="25"/>
    <s v="JOHANNESBURG"/>
    <n v="52"/>
    <n v="52"/>
    <n v="0"/>
    <n v="0"/>
    <n v="0"/>
    <x v="149"/>
    <x v="149"/>
    <x v="149"/>
    <n v="0.15438596491228071"/>
    <n v="10"/>
    <x v="146"/>
    <x v="149"/>
    <n v="22797"/>
    <n v="22577"/>
    <n v="220"/>
    <n v="9.6503925955169542E-3"/>
  </r>
  <r>
    <x v="6"/>
    <x v="27"/>
    <s v="ASTANA"/>
    <n v="0"/>
    <n v="0"/>
    <m/>
    <n v="0"/>
    <s v=""/>
    <x v="150"/>
    <x v="150"/>
    <x v="150"/>
    <n v="4.6189376443418015E-2"/>
    <n v="1"/>
    <x v="147"/>
    <x v="150"/>
    <n v="22356"/>
    <n v="21651"/>
    <n v="705"/>
    <n v="3.1535158346752551E-2"/>
  </r>
  <r>
    <x v="13"/>
    <x v="28"/>
    <s v="MANILA"/>
    <n v="6"/>
    <n v="5"/>
    <m/>
    <n v="1"/>
    <n v="0.16666666666666666"/>
    <x v="151"/>
    <x v="151"/>
    <x v="151"/>
    <n v="0.90751900611904324"/>
    <m/>
    <x v="148"/>
    <x v="151"/>
    <n v="22295"/>
    <n v="21577"/>
    <n v="707"/>
    <n v="3.1711145996860285E-2"/>
  </r>
  <r>
    <x v="4"/>
    <x v="29"/>
    <s v="ABIDJAN "/>
    <n v="48"/>
    <n v="41"/>
    <n v="0"/>
    <n v="7"/>
    <n v="0.14583333333333334"/>
    <x v="152"/>
    <x v="152"/>
    <x v="152"/>
    <n v="0.18390605113965058"/>
    <n v="23"/>
    <x v="149"/>
    <x v="152"/>
    <n v="22018"/>
    <n v="17350"/>
    <n v="4668"/>
    <n v="0.21200835679898264"/>
  </r>
  <r>
    <x v="10"/>
    <x v="2"/>
    <s v="VITSYEBSK"/>
    <m/>
    <m/>
    <m/>
    <m/>
    <s v=""/>
    <x v="153"/>
    <x v="153"/>
    <x v="153"/>
    <n v="0.49129176048894813"/>
    <n v="7"/>
    <x v="150"/>
    <x v="153"/>
    <n v="21915"/>
    <n v="21768"/>
    <n v="147"/>
    <n v="6.707734428473648E-3"/>
  </r>
  <r>
    <x v="20"/>
    <x v="0"/>
    <s v="MOSCOW"/>
    <n v="1"/>
    <m/>
    <m/>
    <m/>
    <n v="0"/>
    <x v="154"/>
    <x v="154"/>
    <x v="154"/>
    <n v="0.32656211102813043"/>
    <n v="113"/>
    <x v="151"/>
    <x v="154"/>
    <n v="21804"/>
    <n v="20198"/>
    <n v="1198"/>
    <n v="5.4944046963859842E-2"/>
  </r>
  <r>
    <x v="3"/>
    <x v="20"/>
    <s v="JAKARTA"/>
    <n v="0"/>
    <n v="0"/>
    <n v="0"/>
    <n v="0"/>
    <s v=""/>
    <x v="155"/>
    <x v="155"/>
    <x v="155"/>
    <n v="0.16271811604482905"/>
    <n v="14"/>
    <x v="152"/>
    <x v="155"/>
    <n v="21465"/>
    <n v="21161"/>
    <n v="304"/>
    <n v="1.4162590263219194E-2"/>
  </r>
  <r>
    <x v="8"/>
    <x v="0"/>
    <s v="SOVETSK"/>
    <m/>
    <m/>
    <m/>
    <m/>
    <s v=""/>
    <x v="156"/>
    <x v="156"/>
    <x v="156"/>
    <n v="0.59915047964491963"/>
    <n v="2"/>
    <x v="153"/>
    <x v="156"/>
    <n v="21052"/>
    <n v="20955"/>
    <n v="74"/>
    <n v="3.5151054531635949E-3"/>
  </r>
  <r>
    <x v="21"/>
    <x v="0"/>
    <s v="MOSCOW"/>
    <m/>
    <m/>
    <m/>
    <m/>
    <s v=""/>
    <x v="157"/>
    <x v="157"/>
    <x v="157"/>
    <n v="0.9912785032157474"/>
    <n v="5"/>
    <x v="154"/>
    <x v="157"/>
    <n v="20706"/>
    <n v="20529"/>
    <n v="177"/>
    <n v="8.5482468849608813E-3"/>
  </r>
  <r>
    <x v="6"/>
    <x v="10"/>
    <s v="BANGALORE"/>
    <n v="114"/>
    <n v="106"/>
    <m/>
    <n v="8"/>
    <n v="7.0175438596491224E-2"/>
    <x v="158"/>
    <x v="158"/>
    <x v="158"/>
    <n v="0.10844003135615364"/>
    <n v="15"/>
    <x v="155"/>
    <x v="158"/>
    <n v="20576"/>
    <n v="19256"/>
    <n v="1320"/>
    <n v="6.4152410575427685E-2"/>
  </r>
  <r>
    <x v="13"/>
    <x v="3"/>
    <s v="BEIJING"/>
    <m/>
    <m/>
    <m/>
    <m/>
    <s v=""/>
    <x v="159"/>
    <x v="159"/>
    <x v="159"/>
    <n v="0.28325897383897791"/>
    <n v="8"/>
    <x v="156"/>
    <x v="159"/>
    <n v="20220"/>
    <n v="19732"/>
    <n v="477"/>
    <n v="2.3590504451038576E-2"/>
  </r>
  <r>
    <x v="6"/>
    <x v="25"/>
    <s v="PRETORIA"/>
    <n v="1"/>
    <n v="1"/>
    <m/>
    <n v="0"/>
    <m/>
    <x v="160"/>
    <x v="160"/>
    <x v="160"/>
    <m/>
    <n v="8"/>
    <x v="157"/>
    <x v="160"/>
    <m/>
    <m/>
    <m/>
    <m/>
  </r>
  <r>
    <x v="6"/>
    <x v="20"/>
    <s v="JAKARTA"/>
    <n v="1"/>
    <n v="1"/>
    <m/>
    <n v="0"/>
    <n v="0"/>
    <x v="161"/>
    <x v="161"/>
    <x v="161"/>
    <n v="0.1407457345848675"/>
    <n v="4"/>
    <x v="158"/>
    <x v="161"/>
    <n v="20014"/>
    <n v="19288"/>
    <n v="726"/>
    <n v="3.6274607774557807E-2"/>
  </r>
  <r>
    <x v="6"/>
    <x v="27"/>
    <s v="ALMATY"/>
    <n v="0"/>
    <n v="0"/>
    <m/>
    <n v="0"/>
    <s v=""/>
    <x v="162"/>
    <x v="162"/>
    <x v="162"/>
    <n v="0.17015519705942414"/>
    <n v="1"/>
    <x v="159"/>
    <x v="162"/>
    <n v="19974"/>
    <n v="19589"/>
    <n v="385"/>
    <n v="1.92750575748473E-2"/>
  </r>
  <r>
    <x v="9"/>
    <x v="3"/>
    <s v="BEIJING"/>
    <n v="0"/>
    <n v="0"/>
    <n v="0"/>
    <n v="0"/>
    <s v=""/>
    <x v="163"/>
    <x v="163"/>
    <x v="163"/>
    <n v="4.6721269252562717E-2"/>
    <n v="1"/>
    <x v="160"/>
    <x v="163"/>
    <n v="19930"/>
    <n v="19414"/>
    <n v="516"/>
    <n v="2.5890617160060209E-2"/>
  </r>
  <r>
    <x v="3"/>
    <x v="4"/>
    <s v="ALGIERS"/>
    <n v="0"/>
    <n v="0"/>
    <n v="0"/>
    <n v="0"/>
    <s v=""/>
    <x v="164"/>
    <x v="164"/>
    <x v="164"/>
    <n v="0.71635893929032746"/>
    <n v="408"/>
    <x v="161"/>
    <x v="164"/>
    <n v="19778"/>
    <n v="13569"/>
    <n v="6209"/>
    <n v="0.31393467489129334"/>
  </r>
  <r>
    <x v="1"/>
    <x v="10"/>
    <s v="MUMBAI"/>
    <n v="17"/>
    <n v="17"/>
    <m/>
    <m/>
    <n v="0"/>
    <x v="165"/>
    <x v="165"/>
    <x v="165"/>
    <n v="9.7739434312547779E-2"/>
    <n v="72"/>
    <x v="162"/>
    <x v="165"/>
    <n v="19732"/>
    <n v="18403"/>
    <n v="1029"/>
    <n v="5.214879383742145E-2"/>
  </r>
  <r>
    <x v="11"/>
    <x v="1"/>
    <s v="BEREHOVE"/>
    <m/>
    <m/>
    <m/>
    <m/>
    <s v=""/>
    <x v="166"/>
    <x v="166"/>
    <x v="166"/>
    <n v="0.71691195455719081"/>
    <n v="8"/>
    <x v="163"/>
    <x v="166"/>
    <n v="19713"/>
    <n v="19373"/>
    <n v="348"/>
    <n v="1.765332521686197E-2"/>
  </r>
  <r>
    <x v="1"/>
    <x v="9"/>
    <s v="NADOR"/>
    <n v="1"/>
    <n v="1"/>
    <m/>
    <m/>
    <n v="0"/>
    <x v="167"/>
    <x v="167"/>
    <x v="167"/>
    <n v="0.40683819720255571"/>
    <n v="203"/>
    <x v="164"/>
    <x v="167"/>
    <n v="19611"/>
    <n v="11786"/>
    <n v="6770"/>
    <n v="0.34521442047830297"/>
  </r>
  <r>
    <x v="5"/>
    <x v="1"/>
    <s v="LVOV"/>
    <n v="0"/>
    <n v="0"/>
    <n v="0"/>
    <n v="0"/>
    <s v=""/>
    <x v="168"/>
    <x v="168"/>
    <x v="168"/>
    <n v="0.23369041242635244"/>
    <n v="5"/>
    <x v="165"/>
    <x v="168"/>
    <n v="19535"/>
    <n v="18675"/>
    <n v="860"/>
    <n v="4.4023547478884054E-2"/>
  </r>
  <r>
    <x v="4"/>
    <x v="3"/>
    <s v="WUHAN"/>
    <n v="0"/>
    <n v="0"/>
    <n v="0"/>
    <n v="0"/>
    <s v=""/>
    <x v="169"/>
    <x v="169"/>
    <x v="169"/>
    <n v="2.032520325203252E-2"/>
    <n v="4"/>
    <x v="166"/>
    <x v="169"/>
    <n v="19113"/>
    <n v="17716"/>
    <n v="1397"/>
    <n v="7.3091613038246225E-2"/>
  </r>
  <r>
    <x v="15"/>
    <x v="0"/>
    <s v="MOSCOW"/>
    <m/>
    <m/>
    <m/>
    <m/>
    <s v=""/>
    <x v="170"/>
    <x v="170"/>
    <x v="170"/>
    <n v="0.81764238410596024"/>
    <n v="1"/>
    <x v="167"/>
    <x v="170"/>
    <n v="18895"/>
    <n v="18876"/>
    <n v="17"/>
    <n v="8.9970891770309606E-4"/>
  </r>
  <r>
    <x v="4"/>
    <x v="14"/>
    <s v="DUBAI"/>
    <n v="32"/>
    <n v="32"/>
    <n v="0"/>
    <n v="0"/>
    <n v="0"/>
    <x v="171"/>
    <x v="171"/>
    <x v="171"/>
    <n v="0.44311916282209968"/>
    <n v="16"/>
    <x v="168"/>
    <x v="171"/>
    <n v="18761"/>
    <n v="17822"/>
    <n v="939"/>
    <n v="5.0050636959650341E-2"/>
  </r>
  <r>
    <x v="1"/>
    <x v="11"/>
    <s v="RIYADH"/>
    <m/>
    <m/>
    <m/>
    <m/>
    <s v=""/>
    <x v="172"/>
    <x v="172"/>
    <x v="172"/>
    <n v="0.84134779346565713"/>
    <n v="700"/>
    <x v="169"/>
    <x v="172"/>
    <n v="18435"/>
    <n v="15361"/>
    <n v="178"/>
    <n v="9.6555465147816662E-3"/>
  </r>
  <r>
    <x v="4"/>
    <x v="18"/>
    <s v="TEHERAN"/>
    <n v="6"/>
    <n v="3"/>
    <n v="0"/>
    <n v="3"/>
    <n v="0.5"/>
    <x v="173"/>
    <x v="173"/>
    <x v="173"/>
    <n v="0.1749743062692703"/>
    <n v="27"/>
    <x v="170"/>
    <x v="173"/>
    <n v="18437"/>
    <n v="15598"/>
    <n v="2839"/>
    <n v="0.15398383684981287"/>
  </r>
  <r>
    <x v="1"/>
    <x v="3"/>
    <s v="GUANGZHOU (CANTON)"/>
    <m/>
    <m/>
    <m/>
    <m/>
    <s v=""/>
    <x v="174"/>
    <x v="174"/>
    <x v="174"/>
    <n v="3.777437468095967E-2"/>
    <n v="61"/>
    <x v="171"/>
    <x v="174"/>
    <n v="18105"/>
    <n v="17692"/>
    <n v="197"/>
    <n v="1.088097210715272E-2"/>
  </r>
  <r>
    <x v="11"/>
    <x v="30"/>
    <s v="CHISINAU"/>
    <m/>
    <m/>
    <m/>
    <m/>
    <s v=""/>
    <x v="175"/>
    <x v="175"/>
    <x v="175"/>
    <n v="0.43855504983580113"/>
    <n v="5"/>
    <x v="172"/>
    <x v="175"/>
    <n v="18089"/>
    <n v="17362"/>
    <n v="732"/>
    <n v="4.0466581900602573E-2"/>
  </r>
  <r>
    <x v="8"/>
    <x v="0"/>
    <s v="ST. PETERSBURG"/>
    <m/>
    <m/>
    <m/>
    <m/>
    <s v=""/>
    <x v="176"/>
    <x v="176"/>
    <x v="176"/>
    <n v="0.64907455160162741"/>
    <m/>
    <x v="173"/>
    <x v="176"/>
    <n v="18072"/>
    <n v="17451"/>
    <n v="65"/>
    <n v="3.5967242142540949E-3"/>
  </r>
  <r>
    <x v="12"/>
    <x v="14"/>
    <s v="DUBAI"/>
    <n v="0"/>
    <n v="0"/>
    <n v="0"/>
    <n v="0"/>
    <s v=""/>
    <x v="177"/>
    <x v="177"/>
    <x v="177"/>
    <n v="0.52765524261961316"/>
    <n v="199"/>
    <x v="174"/>
    <x v="177"/>
    <n v="18020"/>
    <n v="17881"/>
    <n v="338"/>
    <n v="1.8756936736958933E-2"/>
  </r>
  <r>
    <x v="4"/>
    <x v="14"/>
    <s v="ABU DHABI"/>
    <n v="29"/>
    <n v="29"/>
    <n v="0"/>
    <n v="0"/>
    <n v="0"/>
    <x v="178"/>
    <x v="178"/>
    <x v="178"/>
    <n v="0.6279150311706303"/>
    <n v="69"/>
    <x v="175"/>
    <x v="178"/>
    <n v="18011"/>
    <n v="17422"/>
    <n v="589"/>
    <n v="3.2702237521514632E-2"/>
  </r>
  <r>
    <x v="16"/>
    <x v="3"/>
    <s v="BEIJING"/>
    <m/>
    <m/>
    <m/>
    <m/>
    <s v=""/>
    <x v="179"/>
    <x v="179"/>
    <x v="179"/>
    <n v="9.7344563749758889E-2"/>
    <m/>
    <x v="176"/>
    <x v="179"/>
    <n v="17886"/>
    <n v="15553"/>
    <n v="1491"/>
    <n v="8.3361288158336128E-2"/>
  </r>
  <r>
    <x v="16"/>
    <x v="12"/>
    <s v="BANGKOK"/>
    <m/>
    <m/>
    <m/>
    <m/>
    <s v=""/>
    <x v="180"/>
    <x v="180"/>
    <x v="180"/>
    <n v="8.7471306028754386E-2"/>
    <n v="1"/>
    <x v="177"/>
    <x v="180"/>
    <n v="17864"/>
    <n v="8278"/>
    <n v="2625"/>
    <n v="0.1469435736677116"/>
  </r>
  <r>
    <x v="20"/>
    <x v="31"/>
    <s v="KINSHASA"/>
    <n v="35"/>
    <n v="12"/>
    <m/>
    <n v="12"/>
    <n v="0.34285714285714286"/>
    <x v="181"/>
    <x v="181"/>
    <x v="181"/>
    <n v="0.3216563453184213"/>
    <m/>
    <x v="178"/>
    <x v="181"/>
    <n v="17882"/>
    <n v="10831"/>
    <n v="6040"/>
    <n v="0.33776982440442904"/>
  </r>
  <r>
    <x v="6"/>
    <x v="32"/>
    <s v="TBILISSI"/>
    <n v="0"/>
    <n v="0"/>
    <m/>
    <n v="0"/>
    <s v=""/>
    <x v="182"/>
    <x v="182"/>
    <x v="182"/>
    <n v="0.1871472550025654"/>
    <n v="9"/>
    <x v="179"/>
    <x v="182"/>
    <n v="17625"/>
    <n v="15601"/>
    <n v="2024"/>
    <n v="0.11483687943262412"/>
  </r>
  <r>
    <x v="4"/>
    <x v="24"/>
    <s v="DOHA"/>
    <n v="1"/>
    <n v="1"/>
    <n v="0"/>
    <n v="0"/>
    <n v="0"/>
    <x v="183"/>
    <x v="183"/>
    <x v="183"/>
    <n v="0.62345608417200371"/>
    <n v="10"/>
    <x v="180"/>
    <x v="183"/>
    <n v="17618"/>
    <n v="17499"/>
    <n v="119"/>
    <n v="6.7544556703371551E-3"/>
  </r>
  <r>
    <x v="14"/>
    <x v="1"/>
    <s v="KIEV"/>
    <m/>
    <m/>
    <m/>
    <m/>
    <s v=""/>
    <x v="184"/>
    <x v="184"/>
    <x v="184"/>
    <n v="0.57431711145996855"/>
    <n v="1121"/>
    <x v="181"/>
    <x v="184"/>
    <n v="17576"/>
    <n v="17046"/>
    <n v="530"/>
    <n v="3.0154756486117432E-2"/>
  </r>
  <r>
    <x v="8"/>
    <x v="27"/>
    <s v="ALMATY"/>
    <m/>
    <m/>
    <m/>
    <m/>
    <s v=""/>
    <x v="185"/>
    <x v="185"/>
    <x v="185"/>
    <n v="0.59093095982679822"/>
    <n v="2"/>
    <x v="182"/>
    <x v="185"/>
    <n v="17267"/>
    <n v="16630"/>
    <n v="375"/>
    <n v="2.17177274569989E-2"/>
  </r>
  <r>
    <x v="4"/>
    <x v="8"/>
    <s v="BOGOTA"/>
    <n v="2"/>
    <n v="2"/>
    <n v="0"/>
    <n v="0"/>
    <n v="0"/>
    <x v="186"/>
    <x v="186"/>
    <x v="186"/>
    <n v="0.23176448528033003"/>
    <n v="19"/>
    <x v="183"/>
    <x v="186"/>
    <n v="17234"/>
    <n v="16020"/>
    <n v="1214"/>
    <n v="7.0442149239874671E-2"/>
  </r>
  <r>
    <x v="11"/>
    <x v="2"/>
    <s v="MINSK"/>
    <m/>
    <m/>
    <m/>
    <m/>
    <s v=""/>
    <x v="187"/>
    <x v="187"/>
    <x v="187"/>
    <n v="0.13849490094947836"/>
    <n v="3"/>
    <x v="184"/>
    <x v="187"/>
    <n v="17202"/>
    <n v="17065"/>
    <n v="140"/>
    <n v="8.138588536216719E-3"/>
  </r>
  <r>
    <x v="13"/>
    <x v="3"/>
    <s v="SHANGHAI"/>
    <m/>
    <m/>
    <m/>
    <m/>
    <s v=""/>
    <x v="188"/>
    <x v="188"/>
    <x v="188"/>
    <n v="0.22759899509510706"/>
    <n v="3"/>
    <x v="185"/>
    <x v="188"/>
    <n v="17080"/>
    <n v="16721"/>
    <n v="359"/>
    <n v="2.1018735362997656E-2"/>
  </r>
  <r>
    <x v="13"/>
    <x v="10"/>
    <s v="MUMBAI"/>
    <n v="1"/>
    <n v="1"/>
    <n v="1"/>
    <m/>
    <n v="0"/>
    <x v="189"/>
    <x v="189"/>
    <x v="189"/>
    <n v="0.78505303169640117"/>
    <n v="2"/>
    <x v="186"/>
    <x v="189"/>
    <n v="17055"/>
    <n v="16314"/>
    <n v="725"/>
    <n v="4.2509527997654645E-2"/>
  </r>
  <r>
    <x v="1"/>
    <x v="17"/>
    <s v="BEIRUT"/>
    <n v="3"/>
    <n v="3"/>
    <m/>
    <m/>
    <n v="0"/>
    <x v="190"/>
    <x v="190"/>
    <x v="190"/>
    <n v="0.56103731815306768"/>
    <n v="606"/>
    <x v="187"/>
    <x v="190"/>
    <n v="16965"/>
    <n v="13257"/>
    <n v="1223"/>
    <n v="7.2089596227527267E-2"/>
  </r>
  <r>
    <x v="4"/>
    <x v="9"/>
    <s v="MARRAKECH"/>
    <n v="0"/>
    <n v="0"/>
    <n v="0"/>
    <n v="0"/>
    <s v=""/>
    <x v="191"/>
    <x v="191"/>
    <x v="191"/>
    <n v="0.42103177224387345"/>
    <n v="16"/>
    <x v="188"/>
    <x v="191"/>
    <n v="16810"/>
    <n v="15155"/>
    <n v="1655"/>
    <n v="9.8453301606186788E-2"/>
  </r>
  <r>
    <x v="0"/>
    <x v="1"/>
    <s v="KIEV"/>
    <n v="1"/>
    <n v="1"/>
    <m/>
    <m/>
    <n v="0"/>
    <x v="192"/>
    <x v="192"/>
    <x v="192"/>
    <n v="0.16435944140862174"/>
    <n v="104"/>
    <x v="189"/>
    <x v="192"/>
    <n v="16804"/>
    <n v="16575"/>
    <n v="229"/>
    <n v="1.362770768864556E-2"/>
  </r>
  <r>
    <x v="10"/>
    <x v="0"/>
    <s v="ST. PETERSBURG"/>
    <m/>
    <m/>
    <m/>
    <m/>
    <s v=""/>
    <x v="193"/>
    <x v="193"/>
    <x v="193"/>
    <n v="0.58262585196699745"/>
    <n v="4"/>
    <x v="190"/>
    <x v="193"/>
    <n v="16775"/>
    <n v="16730"/>
    <n v="45"/>
    <n v="2.6825633383010432E-3"/>
  </r>
  <r>
    <x v="2"/>
    <x v="3"/>
    <s v="BEIJING"/>
    <m/>
    <m/>
    <m/>
    <m/>
    <s v=""/>
    <x v="194"/>
    <x v="194"/>
    <x v="194"/>
    <n v="1.8837426173453527E-2"/>
    <n v="0"/>
    <x v="191"/>
    <x v="194"/>
    <n v="16752"/>
    <n v="16085"/>
    <n v="667"/>
    <n v="3.9816141356255969E-2"/>
  </r>
  <r>
    <x v="5"/>
    <x v="2"/>
    <s v="MINSK"/>
    <n v="0"/>
    <n v="0"/>
    <n v="0"/>
    <n v="0"/>
    <s v=""/>
    <x v="195"/>
    <x v="195"/>
    <x v="195"/>
    <n v="0.13667552698275329"/>
    <n v="0"/>
    <x v="192"/>
    <x v="195"/>
    <n v="16557"/>
    <n v="16177"/>
    <n v="380"/>
    <n v="2.2951017696442592E-2"/>
  </r>
  <r>
    <x v="3"/>
    <x v="27"/>
    <s v="ASTANA"/>
    <n v="0"/>
    <n v="0"/>
    <n v="0"/>
    <n v="0"/>
    <s v=""/>
    <x v="196"/>
    <x v="196"/>
    <x v="196"/>
    <n v="0.17331533079661224"/>
    <n v="4"/>
    <x v="193"/>
    <x v="196"/>
    <n v="16405"/>
    <n v="16298"/>
    <n v="107"/>
    <n v="6.5224017067967086E-3"/>
  </r>
  <r>
    <x v="1"/>
    <x v="33"/>
    <s v="SANTO DOMINGO"/>
    <n v="1"/>
    <n v="1"/>
    <m/>
    <m/>
    <n v="0"/>
    <x v="197"/>
    <x v="197"/>
    <x v="197"/>
    <n v="0.29155045118949957"/>
    <n v="6"/>
    <x v="194"/>
    <x v="197"/>
    <n v="16401"/>
    <n v="12197"/>
    <n v="2181"/>
    <n v="0.13297969635997806"/>
  </r>
  <r>
    <x v="2"/>
    <x v="5"/>
    <s v="EDIRNE"/>
    <m/>
    <m/>
    <m/>
    <m/>
    <s v=""/>
    <x v="198"/>
    <x v="198"/>
    <x v="198"/>
    <n v="0.77126063797220357"/>
    <m/>
    <x v="195"/>
    <x v="198"/>
    <n v="16394"/>
    <n v="16333"/>
    <n v="61"/>
    <n v="3.7208734903013299E-3"/>
  </r>
  <r>
    <x v="13"/>
    <x v="34"/>
    <s v="PARAMARIBO"/>
    <n v="15"/>
    <n v="15"/>
    <n v="14"/>
    <m/>
    <n v="0"/>
    <x v="199"/>
    <x v="199"/>
    <x v="199"/>
    <n v="0.54537240222021433"/>
    <n v="1"/>
    <x v="196"/>
    <x v="199"/>
    <n v="16376"/>
    <n v="15510"/>
    <n v="865"/>
    <n v="5.2821201758671228E-2"/>
  </r>
  <r>
    <x v="1"/>
    <x v="7"/>
    <s v="LONDON"/>
    <n v="6"/>
    <m/>
    <m/>
    <m/>
    <n v="0"/>
    <x v="200"/>
    <x v="200"/>
    <x v="200"/>
    <n v="8.9733438902084989E-3"/>
    <n v="49"/>
    <x v="197"/>
    <x v="200"/>
    <n v="16322"/>
    <n v="15205"/>
    <n v="369"/>
    <n v="2.2607523587795612E-2"/>
  </r>
  <r>
    <x v="1"/>
    <x v="15"/>
    <s v="KUWAIT"/>
    <m/>
    <m/>
    <m/>
    <m/>
    <s v=""/>
    <x v="201"/>
    <x v="201"/>
    <x v="201"/>
    <n v="0.79144521995261574"/>
    <n v="106"/>
    <x v="198"/>
    <x v="201"/>
    <n v="16245"/>
    <n v="15723"/>
    <n v="95"/>
    <n v="5.8479532163742687E-3"/>
  </r>
  <r>
    <x v="13"/>
    <x v="5"/>
    <s v="ANKARA"/>
    <m/>
    <m/>
    <m/>
    <m/>
    <s v=""/>
    <x v="202"/>
    <x v="202"/>
    <x v="202"/>
    <n v="0.63262362637362635"/>
    <n v="29"/>
    <x v="199"/>
    <x v="202"/>
    <n v="15857"/>
    <n v="14589"/>
    <n v="1250"/>
    <n v="7.8829539004855897E-2"/>
  </r>
  <r>
    <x v="1"/>
    <x v="13"/>
    <s v="CAIRO"/>
    <n v="3"/>
    <m/>
    <m/>
    <m/>
    <n v="0"/>
    <x v="203"/>
    <x v="203"/>
    <x v="203"/>
    <n v="3.9980175119775321E-2"/>
    <n v="139"/>
    <x v="200"/>
    <x v="203"/>
    <n v="15425"/>
    <n v="12245"/>
    <n v="2174"/>
    <n v="0.14094003241491085"/>
  </r>
  <r>
    <x v="3"/>
    <x v="28"/>
    <s v="MANILA"/>
    <n v="0"/>
    <n v="0"/>
    <n v="0"/>
    <n v="0"/>
    <s v=""/>
    <x v="204"/>
    <x v="204"/>
    <x v="204"/>
    <n v="0.92731686420105675"/>
    <n v="3"/>
    <x v="201"/>
    <x v="204"/>
    <n v="15317"/>
    <n v="14009"/>
    <n v="1308"/>
    <n v="8.5395312397989157E-2"/>
  </r>
  <r>
    <x v="2"/>
    <x v="3"/>
    <s v="SHANGHAI"/>
    <m/>
    <m/>
    <m/>
    <m/>
    <s v=""/>
    <x v="205"/>
    <x v="205"/>
    <x v="205"/>
    <n v="2.3199188366587759E-2"/>
    <m/>
    <x v="202"/>
    <x v="205"/>
    <n v="15205"/>
    <n v="14785"/>
    <n v="420"/>
    <n v="2.7622492601118053E-2"/>
  </r>
  <r>
    <x v="6"/>
    <x v="35"/>
    <s v="BAKU"/>
    <n v="0"/>
    <n v="0"/>
    <m/>
    <n v="0"/>
    <s v=""/>
    <x v="206"/>
    <x v="206"/>
    <x v="206"/>
    <n v="0.22506766604205705"/>
    <n v="1"/>
    <x v="203"/>
    <x v="206"/>
    <n v="15055"/>
    <n v="14410"/>
    <n v="645"/>
    <n v="4.2842909332447693E-2"/>
  </r>
  <r>
    <x v="4"/>
    <x v="10"/>
    <s v="MUMBAI"/>
    <n v="96"/>
    <n v="91"/>
    <n v="0"/>
    <n v="5"/>
    <n v="5.2083333333333336E-2"/>
    <x v="207"/>
    <x v="207"/>
    <x v="207"/>
    <n v="0.20883870068311725"/>
    <n v="2"/>
    <x v="204"/>
    <x v="207"/>
    <n v="15125"/>
    <n v="14439"/>
    <n v="686"/>
    <n v="4.5355371900826447E-2"/>
  </r>
  <r>
    <x v="6"/>
    <x v="21"/>
    <s v="LAGOS"/>
    <n v="280"/>
    <n v="158"/>
    <m/>
    <n v="122"/>
    <n v="0.43571428571428572"/>
    <x v="208"/>
    <x v="208"/>
    <x v="208"/>
    <n v="0.20712888502499457"/>
    <n v="54"/>
    <x v="205"/>
    <x v="208"/>
    <n v="15209"/>
    <n v="9414"/>
    <n v="5795"/>
    <n v="0.38102439345124595"/>
  </r>
  <r>
    <x v="6"/>
    <x v="36"/>
    <s v="YEREVAN"/>
    <n v="3"/>
    <n v="3"/>
    <m/>
    <n v="0"/>
    <n v="0"/>
    <x v="209"/>
    <x v="209"/>
    <x v="209"/>
    <n v="0.12554004652708542"/>
    <n v="7"/>
    <x v="206"/>
    <x v="209"/>
    <n v="14903"/>
    <n v="12046"/>
    <n v="2857"/>
    <n v="0.19170636784540027"/>
  </r>
  <r>
    <x v="1"/>
    <x v="9"/>
    <s v="TETOUAN"/>
    <m/>
    <m/>
    <m/>
    <m/>
    <s v=""/>
    <x v="210"/>
    <x v="210"/>
    <x v="210"/>
    <n v="0.33490107038598765"/>
    <n v="21"/>
    <x v="207"/>
    <x v="210"/>
    <n v="14861"/>
    <n v="12353"/>
    <n v="1536"/>
    <n v="0.10335778211425879"/>
  </r>
  <r>
    <x v="22"/>
    <x v="0"/>
    <s v="MOSCOW"/>
    <m/>
    <m/>
    <m/>
    <m/>
    <s v=""/>
    <x v="211"/>
    <x v="211"/>
    <x v="211"/>
    <n v="0.29598519362186787"/>
    <n v="29"/>
    <x v="208"/>
    <x v="211"/>
    <n v="14759"/>
    <n v="14077"/>
    <n v="54"/>
    <n v="3.6587844704925807E-3"/>
  </r>
  <r>
    <x v="13"/>
    <x v="10"/>
    <s v="NEW DELHI"/>
    <n v="9"/>
    <n v="6"/>
    <n v="5"/>
    <n v="3"/>
    <n v="0.33333333333333331"/>
    <x v="212"/>
    <x v="212"/>
    <x v="212"/>
    <n v="0.75098124727431315"/>
    <n v="24"/>
    <x v="209"/>
    <x v="212"/>
    <n v="14739"/>
    <n v="13788"/>
    <n v="928"/>
    <n v="6.2962209105095326E-2"/>
  </r>
  <r>
    <x v="4"/>
    <x v="9"/>
    <s v="AGADIR"/>
    <n v="0"/>
    <n v="0"/>
    <n v="0"/>
    <n v="0"/>
    <s v=""/>
    <x v="213"/>
    <x v="213"/>
    <x v="213"/>
    <n v="0.237758346581876"/>
    <n v="15"/>
    <x v="210"/>
    <x v="213"/>
    <n v="14537"/>
    <n v="12595"/>
    <n v="1942"/>
    <n v="0.13359014927426566"/>
  </r>
  <r>
    <x v="9"/>
    <x v="10"/>
    <s v="NEW DELHI"/>
    <n v="0"/>
    <n v="0"/>
    <n v="0"/>
    <n v="0"/>
    <s v=""/>
    <x v="214"/>
    <x v="214"/>
    <x v="214"/>
    <n v="0.85800891096340659"/>
    <n v="35"/>
    <x v="211"/>
    <x v="214"/>
    <n v="14518"/>
    <n v="13726"/>
    <n v="792"/>
    <n v="5.4552968728474996E-2"/>
  </r>
  <r>
    <x v="6"/>
    <x v="3"/>
    <s v="CHENGDU"/>
    <n v="0"/>
    <n v="0"/>
    <m/>
    <n v="0"/>
    <s v=""/>
    <x v="215"/>
    <x v="215"/>
    <x v="215"/>
    <n v="1.4668218859138533E-2"/>
    <n v="1"/>
    <x v="212"/>
    <x v="215"/>
    <n v="14511"/>
    <n v="12886"/>
    <n v="1625"/>
    <n v="0.11198401212872992"/>
  </r>
  <r>
    <x v="1"/>
    <x v="28"/>
    <s v="MANILA"/>
    <m/>
    <m/>
    <m/>
    <m/>
    <s v=""/>
    <x v="216"/>
    <x v="216"/>
    <x v="216"/>
    <n v="3.0764635603345282E-2"/>
    <m/>
    <x v="213"/>
    <x v="216"/>
    <n v="14495"/>
    <n v="13392"/>
    <n v="873"/>
    <n v="6.0227664711969643E-2"/>
  </r>
  <r>
    <x v="4"/>
    <x v="37"/>
    <s v="ANTANANARIVO"/>
    <n v="1"/>
    <n v="1"/>
    <n v="0"/>
    <n v="0"/>
    <n v="0"/>
    <x v="217"/>
    <x v="217"/>
    <x v="217"/>
    <n v="0.14064372538948811"/>
    <n v="15"/>
    <x v="214"/>
    <x v="217"/>
    <n v="14412"/>
    <n v="11698"/>
    <n v="2714"/>
    <n v="0.18831529281154594"/>
  </r>
  <r>
    <x v="4"/>
    <x v="9"/>
    <s v="TANGER"/>
    <n v="0"/>
    <n v="0"/>
    <n v="0"/>
    <n v="0"/>
    <s v=""/>
    <x v="218"/>
    <x v="218"/>
    <x v="218"/>
    <n v="0.50977370427447477"/>
    <n v="8"/>
    <x v="215"/>
    <x v="218"/>
    <n v="14324"/>
    <n v="12337"/>
    <n v="1987"/>
    <n v="0.13871823512985199"/>
  </r>
  <r>
    <x v="19"/>
    <x v="28"/>
    <s v="MANILA"/>
    <n v="0"/>
    <n v="0"/>
    <n v="0"/>
    <n v="0"/>
    <s v=""/>
    <x v="219"/>
    <x v="219"/>
    <x v="219"/>
    <n v="0.57923197492163014"/>
    <n v="0"/>
    <x v="216"/>
    <x v="219"/>
    <n v="14147"/>
    <n v="12760"/>
    <n v="1387"/>
    <n v="9.8041987700572555E-2"/>
  </r>
  <r>
    <x v="19"/>
    <x v="3"/>
    <s v="SHANGHAI"/>
    <n v="0"/>
    <n v="0"/>
    <n v="0"/>
    <n v="0"/>
    <s v=""/>
    <x v="220"/>
    <x v="220"/>
    <x v="220"/>
    <n v="4.9941843559174179E-2"/>
    <n v="0"/>
    <x v="217"/>
    <x v="220"/>
    <n v="14016"/>
    <n v="13756"/>
    <n v="260"/>
    <n v="1.8550228310502282E-2"/>
  </r>
  <r>
    <x v="4"/>
    <x v="28"/>
    <s v="MANILA"/>
    <n v="0"/>
    <n v="0"/>
    <n v="0"/>
    <n v="0"/>
    <s v=""/>
    <x v="221"/>
    <x v="221"/>
    <x v="221"/>
    <n v="0.10545819501273836"/>
    <n v="16"/>
    <x v="218"/>
    <x v="221"/>
    <n v="13974"/>
    <n v="12969"/>
    <n v="1005"/>
    <n v="7.1919278660369262E-2"/>
  </r>
  <r>
    <x v="16"/>
    <x v="3"/>
    <s v="SHANGHAI"/>
    <m/>
    <m/>
    <m/>
    <m/>
    <s v=""/>
    <x v="222"/>
    <x v="222"/>
    <x v="222"/>
    <n v="0.10935361216730038"/>
    <m/>
    <x v="219"/>
    <x v="222"/>
    <n v="13554"/>
    <n v="13150"/>
    <n v="87"/>
    <n v="6.4187693669765381E-3"/>
  </r>
  <r>
    <x v="6"/>
    <x v="28"/>
    <s v="MANILA"/>
    <n v="0"/>
    <n v="0"/>
    <m/>
    <n v="0"/>
    <s v=""/>
    <x v="223"/>
    <x v="223"/>
    <x v="223"/>
    <n v="5.2140938536893666E-2"/>
    <n v="0"/>
    <x v="220"/>
    <x v="223"/>
    <n v="13493"/>
    <n v="12658"/>
    <n v="835"/>
    <n v="6.1883939820647743E-2"/>
  </r>
  <r>
    <x v="3"/>
    <x v="32"/>
    <s v="TBILISSI"/>
    <n v="0"/>
    <n v="0"/>
    <n v="0"/>
    <n v="0"/>
    <s v=""/>
    <x v="224"/>
    <x v="224"/>
    <x v="224"/>
    <n v="0.9579811243331966"/>
    <n v="8"/>
    <x v="221"/>
    <x v="224"/>
    <n v="13464"/>
    <n v="12193"/>
    <n v="1271"/>
    <n v="9.4399881164587043E-2"/>
  </r>
  <r>
    <x v="11"/>
    <x v="0"/>
    <s v="YEKATERINBURG"/>
    <m/>
    <m/>
    <m/>
    <m/>
    <s v=""/>
    <x v="225"/>
    <x v="225"/>
    <x v="225"/>
    <n v="0.24060430155540671"/>
    <n v="3"/>
    <x v="222"/>
    <x v="225"/>
    <n v="13451"/>
    <n v="13440"/>
    <n v="14"/>
    <n v="1.0408148093078581E-3"/>
  </r>
  <r>
    <x v="6"/>
    <x v="9"/>
    <s v="RABAT"/>
    <n v="0"/>
    <n v="0"/>
    <m/>
    <n v="0"/>
    <s v=""/>
    <x v="226"/>
    <x v="226"/>
    <x v="226"/>
    <n v="0.19374616799509503"/>
    <n v="20"/>
    <x v="223"/>
    <x v="226"/>
    <n v="13422"/>
    <n v="11437"/>
    <n v="1985"/>
    <n v="0.14789152138280434"/>
  </r>
  <r>
    <x v="3"/>
    <x v="23"/>
    <s v="PRISTINA"/>
    <n v="0"/>
    <n v="0"/>
    <n v="0"/>
    <n v="0"/>
    <s v=""/>
    <x v="227"/>
    <x v="227"/>
    <x v="227"/>
    <n v="0.74915254237288131"/>
    <n v="10338"/>
    <x v="224"/>
    <x v="227"/>
    <n v="13413"/>
    <n v="10633"/>
    <n v="2780"/>
    <n v="0.20726161186908224"/>
  </r>
  <r>
    <x v="7"/>
    <x v="0"/>
    <s v="ST. PETERSBURG"/>
    <n v="0"/>
    <n v="0"/>
    <n v="0"/>
    <n v="0"/>
    <s v=""/>
    <x v="228"/>
    <x v="228"/>
    <x v="228"/>
    <n v="0.26132613261326132"/>
    <n v="0"/>
    <x v="225"/>
    <x v="228"/>
    <n v="13374"/>
    <n v="13332"/>
    <n v="42"/>
    <n v="3.1404217137729925E-3"/>
  </r>
  <r>
    <x v="4"/>
    <x v="5"/>
    <s v="ANKARA"/>
    <n v="1"/>
    <n v="1"/>
    <n v="0"/>
    <n v="0"/>
    <n v="0"/>
    <x v="229"/>
    <x v="229"/>
    <x v="229"/>
    <n v="0.24550998245760589"/>
    <n v="14"/>
    <x v="226"/>
    <x v="229"/>
    <n v="13151"/>
    <n v="11986"/>
    <n v="1165"/>
    <n v="8.8586419283704657E-2"/>
  </r>
  <r>
    <x v="1"/>
    <x v="27"/>
    <s v="ASTANA"/>
    <m/>
    <m/>
    <m/>
    <m/>
    <s v=""/>
    <x v="230"/>
    <x v="230"/>
    <x v="230"/>
    <n v="8.4378124759633868E-2"/>
    <n v="1"/>
    <x v="227"/>
    <x v="230"/>
    <n v="13136"/>
    <n v="13002"/>
    <n v="18"/>
    <n v="1.3702801461632156E-3"/>
  </r>
  <r>
    <x v="3"/>
    <x v="21"/>
    <s v="LAGOS"/>
    <n v="239"/>
    <n v="185"/>
    <n v="178"/>
    <n v="54"/>
    <n v="0.22594142259414227"/>
    <x v="231"/>
    <x v="231"/>
    <x v="231"/>
    <n v="0.70865646614965416"/>
    <n v="235"/>
    <x v="228"/>
    <x v="231"/>
    <n v="13362"/>
    <n v="9962"/>
    <n v="3400"/>
    <n v="0.2544529262086514"/>
  </r>
  <r>
    <x v="12"/>
    <x v="1"/>
    <s v="KIEV"/>
    <n v="0"/>
    <n v="0"/>
    <n v="0"/>
    <n v="0"/>
    <s v=""/>
    <x v="232"/>
    <x v="232"/>
    <x v="232"/>
    <n v="0.45665189332089262"/>
    <n v="9"/>
    <x v="229"/>
    <x v="232"/>
    <n v="13072"/>
    <n v="12870"/>
    <n v="211"/>
    <n v="1.6141370869033049E-2"/>
  </r>
  <r>
    <x v="1"/>
    <x v="20"/>
    <s v="JAKARTA"/>
    <m/>
    <m/>
    <m/>
    <m/>
    <s v=""/>
    <x v="233"/>
    <x v="233"/>
    <x v="233"/>
    <n v="5.0646719650927225E-3"/>
    <n v="2"/>
    <x v="230"/>
    <x v="233"/>
    <n v="13020"/>
    <n v="12836"/>
    <n v="33"/>
    <n v="2.534562211981567E-3"/>
  </r>
  <r>
    <x v="1"/>
    <x v="14"/>
    <s v="ABU DHABI"/>
    <n v="1"/>
    <n v="1"/>
    <m/>
    <m/>
    <n v="0"/>
    <x v="234"/>
    <x v="234"/>
    <x v="234"/>
    <n v="0.35368863698692748"/>
    <n v="208"/>
    <x v="231"/>
    <x v="234"/>
    <n v="12993"/>
    <n v="11148"/>
    <n v="967"/>
    <n v="7.4424690217809591E-2"/>
  </r>
  <r>
    <x v="4"/>
    <x v="38"/>
    <s v="LIBREVILLE"/>
    <n v="0"/>
    <n v="0"/>
    <n v="0"/>
    <n v="0"/>
    <s v=""/>
    <x v="235"/>
    <x v="235"/>
    <x v="235"/>
    <n v="0.19625304545072672"/>
    <n v="19"/>
    <x v="232"/>
    <x v="235"/>
    <n v="12886"/>
    <n v="11922"/>
    <n v="964"/>
    <n v="7.4809871178022666E-2"/>
  </r>
  <r>
    <x v="4"/>
    <x v="10"/>
    <s v="BANGALORE"/>
    <n v="7"/>
    <n v="7"/>
    <n v="0"/>
    <n v="0"/>
    <n v="0"/>
    <x v="236"/>
    <x v="236"/>
    <x v="236"/>
    <n v="6.6853035143769973E-2"/>
    <n v="10"/>
    <x v="233"/>
    <x v="236"/>
    <n v="12805"/>
    <n v="12537"/>
    <n v="268"/>
    <n v="2.0929324482623975E-2"/>
  </r>
  <r>
    <x v="2"/>
    <x v="17"/>
    <s v="BEIRUT"/>
    <m/>
    <m/>
    <m/>
    <m/>
    <s v=""/>
    <x v="237"/>
    <x v="237"/>
    <x v="237"/>
    <n v="0.93307460112117291"/>
    <n v="33"/>
    <x v="234"/>
    <x v="237"/>
    <n v="12710"/>
    <n v="11628"/>
    <n v="741"/>
    <n v="5.8300550747442961E-2"/>
  </r>
  <r>
    <x v="4"/>
    <x v="39"/>
    <s v="CONAKRY"/>
    <n v="198"/>
    <n v="172"/>
    <n v="0"/>
    <n v="26"/>
    <n v="0.13131313131313133"/>
    <x v="238"/>
    <x v="238"/>
    <x v="238"/>
    <n v="0.18737976144671029"/>
    <n v="29"/>
    <x v="235"/>
    <x v="238"/>
    <n v="12851"/>
    <n v="7998"/>
    <n v="4853"/>
    <n v="0.37763598163567036"/>
  </r>
  <r>
    <x v="6"/>
    <x v="6"/>
    <s v="TUNIS"/>
    <n v="0"/>
    <n v="0"/>
    <m/>
    <n v="0"/>
    <s v=""/>
    <x v="239"/>
    <x v="239"/>
    <x v="239"/>
    <n v="0.17732718894009217"/>
    <n v="429"/>
    <x v="236"/>
    <x v="239"/>
    <n v="12538"/>
    <n v="11279"/>
    <n v="1259"/>
    <n v="0.10041473919285372"/>
  </r>
  <r>
    <x v="4"/>
    <x v="27"/>
    <s v="ALMATY"/>
    <n v="0"/>
    <n v="0"/>
    <n v="0"/>
    <n v="0"/>
    <s v=""/>
    <x v="240"/>
    <x v="240"/>
    <x v="240"/>
    <n v="0.2023964786436257"/>
    <n v="114"/>
    <x v="237"/>
    <x v="240"/>
    <n v="12536"/>
    <n v="12382"/>
    <n v="154"/>
    <n v="1.2284620293554562E-2"/>
  </r>
  <r>
    <x v="16"/>
    <x v="18"/>
    <s v="TEHERAN"/>
    <m/>
    <m/>
    <m/>
    <m/>
    <s v=""/>
    <x v="241"/>
    <x v="241"/>
    <x v="241"/>
    <n v="0.16638772663877266"/>
    <n v="9"/>
    <x v="238"/>
    <x v="241"/>
    <n v="12525"/>
    <n v="7179"/>
    <n v="3740"/>
    <n v="0.29860279441117765"/>
  </r>
  <r>
    <x v="1"/>
    <x v="12"/>
    <s v="BANGKOK"/>
    <m/>
    <m/>
    <m/>
    <m/>
    <s v=""/>
    <x v="242"/>
    <x v="242"/>
    <x v="242"/>
    <n v="1.0552349546578731E-2"/>
    <n v="2"/>
    <x v="239"/>
    <x v="242"/>
    <n v="12395"/>
    <n v="12132"/>
    <n v="113"/>
    <n v="9.1165792658329976E-3"/>
  </r>
  <r>
    <x v="9"/>
    <x v="15"/>
    <s v="KUWAIT"/>
    <n v="1"/>
    <n v="1"/>
    <n v="0"/>
    <n v="0"/>
    <n v="0"/>
    <x v="243"/>
    <x v="243"/>
    <x v="243"/>
    <n v="0.99697564165440578"/>
    <n v="67"/>
    <x v="195"/>
    <x v="243"/>
    <n v="12363"/>
    <n v="12302"/>
    <n v="61"/>
    <n v="4.9340774892825366E-3"/>
  </r>
  <r>
    <x v="13"/>
    <x v="9"/>
    <s v="RABAT"/>
    <m/>
    <m/>
    <m/>
    <m/>
    <s v=""/>
    <x v="244"/>
    <x v="244"/>
    <x v="244"/>
    <n v="0.32419806913734039"/>
    <n v="61"/>
    <x v="240"/>
    <x v="244"/>
    <n v="12330"/>
    <n v="9694"/>
    <n v="2561"/>
    <n v="0.20770478507704784"/>
  </r>
  <r>
    <x v="1"/>
    <x v="40"/>
    <s v="QUITO"/>
    <n v="3"/>
    <n v="3"/>
    <m/>
    <m/>
    <n v="0"/>
    <x v="245"/>
    <x v="245"/>
    <x v="245"/>
    <n v="9.1259640102827763E-2"/>
    <n v="2"/>
    <x v="241"/>
    <x v="245"/>
    <n v="12306"/>
    <n v="10897"/>
    <n v="950"/>
    <n v="7.7198114740776855E-2"/>
  </r>
  <r>
    <x v="16"/>
    <x v="10"/>
    <s v="NEW DELHI"/>
    <m/>
    <m/>
    <m/>
    <m/>
    <s v=""/>
    <x v="246"/>
    <x v="246"/>
    <x v="246"/>
    <n v="0.41548731642189585"/>
    <n v="4"/>
    <x v="242"/>
    <x v="246"/>
    <n v="12232"/>
    <n v="11239"/>
    <n v="564"/>
    <n v="4.6108567691301505E-2"/>
  </r>
  <r>
    <x v="16"/>
    <x v="0"/>
    <s v="ST. PETERSBURG"/>
    <m/>
    <m/>
    <m/>
    <m/>
    <s v=""/>
    <x v="247"/>
    <x v="247"/>
    <x v="247"/>
    <n v="0.51193257676902537"/>
    <n v="8"/>
    <x v="243"/>
    <x v="247"/>
    <n v="12147"/>
    <n v="11992"/>
    <n v="49"/>
    <n v="4.0339178397958341E-3"/>
  </r>
  <r>
    <x v="12"/>
    <x v="5"/>
    <s v="ISTANBUL"/>
    <n v="21"/>
    <n v="17"/>
    <n v="16"/>
    <n v="4"/>
    <n v="0.19047619047619047"/>
    <x v="248"/>
    <x v="248"/>
    <x v="248"/>
    <n v="0.52253025491374128"/>
    <n v="669"/>
    <x v="244"/>
    <x v="248"/>
    <n v="12125"/>
    <n v="12337"/>
    <n v="457"/>
    <n v="3.7690721649484539E-2"/>
  </r>
  <r>
    <x v="6"/>
    <x v="10"/>
    <s v="CHENNAI"/>
    <n v="80"/>
    <n v="61"/>
    <m/>
    <n v="19"/>
    <n v="0.23749999999999999"/>
    <x v="249"/>
    <x v="249"/>
    <x v="249"/>
    <n v="9.9288224164339134E-2"/>
    <n v="0"/>
    <x v="245"/>
    <x v="249"/>
    <n v="12172"/>
    <n v="11160"/>
    <n v="1012"/>
    <n v="8.3141636542885311E-2"/>
  </r>
  <r>
    <x v="5"/>
    <x v="5"/>
    <s v="ISTANBUL"/>
    <n v="0"/>
    <n v="0"/>
    <n v="0"/>
    <n v="0"/>
    <s v=""/>
    <x v="250"/>
    <x v="250"/>
    <x v="250"/>
    <n v="0.17510259917920656"/>
    <n v="4"/>
    <x v="246"/>
    <x v="250"/>
    <n v="11997"/>
    <n v="11700"/>
    <n v="297"/>
    <n v="2.4756189047261814E-2"/>
  </r>
  <r>
    <x v="10"/>
    <x v="1"/>
    <s v="KIEV"/>
    <m/>
    <m/>
    <m/>
    <m/>
    <s v=""/>
    <x v="251"/>
    <x v="251"/>
    <x v="251"/>
    <n v="0.36532480995162403"/>
    <n v="350"/>
    <x v="247"/>
    <x v="251"/>
    <n v="11995"/>
    <n v="11926"/>
    <n v="69"/>
    <n v="5.7523968320133392E-3"/>
  </r>
  <r>
    <x v="9"/>
    <x v="12"/>
    <s v="BANGKOK"/>
    <n v="0"/>
    <n v="0"/>
    <n v="0"/>
    <n v="0"/>
    <s v=""/>
    <x v="252"/>
    <x v="252"/>
    <x v="252"/>
    <n v="0.19138471974900365"/>
    <n v="1"/>
    <x v="248"/>
    <x v="252"/>
    <n v="11897"/>
    <n v="11794"/>
    <n v="103"/>
    <n v="8.6576447843994282E-3"/>
  </r>
  <r>
    <x v="4"/>
    <x v="41"/>
    <s v="BAMAKO"/>
    <n v="66"/>
    <n v="60"/>
    <n v="0"/>
    <n v="6"/>
    <n v="9.0909090909090912E-2"/>
    <x v="253"/>
    <x v="253"/>
    <x v="253"/>
    <n v="0.23908338637810311"/>
    <n v="222"/>
    <x v="238"/>
    <x v="253"/>
    <n v="11883"/>
    <n v="8137"/>
    <n v="3746"/>
    <n v="0.31524025919380627"/>
  </r>
  <r>
    <x v="3"/>
    <x v="30"/>
    <s v="CHISINAU"/>
    <n v="0"/>
    <n v="0"/>
    <n v="0"/>
    <n v="0"/>
    <s v=""/>
    <x v="254"/>
    <x v="254"/>
    <x v="254"/>
    <n v="0.42825948503320899"/>
    <n v="7"/>
    <x v="249"/>
    <x v="254"/>
    <n v="11543"/>
    <n v="10998"/>
    <n v="545"/>
    <n v="4.7214762193537207E-2"/>
  </r>
  <r>
    <x v="2"/>
    <x v="10"/>
    <s v="NEW DELHI"/>
    <m/>
    <m/>
    <m/>
    <m/>
    <s v=""/>
    <x v="255"/>
    <x v="255"/>
    <x v="255"/>
    <n v="0.98310810810810811"/>
    <n v="3"/>
    <x v="250"/>
    <x v="255"/>
    <n v="11473"/>
    <n v="10955"/>
    <n v="518"/>
    <n v="4.5149481391092129E-2"/>
  </r>
  <r>
    <x v="1"/>
    <x v="10"/>
    <s v="NEW DELHI"/>
    <n v="2"/>
    <n v="2"/>
    <m/>
    <m/>
    <n v="0"/>
    <x v="256"/>
    <x v="256"/>
    <x v="256"/>
    <n v="6.3664278403275334E-2"/>
    <n v="88"/>
    <x v="251"/>
    <x v="256"/>
    <n v="11433"/>
    <n v="9860"/>
    <n v="1177"/>
    <n v="0.10294760780197673"/>
  </r>
  <r>
    <x v="13"/>
    <x v="7"/>
    <s v="LONDON"/>
    <n v="1"/>
    <n v="1"/>
    <m/>
    <m/>
    <n v="0"/>
    <x v="257"/>
    <x v="257"/>
    <x v="257"/>
    <n v="0.4911547433903577"/>
    <n v="255"/>
    <x v="252"/>
    <x v="257"/>
    <n v="11390"/>
    <n v="10544"/>
    <n v="846"/>
    <n v="7.4275680421422297E-2"/>
  </r>
  <r>
    <x v="9"/>
    <x v="3"/>
    <s v="SHANGHAI"/>
    <n v="0"/>
    <n v="0"/>
    <n v="0"/>
    <n v="0"/>
    <s v=""/>
    <x v="258"/>
    <x v="258"/>
    <x v="258"/>
    <n v="3.6526045812328649E-2"/>
    <n v="1"/>
    <x v="253"/>
    <x v="258"/>
    <n v="11360"/>
    <n v="11308"/>
    <n v="52"/>
    <n v="4.5774647887323943E-3"/>
  </r>
  <r>
    <x v="9"/>
    <x v="5"/>
    <s v="ISTANBUL"/>
    <n v="0"/>
    <n v="0"/>
    <n v="0"/>
    <n v="0"/>
    <s v=""/>
    <x v="259"/>
    <x v="259"/>
    <x v="259"/>
    <n v="0.95231134661063399"/>
    <n v="10"/>
    <x v="254"/>
    <x v="259"/>
    <n v="11359"/>
    <n v="10956"/>
    <n v="403"/>
    <n v="3.5478475217888897E-2"/>
  </r>
  <r>
    <x v="3"/>
    <x v="5"/>
    <s v="ANKARA"/>
    <n v="0"/>
    <n v="0"/>
    <n v="0"/>
    <n v="0"/>
    <s v=""/>
    <x v="260"/>
    <x v="260"/>
    <x v="260"/>
    <n v="0.89380206902865511"/>
    <n v="31"/>
    <x v="159"/>
    <x v="260"/>
    <n v="11339"/>
    <n v="10954"/>
    <n v="385"/>
    <n v="3.3953611429579325E-2"/>
  </r>
  <r>
    <x v="7"/>
    <x v="27"/>
    <s v="ALMATY"/>
    <n v="0"/>
    <n v="0"/>
    <n v="0"/>
    <n v="0"/>
    <s v=""/>
    <x v="261"/>
    <x v="261"/>
    <x v="261"/>
    <n v="0.1250832936696811"/>
    <n v="0"/>
    <x v="255"/>
    <x v="261"/>
    <n v="11276"/>
    <n v="10505"/>
    <n v="771"/>
    <n v="6.8375310393756647E-2"/>
  </r>
  <r>
    <x v="3"/>
    <x v="36"/>
    <s v="YEREVAN"/>
    <n v="0"/>
    <n v="0"/>
    <n v="0"/>
    <n v="0"/>
    <s v=""/>
    <x v="262"/>
    <x v="262"/>
    <x v="262"/>
    <n v="0.31690140845070425"/>
    <n v="74"/>
    <x v="256"/>
    <x v="262"/>
    <n v="11200"/>
    <n v="10724"/>
    <n v="476"/>
    <n v="4.2500000000000003E-2"/>
  </r>
  <r>
    <x v="3"/>
    <x v="9"/>
    <s v="CASABLANCA"/>
    <n v="0"/>
    <n v="0"/>
    <n v="0"/>
    <n v="0"/>
    <s v=""/>
    <x v="263"/>
    <x v="263"/>
    <x v="263"/>
    <n v="0.59865112025605849"/>
    <n v="17"/>
    <x v="257"/>
    <x v="263"/>
    <n v="11127"/>
    <n v="8765"/>
    <n v="2362"/>
    <n v="0.21227644468410173"/>
  </r>
  <r>
    <x v="12"/>
    <x v="7"/>
    <s v="LONDON"/>
    <n v="0"/>
    <n v="0"/>
    <n v="0"/>
    <n v="0"/>
    <s v=""/>
    <x v="264"/>
    <x v="264"/>
    <x v="264"/>
    <n v="0.72937956204379562"/>
    <n v="231"/>
    <x v="258"/>
    <x v="264"/>
    <n v="11101"/>
    <n v="11191"/>
    <n v="141"/>
    <n v="1.2701558418160525E-2"/>
  </r>
  <r>
    <x v="3"/>
    <x v="6"/>
    <s v="TUNIS"/>
    <n v="0"/>
    <n v="0"/>
    <n v="0"/>
    <n v="0"/>
    <s v=""/>
    <x v="265"/>
    <x v="265"/>
    <x v="265"/>
    <n v="0.58488162225289309"/>
    <n v="77"/>
    <x v="259"/>
    <x v="265"/>
    <n v="11055"/>
    <n v="9496"/>
    <n v="1559"/>
    <n v="0.1410221619176843"/>
  </r>
  <r>
    <x v="3"/>
    <x v="15"/>
    <s v="KUWAIT"/>
    <n v="0"/>
    <n v="0"/>
    <n v="0"/>
    <n v="0"/>
    <s v=""/>
    <x v="266"/>
    <x v="266"/>
    <x v="266"/>
    <n v="0.87030653125873469"/>
    <n v="50"/>
    <x v="260"/>
    <x v="266"/>
    <n v="11032"/>
    <n v="10783"/>
    <n v="249"/>
    <n v="2.2570703408266859E-2"/>
  </r>
  <r>
    <x v="6"/>
    <x v="8"/>
    <s v="BOGOTA"/>
    <n v="46"/>
    <n v="43"/>
    <m/>
    <n v="3"/>
    <n v="6.5217391304347824E-2"/>
    <x v="267"/>
    <x v="267"/>
    <x v="267"/>
    <n v="0.25139982917338899"/>
    <n v="1"/>
    <x v="261"/>
    <x v="267"/>
    <n v="11050"/>
    <n v="10581"/>
    <n v="469"/>
    <n v="4.2443438914027153E-2"/>
  </r>
  <r>
    <x v="3"/>
    <x v="19"/>
    <s v="TRIPOLI"/>
    <n v="0"/>
    <n v="0"/>
    <n v="0"/>
    <n v="0"/>
    <s v=""/>
    <x v="268"/>
    <x v="268"/>
    <x v="268"/>
    <n v="0.5629957762439477"/>
    <n v="928"/>
    <x v="262"/>
    <x v="268"/>
    <n v="10997"/>
    <n v="10635"/>
    <n v="362"/>
    <n v="3.2918068564153857E-2"/>
  </r>
  <r>
    <x v="11"/>
    <x v="27"/>
    <s v="ALMATY"/>
    <m/>
    <m/>
    <m/>
    <m/>
    <s v=""/>
    <x v="269"/>
    <x v="269"/>
    <x v="269"/>
    <n v="0.24763864210230993"/>
    <n v="10"/>
    <x v="263"/>
    <x v="269"/>
    <n v="10993"/>
    <n v="10703"/>
    <n v="300"/>
    <n v="2.7290093695988355E-2"/>
  </r>
  <r>
    <x v="4"/>
    <x v="35"/>
    <s v="BAKU"/>
    <n v="0"/>
    <n v="0"/>
    <n v="0"/>
    <n v="0"/>
    <s v=""/>
    <x v="270"/>
    <x v="270"/>
    <x v="270"/>
    <n v="0.14274816439401164"/>
    <n v="2"/>
    <x v="264"/>
    <x v="270"/>
    <n v="10962"/>
    <n v="10489"/>
    <n v="473"/>
    <n v="4.3149060390439697E-2"/>
  </r>
  <r>
    <x v="1"/>
    <x v="42"/>
    <s v="HAVANA"/>
    <n v="102"/>
    <n v="96"/>
    <m/>
    <n v="3"/>
    <n v="2.9411764705882353E-2"/>
    <x v="271"/>
    <x v="271"/>
    <x v="271"/>
    <n v="4.4447725930301239E-2"/>
    <n v="439"/>
    <x v="265"/>
    <x v="271"/>
    <n v="10715"/>
    <n v="7307"/>
    <n v="2686"/>
    <n v="0.25067662155856274"/>
  </r>
  <r>
    <x v="20"/>
    <x v="3"/>
    <s v="BEIJING"/>
    <m/>
    <m/>
    <m/>
    <m/>
    <s v=""/>
    <x v="272"/>
    <x v="272"/>
    <x v="272"/>
    <n v="0.21965666097781347"/>
    <n v="1"/>
    <x v="163"/>
    <x v="272"/>
    <n v="10550"/>
    <n v="9962"/>
    <n v="348"/>
    <n v="3.298578199052133E-2"/>
  </r>
  <r>
    <x v="6"/>
    <x v="11"/>
    <s v="JEDDAH"/>
    <n v="4"/>
    <n v="4"/>
    <m/>
    <n v="0"/>
    <n v="0"/>
    <x v="273"/>
    <x v="273"/>
    <x v="273"/>
    <n v="0.87375024504999022"/>
    <n v="37"/>
    <x v="36"/>
    <x v="273"/>
    <n v="10552"/>
    <n v="10243"/>
    <n v="309"/>
    <n v="2.9283548142532222E-2"/>
  </r>
  <r>
    <x v="4"/>
    <x v="43"/>
    <s v="YAONDE"/>
    <n v="41"/>
    <n v="39"/>
    <n v="0"/>
    <n v="2"/>
    <n v="4.878048780487805E-2"/>
    <x v="274"/>
    <x v="274"/>
    <x v="274"/>
    <n v="0.20559821649739907"/>
    <n v="7"/>
    <x v="266"/>
    <x v="274"/>
    <n v="10439"/>
    <n v="8120"/>
    <n v="2319"/>
    <n v="0.22214771529840022"/>
  </r>
  <r>
    <x v="13"/>
    <x v="25"/>
    <s v="PRETORIA"/>
    <n v="3"/>
    <n v="2"/>
    <n v="2"/>
    <n v="1"/>
    <m/>
    <x v="275"/>
    <x v="275"/>
    <x v="275"/>
    <m/>
    <n v="12"/>
    <x v="267"/>
    <x v="160"/>
    <m/>
    <m/>
    <m/>
    <m/>
  </r>
  <r>
    <x v="3"/>
    <x v="25"/>
    <s v="CAPE TOWN"/>
    <n v="0"/>
    <n v="0"/>
    <n v="0"/>
    <n v="0"/>
    <s v=""/>
    <x v="276"/>
    <x v="276"/>
    <x v="276"/>
    <n v="0.88892125449072723"/>
    <n v="29"/>
    <x v="253"/>
    <x v="275"/>
    <n v="10380"/>
    <n v="10328"/>
    <n v="52"/>
    <n v="5.0096339113680152E-3"/>
  </r>
  <r>
    <x v="3"/>
    <x v="14"/>
    <s v="ABU DHABI"/>
    <n v="3"/>
    <n v="3"/>
    <n v="3"/>
    <n v="0"/>
    <n v="0"/>
    <x v="277"/>
    <x v="277"/>
    <x v="277"/>
    <n v="0.73893617021276592"/>
    <n v="276"/>
    <x v="268"/>
    <x v="276"/>
    <n v="10351"/>
    <n v="9679"/>
    <n v="672"/>
    <n v="6.4921263646024532E-2"/>
  </r>
  <r>
    <x v="4"/>
    <x v="44"/>
    <s v="COTONOU"/>
    <n v="11"/>
    <n v="9"/>
    <n v="0"/>
    <n v="2"/>
    <n v="0.18181818181818182"/>
    <x v="278"/>
    <x v="278"/>
    <x v="278"/>
    <n v="0.19230769230769232"/>
    <n v="20"/>
    <x v="269"/>
    <x v="277"/>
    <n v="10325"/>
    <n v="8089"/>
    <n v="2236"/>
    <n v="0.21656174334140435"/>
  </r>
  <r>
    <x v="13"/>
    <x v="32"/>
    <s v="TBILISSI"/>
    <m/>
    <m/>
    <m/>
    <m/>
    <s v=""/>
    <x v="279"/>
    <x v="279"/>
    <x v="279"/>
    <n v="0.38197519929140833"/>
    <n v="3"/>
    <x v="270"/>
    <x v="278"/>
    <n v="10293"/>
    <n v="9035"/>
    <n v="1254"/>
    <n v="0.12183037015447391"/>
  </r>
  <r>
    <x v="5"/>
    <x v="27"/>
    <s v="ASTANA"/>
    <n v="2"/>
    <n v="2"/>
    <n v="2"/>
    <n v="0"/>
    <n v="0"/>
    <x v="280"/>
    <x v="280"/>
    <x v="280"/>
    <n v="3.023802226989478E-2"/>
    <n v="6"/>
    <x v="271"/>
    <x v="279"/>
    <n v="10204"/>
    <n v="9797"/>
    <n v="407"/>
    <n v="3.9886319090552722E-2"/>
  </r>
  <r>
    <x v="22"/>
    <x v="3"/>
    <s v="BEIJING"/>
    <n v="1"/>
    <m/>
    <m/>
    <m/>
    <n v="0"/>
    <x v="281"/>
    <x v="281"/>
    <x v="281"/>
    <n v="0.22941901047012933"/>
    <m/>
    <x v="95"/>
    <x v="280"/>
    <n v="10058"/>
    <n v="9742"/>
    <n v="47"/>
    <n v="4.6728971962616819E-3"/>
  </r>
  <r>
    <x v="13"/>
    <x v="12"/>
    <s v="BANGKOK"/>
    <n v="2"/>
    <n v="2"/>
    <n v="1"/>
    <m/>
    <n v="0"/>
    <x v="282"/>
    <x v="282"/>
    <x v="282"/>
    <n v="0.41612244897959183"/>
    <n v="1"/>
    <x v="272"/>
    <x v="281"/>
    <n v="10041"/>
    <n v="9803"/>
    <n v="238"/>
    <n v="2.3702818444378049E-2"/>
  </r>
  <r>
    <x v="6"/>
    <x v="45"/>
    <s v="ULAN BATOR"/>
    <n v="0"/>
    <n v="0"/>
    <m/>
    <n v="0"/>
    <s v=""/>
    <x v="283"/>
    <x v="283"/>
    <x v="283"/>
    <n v="9.8787943794915803E-2"/>
    <n v="0"/>
    <x v="147"/>
    <x v="282"/>
    <n v="10028"/>
    <n v="9323"/>
    <n v="705"/>
    <n v="7.0303151176705228E-2"/>
  </r>
  <r>
    <x v="6"/>
    <x v="25"/>
    <s v="CAPE TOWN"/>
    <n v="1"/>
    <n v="0"/>
    <m/>
    <n v="1"/>
    <n v="1"/>
    <x v="284"/>
    <x v="284"/>
    <x v="284"/>
    <n v="0.26832235174860619"/>
    <n v="4"/>
    <x v="273"/>
    <x v="283"/>
    <n v="10009"/>
    <n v="9869"/>
    <n v="140"/>
    <n v="1.3987411329803178E-2"/>
  </r>
  <r>
    <x v="4"/>
    <x v="46"/>
    <s v="HANOI"/>
    <n v="0"/>
    <n v="0"/>
    <n v="0"/>
    <n v="0"/>
    <s v=""/>
    <x v="285"/>
    <x v="285"/>
    <x v="285"/>
    <n v="0.3169273229070837"/>
    <n v="65"/>
    <x v="274"/>
    <x v="284"/>
    <n v="9985"/>
    <n v="8761"/>
    <n v="1224"/>
    <n v="0.12258387581372059"/>
  </r>
  <r>
    <x v="4"/>
    <x v="25"/>
    <s v="CAPE TOWN"/>
    <n v="2"/>
    <n v="2"/>
    <n v="0"/>
    <n v="0"/>
    <n v="0"/>
    <x v="286"/>
    <x v="286"/>
    <x v="286"/>
    <n v="0.43735510533212379"/>
    <n v="3"/>
    <x v="253"/>
    <x v="285"/>
    <n v="9978"/>
    <n v="9926"/>
    <n v="52"/>
    <n v="5.211465223491682E-3"/>
  </r>
  <r>
    <x v="1"/>
    <x v="40"/>
    <s v="GUAYAQUIL"/>
    <n v="20"/>
    <n v="14"/>
    <m/>
    <n v="5"/>
    <n v="0.25"/>
    <x v="287"/>
    <x v="287"/>
    <x v="287"/>
    <n v="5.5452070497205901E-2"/>
    <n v="1"/>
    <x v="275"/>
    <x v="286"/>
    <n v="9942"/>
    <n v="6994"/>
    <n v="2467"/>
    <n v="0.24813920740293705"/>
  </r>
  <r>
    <x v="20"/>
    <x v="7"/>
    <s v="LONDON"/>
    <n v="4"/>
    <n v="3"/>
    <m/>
    <m/>
    <n v="0"/>
    <x v="288"/>
    <x v="288"/>
    <x v="288"/>
    <n v="0.48137391084732922"/>
    <n v="2"/>
    <x v="276"/>
    <x v="287"/>
    <n v="9849"/>
    <n v="7924"/>
    <n v="1484"/>
    <n v="0.15067519545131486"/>
  </r>
  <r>
    <x v="12"/>
    <x v="3"/>
    <s v="GUANGZHOU (CANTON)"/>
    <n v="0"/>
    <n v="0"/>
    <n v="0"/>
    <n v="0"/>
    <s v=""/>
    <x v="289"/>
    <x v="289"/>
    <x v="289"/>
    <n v="2.9222129783693842E-2"/>
    <n v="0"/>
    <x v="277"/>
    <x v="288"/>
    <n v="9783"/>
    <n v="9616"/>
    <n v="167"/>
    <n v="1.7070428293979353E-2"/>
  </r>
  <r>
    <x v="3"/>
    <x v="8"/>
    <s v="BOGOTA"/>
    <n v="10"/>
    <n v="10"/>
    <n v="10"/>
    <n v="0"/>
    <n v="0"/>
    <x v="290"/>
    <x v="290"/>
    <x v="290"/>
    <n v="0.61585565882996174"/>
    <n v="2"/>
    <x v="278"/>
    <x v="289"/>
    <n v="9780"/>
    <n v="9157"/>
    <n v="623"/>
    <n v="6.3701431492842533E-2"/>
  </r>
  <r>
    <x v="20"/>
    <x v="9"/>
    <s v="CASABLANCA"/>
    <m/>
    <m/>
    <m/>
    <m/>
    <s v=""/>
    <x v="291"/>
    <x v="291"/>
    <x v="291"/>
    <n v="0.51924603174603179"/>
    <n v="29"/>
    <x v="279"/>
    <x v="290"/>
    <n v="9722"/>
    <n v="5069"/>
    <n v="4175"/>
    <n v="0.42943838716313515"/>
  </r>
  <r>
    <x v="3"/>
    <x v="13"/>
    <s v="CAIRO"/>
    <n v="0"/>
    <n v="0"/>
    <n v="0"/>
    <n v="0"/>
    <s v=""/>
    <x v="292"/>
    <x v="292"/>
    <x v="248"/>
    <n v="0.67908533184606801"/>
    <n v="222"/>
    <x v="280"/>
    <x v="291"/>
    <n v="9716"/>
    <n v="9187"/>
    <n v="529"/>
    <n v="5.4446274186908193E-2"/>
  </r>
  <r>
    <x v="17"/>
    <x v="47"/>
    <s v="CIDADE DA PRAIA"/>
    <m/>
    <m/>
    <m/>
    <m/>
    <s v=""/>
    <x v="293"/>
    <x v="293"/>
    <x v="292"/>
    <n v="0.45011252813203301"/>
    <n v="1"/>
    <x v="281"/>
    <x v="292"/>
    <n v="9642"/>
    <n v="7999"/>
    <n v="1643"/>
    <n v="0.17040033188135242"/>
  </r>
  <r>
    <x v="1"/>
    <x v="9"/>
    <s v="AGADIR"/>
    <m/>
    <m/>
    <m/>
    <m/>
    <s v=""/>
    <x v="294"/>
    <x v="294"/>
    <x v="293"/>
    <n v="0.32118900434039194"/>
    <n v="11"/>
    <x v="282"/>
    <x v="293"/>
    <n v="9624"/>
    <n v="7614"/>
    <n v="1181"/>
    <n v="0.12271404821280132"/>
  </r>
  <r>
    <x v="5"/>
    <x v="3"/>
    <s v="BEIJING"/>
    <n v="0"/>
    <n v="0"/>
    <n v="0"/>
    <n v="0"/>
    <s v=""/>
    <x v="295"/>
    <x v="295"/>
    <x v="294"/>
    <n v="6.0214340956800352E-2"/>
    <n v="0"/>
    <x v="283"/>
    <x v="294"/>
    <n v="9485"/>
    <n v="9051"/>
    <n v="434"/>
    <n v="4.5756457564575644E-2"/>
  </r>
  <r>
    <x v="22"/>
    <x v="10"/>
    <s v="NEW DELHI"/>
    <m/>
    <m/>
    <m/>
    <m/>
    <s v=""/>
    <x v="296"/>
    <x v="296"/>
    <x v="295"/>
    <n v="0.88868131868131872"/>
    <n v="2"/>
    <x v="131"/>
    <x v="295"/>
    <n v="9478"/>
    <n v="9102"/>
    <n v="198"/>
    <n v="2.0890483224308927E-2"/>
  </r>
  <r>
    <x v="4"/>
    <x v="48"/>
    <s v="OUAGADOUGOU"/>
    <n v="0"/>
    <n v="0"/>
    <n v="0"/>
    <n v="0"/>
    <s v=""/>
    <x v="297"/>
    <x v="297"/>
    <x v="296"/>
    <n v="0.33211862276954007"/>
    <n v="26"/>
    <x v="284"/>
    <x v="296"/>
    <n v="9442"/>
    <n v="7984"/>
    <n v="1458"/>
    <n v="0.15441643719550943"/>
  </r>
  <r>
    <x v="9"/>
    <x v="14"/>
    <s v="ABU DHABI"/>
    <n v="0"/>
    <n v="0"/>
    <n v="0"/>
    <n v="0"/>
    <s v=""/>
    <x v="298"/>
    <x v="298"/>
    <x v="297"/>
    <n v="0.29629629629629628"/>
    <n v="94"/>
    <x v="285"/>
    <x v="297"/>
    <n v="9341"/>
    <n v="8761"/>
    <n v="580"/>
    <n v="6.2091853120650894E-2"/>
  </r>
  <r>
    <x v="1"/>
    <x v="25"/>
    <s v="PRETORIA"/>
    <m/>
    <m/>
    <m/>
    <m/>
    <m/>
    <x v="299"/>
    <x v="299"/>
    <x v="298"/>
    <m/>
    <n v="28"/>
    <x v="286"/>
    <x v="160"/>
    <m/>
    <m/>
    <m/>
    <m/>
  </r>
  <r>
    <x v="16"/>
    <x v="1"/>
    <s v="KIEV"/>
    <m/>
    <m/>
    <m/>
    <m/>
    <s v=""/>
    <x v="300"/>
    <x v="300"/>
    <x v="299"/>
    <n v="0.5165979853479854"/>
    <n v="537"/>
    <x v="287"/>
    <x v="298"/>
    <n v="9133"/>
    <n v="9273"/>
    <n v="223"/>
    <n v="2.4416949523705246E-2"/>
  </r>
  <r>
    <x v="20"/>
    <x v="1"/>
    <s v="KIEV"/>
    <m/>
    <m/>
    <m/>
    <m/>
    <s v=""/>
    <x v="301"/>
    <x v="301"/>
    <x v="300"/>
    <n v="0.33360995850622405"/>
    <n v="1"/>
    <x v="288"/>
    <x v="299"/>
    <n v="9098"/>
    <n v="8436"/>
    <n v="487"/>
    <n v="5.3528247966586062E-2"/>
  </r>
  <r>
    <x v="13"/>
    <x v="0"/>
    <s v="ST. PETERSBURG"/>
    <m/>
    <m/>
    <m/>
    <m/>
    <s v=""/>
    <x v="302"/>
    <x v="302"/>
    <x v="301"/>
    <n v="0.95886363636363636"/>
    <n v="104"/>
    <x v="289"/>
    <x v="300"/>
    <n v="8931"/>
    <n v="8904"/>
    <n v="26"/>
    <n v="2.911208151382824E-3"/>
  </r>
  <r>
    <x v="7"/>
    <x v="1"/>
    <s v="SEVASTOPOL"/>
    <n v="0"/>
    <n v="0"/>
    <n v="0"/>
    <n v="0"/>
    <m/>
    <x v="303"/>
    <x v="263"/>
    <x v="302"/>
    <n v="0.27697759487882945"/>
    <n v="39"/>
    <x v="258"/>
    <x v="301"/>
    <n v="8928"/>
    <n v="8787"/>
    <n v="141"/>
    <n v="1.5793010752688172E-2"/>
  </r>
  <r>
    <x v="2"/>
    <x v="5"/>
    <s v="ANKARA"/>
    <m/>
    <m/>
    <m/>
    <m/>
    <s v=""/>
    <x v="304"/>
    <x v="303"/>
    <x v="303"/>
    <n v="0.64574712643678156"/>
    <n v="12"/>
    <x v="290"/>
    <x v="302"/>
    <n v="8874"/>
    <n v="8712"/>
    <n v="162"/>
    <n v="1.8255578093306288E-2"/>
  </r>
  <r>
    <x v="12"/>
    <x v="11"/>
    <s v="RIYADH"/>
    <n v="0"/>
    <n v="0"/>
    <n v="0"/>
    <n v="0"/>
    <s v=""/>
    <x v="305"/>
    <x v="304"/>
    <x v="304"/>
    <n v="0.95222929936305734"/>
    <n v="294"/>
    <x v="291"/>
    <x v="303"/>
    <n v="8863"/>
    <n v="9086"/>
    <n v="71"/>
    <n v="8.0108315468802888E-3"/>
  </r>
  <r>
    <x v="9"/>
    <x v="11"/>
    <s v="RIYADH"/>
    <n v="0"/>
    <n v="0"/>
    <n v="0"/>
    <n v="0"/>
    <s v=""/>
    <x v="306"/>
    <x v="305"/>
    <x v="305"/>
    <n v="0.97420747642313377"/>
    <n v="10"/>
    <x v="292"/>
    <x v="304"/>
    <n v="8852"/>
    <n v="8811"/>
    <n v="41"/>
    <n v="4.6317216448260277E-3"/>
  </r>
  <r>
    <x v="4"/>
    <x v="49"/>
    <s v="MANAMA"/>
    <n v="2"/>
    <n v="2"/>
    <n v="0"/>
    <n v="0"/>
    <n v="0"/>
    <x v="307"/>
    <x v="306"/>
    <x v="306"/>
    <n v="0.77017225747960105"/>
    <n v="4"/>
    <x v="293"/>
    <x v="305"/>
    <n v="8833"/>
    <n v="8830"/>
    <n v="3"/>
    <n v="3.3963545794180912E-4"/>
  </r>
  <r>
    <x v="15"/>
    <x v="0"/>
    <s v="ST. PETERSBURG"/>
    <m/>
    <m/>
    <m/>
    <m/>
    <s v=""/>
    <x v="308"/>
    <x v="307"/>
    <x v="307"/>
    <n v="0.94837893768682457"/>
    <n v="2"/>
    <x v="294"/>
    <x v="306"/>
    <n v="8827"/>
    <n v="8700"/>
    <n v="5"/>
    <n v="5.6644386541293763E-4"/>
  </r>
  <r>
    <x v="5"/>
    <x v="32"/>
    <s v="TBILISSI"/>
    <n v="0"/>
    <n v="0"/>
    <n v="0"/>
    <n v="0"/>
    <s v=""/>
    <x v="309"/>
    <x v="308"/>
    <x v="308"/>
    <n v="7.5343344885123856E-2"/>
    <n v="1"/>
    <x v="295"/>
    <x v="307"/>
    <n v="8760"/>
    <n v="7792"/>
    <n v="968"/>
    <n v="0.11050228310502283"/>
  </r>
  <r>
    <x v="21"/>
    <x v="1"/>
    <s v="KIEV"/>
    <m/>
    <m/>
    <m/>
    <m/>
    <s v=""/>
    <x v="310"/>
    <x v="309"/>
    <x v="309"/>
    <n v="0.92114272222878057"/>
    <n v="23"/>
    <x v="296"/>
    <x v="308"/>
    <n v="8707"/>
    <n v="8494"/>
    <n v="213"/>
    <n v="2.446307568622947E-2"/>
  </r>
  <r>
    <x v="19"/>
    <x v="12"/>
    <s v="BANGKOK"/>
    <n v="0"/>
    <n v="0"/>
    <n v="0"/>
    <n v="0"/>
    <s v=""/>
    <x v="310"/>
    <x v="310"/>
    <x v="310"/>
    <n v="0.10571881477868553"/>
    <n v="0"/>
    <x v="297"/>
    <x v="309"/>
    <n v="8707"/>
    <n v="8201"/>
    <n v="506"/>
    <n v="5.8114161019869069E-2"/>
  </r>
  <r>
    <x v="4"/>
    <x v="43"/>
    <s v="DOUALA"/>
    <n v="22"/>
    <n v="11"/>
    <n v="0"/>
    <n v="11"/>
    <n v="0.5"/>
    <x v="311"/>
    <x v="311"/>
    <x v="209"/>
    <n v="0.26173566603152609"/>
    <n v="3"/>
    <x v="298"/>
    <x v="310"/>
    <n v="8711"/>
    <n v="5787"/>
    <n v="2924"/>
    <n v="0.33566754677993343"/>
  </r>
  <r>
    <x v="6"/>
    <x v="46"/>
    <s v="HANOI"/>
    <n v="0"/>
    <n v="0"/>
    <m/>
    <n v="0"/>
    <s v=""/>
    <x v="312"/>
    <x v="312"/>
    <x v="311"/>
    <n v="4.5922406967537611E-2"/>
    <n v="34"/>
    <x v="299"/>
    <x v="311"/>
    <n v="8558"/>
    <n v="7612"/>
    <n v="946"/>
    <n v="0.11053984575835475"/>
  </r>
  <r>
    <x v="5"/>
    <x v="5"/>
    <s v="ANKARA"/>
    <n v="1"/>
    <n v="1"/>
    <n v="0"/>
    <n v="0"/>
    <n v="0"/>
    <x v="313"/>
    <x v="313"/>
    <x v="312"/>
    <n v="0.36041562343515271"/>
    <n v="2"/>
    <x v="300"/>
    <x v="312"/>
    <n v="8502"/>
    <n v="7991"/>
    <n v="511"/>
    <n v="6.0103505057633497E-2"/>
  </r>
  <r>
    <x v="4"/>
    <x v="19"/>
    <s v="TRIPOLI"/>
    <n v="0"/>
    <n v="0"/>
    <n v="0"/>
    <n v="0"/>
    <s v=""/>
    <x v="314"/>
    <x v="314"/>
    <x v="313"/>
    <n v="0.39025302256013961"/>
    <n v="127"/>
    <x v="301"/>
    <x v="313"/>
    <n v="8441"/>
    <n v="8150"/>
    <n v="291"/>
    <n v="3.4474588318919558E-2"/>
  </r>
  <r>
    <x v="6"/>
    <x v="50"/>
    <s v="AMMAN"/>
    <n v="21"/>
    <n v="21"/>
    <m/>
    <n v="0"/>
    <n v="0"/>
    <x v="315"/>
    <x v="315"/>
    <x v="104"/>
    <n v="0.1681087762669963"/>
    <n v="322"/>
    <x v="302"/>
    <x v="314"/>
    <n v="8447"/>
    <n v="6815"/>
    <n v="1632"/>
    <n v="0.19320468805493074"/>
  </r>
  <r>
    <x v="11"/>
    <x v="5"/>
    <s v="ISTANBUL"/>
    <m/>
    <m/>
    <m/>
    <m/>
    <s v=""/>
    <x v="316"/>
    <x v="316"/>
    <x v="314"/>
    <n v="0.57080610021786493"/>
    <n v="5"/>
    <x v="303"/>
    <x v="315"/>
    <n v="8380"/>
    <n v="8267"/>
    <n v="118"/>
    <n v="1.4081145584725537E-2"/>
  </r>
  <r>
    <x v="19"/>
    <x v="3"/>
    <s v="GUANGZHOU (CANTON)"/>
    <n v="0"/>
    <n v="0"/>
    <n v="0"/>
    <n v="0"/>
    <s v=""/>
    <x v="317"/>
    <x v="317"/>
    <x v="315"/>
    <n v="2.8267667292057538E-2"/>
    <n v="0"/>
    <x v="304"/>
    <x v="316"/>
    <n v="8330"/>
    <n v="7995"/>
    <n v="335"/>
    <n v="4.0216086434573826E-2"/>
  </r>
  <r>
    <x v="4"/>
    <x v="46"/>
    <s v="HO CHI MINH"/>
    <n v="20"/>
    <n v="20"/>
    <n v="0"/>
    <n v="0"/>
    <n v="0"/>
    <x v="318"/>
    <x v="318"/>
    <x v="316"/>
    <n v="8.1964951014212778E-2"/>
    <n v="8"/>
    <x v="305"/>
    <x v="317"/>
    <n v="8329"/>
    <n v="7275"/>
    <n v="1054"/>
    <n v="0.12654580381798536"/>
  </r>
  <r>
    <x v="3"/>
    <x v="35"/>
    <s v="BAKU"/>
    <n v="0"/>
    <n v="0"/>
    <n v="0"/>
    <n v="0"/>
    <s v=""/>
    <x v="319"/>
    <x v="319"/>
    <x v="317"/>
    <n v="0.36512059369202227"/>
    <n v="2"/>
    <x v="306"/>
    <x v="318"/>
    <n v="8302"/>
    <n v="8087"/>
    <n v="215"/>
    <n v="2.5897374126716454E-2"/>
  </r>
  <r>
    <x v="1"/>
    <x v="26"/>
    <s v="DAKAR"/>
    <n v="9"/>
    <n v="8"/>
    <m/>
    <m/>
    <n v="0"/>
    <x v="320"/>
    <x v="320"/>
    <x v="318"/>
    <n v="1.9230769230769232E-2"/>
    <n v="3"/>
    <x v="307"/>
    <x v="319"/>
    <n v="8277"/>
    <n v="4223"/>
    <n v="3541"/>
    <n v="0.4278120091820708"/>
  </r>
  <r>
    <x v="5"/>
    <x v="11"/>
    <s v="RIYADH"/>
    <n v="0"/>
    <n v="0"/>
    <n v="0"/>
    <n v="0"/>
    <s v=""/>
    <x v="321"/>
    <x v="321"/>
    <x v="319"/>
    <n v="0.4271026879722532"/>
    <n v="7"/>
    <x v="308"/>
    <x v="320"/>
    <n v="8239"/>
    <n v="8080"/>
    <n v="159"/>
    <n v="1.9298458550795001E-2"/>
  </r>
  <r>
    <x v="10"/>
    <x v="0"/>
    <s v="PSKOV"/>
    <m/>
    <m/>
    <m/>
    <m/>
    <s v=""/>
    <x v="322"/>
    <x v="322"/>
    <x v="320"/>
    <n v="0.89989012330606766"/>
    <n v="1"/>
    <x v="309"/>
    <x v="321"/>
    <n v="8207"/>
    <n v="8192"/>
    <n v="15"/>
    <n v="1.8277080541001583E-3"/>
  </r>
  <r>
    <x v="19"/>
    <x v="10"/>
    <s v="NEW DELHI"/>
    <n v="0"/>
    <n v="0"/>
    <n v="0"/>
    <n v="0"/>
    <s v=""/>
    <x v="323"/>
    <x v="323"/>
    <x v="321"/>
    <n v="0.61152219873150104"/>
    <n v="0"/>
    <x v="310"/>
    <x v="322"/>
    <n v="8201"/>
    <n v="7568"/>
    <n v="633"/>
    <n v="7.7185709059870752E-2"/>
  </r>
  <r>
    <x v="11"/>
    <x v="3"/>
    <s v="BEIJING"/>
    <m/>
    <m/>
    <m/>
    <m/>
    <s v=""/>
    <x v="324"/>
    <x v="324"/>
    <x v="322"/>
    <n v="0.12653846153846154"/>
    <n v="2"/>
    <x v="311"/>
    <x v="323"/>
    <n v="8106"/>
    <n v="7802"/>
    <n v="306"/>
    <n v="3.7749814951887492E-2"/>
  </r>
  <r>
    <x v="6"/>
    <x v="51"/>
    <s v="MUSCAT"/>
    <n v="17"/>
    <n v="16"/>
    <m/>
    <n v="1"/>
    <n v="5.8823529411764705E-2"/>
    <x v="325"/>
    <x v="324"/>
    <x v="323"/>
    <n v="0.1594871794871795"/>
    <n v="30"/>
    <x v="312"/>
    <x v="324"/>
    <n v="8066"/>
    <n v="7846"/>
    <n v="220"/>
    <n v="2.7274981403421772E-2"/>
  </r>
  <r>
    <x v="6"/>
    <x v="52"/>
    <s v="TASHKENT"/>
    <n v="0"/>
    <n v="0"/>
    <m/>
    <n v="0"/>
    <s v=""/>
    <x v="326"/>
    <x v="325"/>
    <x v="324"/>
    <n v="0.1111111111111111"/>
    <n v="178"/>
    <x v="313"/>
    <x v="325"/>
    <n v="8040"/>
    <n v="7045"/>
    <n v="995"/>
    <n v="0.12375621890547264"/>
  </r>
  <r>
    <x v="6"/>
    <x v="53"/>
    <s v="BISHKEK"/>
    <n v="0"/>
    <n v="0"/>
    <m/>
    <n v="0"/>
    <s v=""/>
    <x v="327"/>
    <x v="326"/>
    <x v="325"/>
    <n v="3.1138545953360769E-2"/>
    <n v="1"/>
    <x v="157"/>
    <x v="326"/>
    <n v="8012"/>
    <n v="7291"/>
    <n v="721"/>
    <n v="8.99900149775337E-2"/>
  </r>
  <r>
    <x v="4"/>
    <x v="32"/>
    <s v="TBILISSI"/>
    <n v="0"/>
    <n v="0"/>
    <n v="0"/>
    <n v="0"/>
    <s v=""/>
    <x v="328"/>
    <x v="327"/>
    <x v="326"/>
    <n v="0.22786421499292786"/>
    <n v="2"/>
    <x v="314"/>
    <x v="327"/>
    <n v="7963"/>
    <n v="7072"/>
    <n v="891"/>
    <n v="0.11189250282556826"/>
  </r>
  <r>
    <x v="1"/>
    <x v="6"/>
    <s v="TUNIS"/>
    <m/>
    <m/>
    <m/>
    <m/>
    <s v=""/>
    <x v="329"/>
    <x v="328"/>
    <x v="327"/>
    <n v="9.3438246452156815E-2"/>
    <n v="9"/>
    <x v="315"/>
    <x v="328"/>
    <n v="7918"/>
    <n v="7126"/>
    <n v="547"/>
    <n v="6.9083101793382173E-2"/>
  </r>
  <r>
    <x v="0"/>
    <x v="3"/>
    <s v="SHANGHAI"/>
    <m/>
    <m/>
    <m/>
    <m/>
    <s v=""/>
    <x v="330"/>
    <x v="329"/>
    <x v="328"/>
    <n v="9.8684210526315791E-2"/>
    <m/>
    <x v="316"/>
    <x v="329"/>
    <n v="7840"/>
    <n v="7752"/>
    <n v="88"/>
    <n v="1.1224489795918367E-2"/>
  </r>
  <r>
    <x v="0"/>
    <x v="12"/>
    <s v="BANGKOK"/>
    <m/>
    <m/>
    <m/>
    <m/>
    <s v=""/>
    <x v="331"/>
    <x v="330"/>
    <x v="329"/>
    <n v="2.2630640515704292E-2"/>
    <n v="4"/>
    <x v="317"/>
    <x v="330"/>
    <n v="7793"/>
    <n v="7295"/>
    <n v="498"/>
    <n v="6.3903503143847046E-2"/>
  </r>
  <r>
    <x v="13"/>
    <x v="18"/>
    <s v="TEHERAN"/>
    <n v="115"/>
    <n v="93"/>
    <n v="77"/>
    <n v="22"/>
    <n v="0.19130434782608696"/>
    <x v="332"/>
    <x v="331"/>
    <x v="330"/>
    <n v="0.22742663656884876"/>
    <n v="149"/>
    <x v="318"/>
    <x v="331"/>
    <n v="7889"/>
    <n v="5558"/>
    <n v="2318"/>
    <n v="0.29382684750919003"/>
  </r>
  <r>
    <x v="2"/>
    <x v="14"/>
    <s v="ABU DHABI"/>
    <m/>
    <m/>
    <m/>
    <m/>
    <s v=""/>
    <x v="333"/>
    <x v="332"/>
    <x v="331"/>
    <n v="0.67448888888888892"/>
    <n v="450"/>
    <x v="319"/>
    <x v="332"/>
    <n v="7755"/>
    <n v="6075"/>
    <n v="1659"/>
    <n v="0.21392649903288202"/>
  </r>
  <r>
    <x v="4"/>
    <x v="10"/>
    <s v="KOLKATA"/>
    <n v="0"/>
    <n v="0"/>
    <n v="0"/>
    <n v="0"/>
    <s v=""/>
    <x v="334"/>
    <x v="333"/>
    <x v="332"/>
    <n v="0.13292731365020521"/>
    <n v="3"/>
    <x v="105"/>
    <x v="333"/>
    <n v="7739"/>
    <n v="7556"/>
    <n v="183"/>
    <n v="2.3646465951673343E-2"/>
  </r>
  <r>
    <x v="4"/>
    <x v="54"/>
    <s v="WASHINGTON, DC"/>
    <n v="4"/>
    <n v="4"/>
    <n v="0"/>
    <n v="0"/>
    <n v="0"/>
    <x v="335"/>
    <x v="334"/>
    <x v="333"/>
    <n v="0.67389292795769995"/>
    <n v="4"/>
    <x v="136"/>
    <x v="334"/>
    <n v="7682"/>
    <n v="7573"/>
    <n v="109"/>
    <n v="1.4189013277792241E-2"/>
  </r>
  <r>
    <x v="6"/>
    <x v="55"/>
    <s v="ISLAMABAD"/>
    <n v="9"/>
    <n v="9"/>
    <m/>
    <n v="0"/>
    <n v="0"/>
    <x v="336"/>
    <x v="335"/>
    <x v="334"/>
    <n v="0.24370629370629371"/>
    <n v="27"/>
    <x v="320"/>
    <x v="335"/>
    <n v="7638"/>
    <n v="5756"/>
    <n v="1882"/>
    <n v="0.24639958104215764"/>
  </r>
  <r>
    <x v="6"/>
    <x v="17"/>
    <s v="BEIRUT"/>
    <n v="126"/>
    <n v="91"/>
    <m/>
    <n v="35"/>
    <n v="0.27777777777777779"/>
    <x v="337"/>
    <x v="336"/>
    <x v="335"/>
    <n v="0.27274483291481555"/>
    <n v="133"/>
    <x v="321"/>
    <x v="336"/>
    <n v="7749"/>
    <n v="5401"/>
    <n v="2348"/>
    <n v="0.30300683959220542"/>
  </r>
  <r>
    <x v="11"/>
    <x v="3"/>
    <s v="SHANGHAI"/>
    <m/>
    <m/>
    <m/>
    <m/>
    <s v=""/>
    <x v="338"/>
    <x v="337"/>
    <x v="336"/>
    <n v="1.8516051685093911E-2"/>
    <n v="1"/>
    <x v="322"/>
    <x v="337"/>
    <n v="7589"/>
    <n v="7508"/>
    <n v="82"/>
    <n v="1.0805112663064963E-2"/>
  </r>
  <r>
    <x v="6"/>
    <x v="49"/>
    <s v="MANAMA"/>
    <n v="7"/>
    <n v="6"/>
    <m/>
    <n v="1"/>
    <n v="0.14285714285714285"/>
    <x v="339"/>
    <x v="338"/>
    <x v="337"/>
    <n v="0.52538890519518633"/>
    <n v="308"/>
    <x v="323"/>
    <x v="338"/>
    <n v="7574"/>
    <n v="7128"/>
    <n v="446"/>
    <n v="5.8885661473461845E-2"/>
  </r>
  <r>
    <x v="5"/>
    <x v="10"/>
    <s v="NEW DELHI"/>
    <n v="0"/>
    <n v="0"/>
    <n v="0"/>
    <n v="0"/>
    <s v=""/>
    <x v="340"/>
    <x v="339"/>
    <x v="338"/>
    <n v="0.43368421052631578"/>
    <n v="9"/>
    <x v="196"/>
    <x v="339"/>
    <n v="7524"/>
    <n v="6659"/>
    <n v="865"/>
    <n v="0.11496544391281234"/>
  </r>
  <r>
    <x v="1"/>
    <x v="56"/>
    <s v="MALABO"/>
    <n v="8"/>
    <n v="7"/>
    <m/>
    <n v="1"/>
    <n v="0.125"/>
    <x v="341"/>
    <x v="340"/>
    <x v="339"/>
    <n v="0.10932991343379288"/>
    <n v="2"/>
    <x v="89"/>
    <x v="340"/>
    <n v="7443"/>
    <n v="6247"/>
    <n v="201"/>
    <n v="2.7005239822652155E-2"/>
  </r>
  <r>
    <x v="1"/>
    <x v="5"/>
    <s v="ANKARA"/>
    <m/>
    <m/>
    <m/>
    <m/>
    <s v=""/>
    <x v="342"/>
    <x v="341"/>
    <x v="340"/>
    <n v="7.2480343102215863E-2"/>
    <n v="4"/>
    <x v="324"/>
    <x v="341"/>
    <n v="7425"/>
    <n v="6999"/>
    <n v="320"/>
    <n v="4.30976430976431E-2"/>
  </r>
  <r>
    <x v="8"/>
    <x v="36"/>
    <s v="YEREVAN"/>
    <m/>
    <m/>
    <m/>
    <m/>
    <s v=""/>
    <x v="343"/>
    <x v="342"/>
    <x v="341"/>
    <n v="0.14266607222469907"/>
    <m/>
    <x v="325"/>
    <x v="342"/>
    <n v="7419"/>
    <n v="6729"/>
    <n v="731"/>
    <n v="9.8530799299096916E-2"/>
  </r>
  <r>
    <x v="10"/>
    <x v="0"/>
    <s v="KALININGRAD"/>
    <m/>
    <m/>
    <m/>
    <m/>
    <s v=""/>
    <x v="344"/>
    <x v="343"/>
    <x v="342"/>
    <n v="0.4317368565923479"/>
    <n v="1"/>
    <x v="326"/>
    <x v="343"/>
    <n v="7382"/>
    <n v="7267"/>
    <n v="115"/>
    <n v="1.5578434028718504E-2"/>
  </r>
  <r>
    <x v="12"/>
    <x v="20"/>
    <s v="JAKARTA"/>
    <n v="0"/>
    <n v="0"/>
    <n v="0"/>
    <n v="0"/>
    <s v=""/>
    <x v="345"/>
    <x v="344"/>
    <x v="343"/>
    <n v="8.4045384507634116E-2"/>
    <n v="1"/>
    <x v="169"/>
    <x v="344"/>
    <n v="7317"/>
    <n v="7140"/>
    <n v="178"/>
    <n v="2.4326909935766024E-2"/>
  </r>
  <r>
    <x v="13"/>
    <x v="13"/>
    <s v="CAIRO"/>
    <m/>
    <m/>
    <m/>
    <m/>
    <s v=""/>
    <x v="346"/>
    <x v="345"/>
    <x v="344"/>
    <n v="0.35760250045964331"/>
    <n v="213"/>
    <x v="327"/>
    <x v="345"/>
    <n v="7275"/>
    <n v="5652"/>
    <n v="1615"/>
    <n v="0.22199312714776631"/>
  </r>
  <r>
    <x v="5"/>
    <x v="35"/>
    <s v="BAKU"/>
    <n v="0"/>
    <n v="0"/>
    <n v="0"/>
    <n v="0"/>
    <s v=""/>
    <x v="347"/>
    <x v="346"/>
    <x v="345"/>
    <n v="7.6461110297348756E-2"/>
    <n v="0"/>
    <x v="328"/>
    <x v="346"/>
    <n v="7253"/>
    <n v="6827"/>
    <n v="426"/>
    <n v="5.8734316834413346E-2"/>
  </r>
  <r>
    <x v="4"/>
    <x v="57"/>
    <s v="BRAZZAVILLE"/>
    <n v="15"/>
    <n v="12"/>
    <n v="0"/>
    <n v="3"/>
    <n v="0.2"/>
    <x v="348"/>
    <x v="347"/>
    <x v="346"/>
    <n v="0.11758989310009718"/>
    <n v="7"/>
    <x v="329"/>
    <x v="347"/>
    <n v="7241"/>
    <n v="5164"/>
    <n v="2077"/>
    <n v="0.28683883441513602"/>
  </r>
  <r>
    <x v="2"/>
    <x v="27"/>
    <s v="ASTANA"/>
    <m/>
    <m/>
    <m/>
    <m/>
    <s v=""/>
    <x v="349"/>
    <x v="348"/>
    <x v="347"/>
    <n v="0.12910896628899146"/>
    <m/>
    <x v="330"/>
    <x v="348"/>
    <n v="7205"/>
    <n v="7149"/>
    <n v="56"/>
    <n v="7.7723802914642613E-3"/>
  </r>
  <r>
    <x v="19"/>
    <x v="1"/>
    <s v="KIEV"/>
    <n v="0"/>
    <n v="0"/>
    <n v="0"/>
    <n v="0"/>
    <s v=""/>
    <x v="350"/>
    <x v="349"/>
    <x v="348"/>
    <n v="0.23789804369555906"/>
    <n v="0"/>
    <x v="331"/>
    <x v="349"/>
    <n v="7179"/>
    <n v="7003"/>
    <n v="176"/>
    <n v="2.4515949296559408E-2"/>
  </r>
  <r>
    <x v="3"/>
    <x v="31"/>
    <s v="KINSHASA"/>
    <n v="0"/>
    <n v="0"/>
    <n v="0"/>
    <n v="0"/>
    <s v=""/>
    <x v="351"/>
    <x v="350"/>
    <x v="349"/>
    <n v="9.5519864750633982E-2"/>
    <n v="3018"/>
    <x v="332"/>
    <x v="350"/>
    <n v="7170"/>
    <n v="4201"/>
    <n v="2969"/>
    <n v="0.41408647140864713"/>
  </r>
  <r>
    <x v="12"/>
    <x v="25"/>
    <s v="PRETORIA"/>
    <n v="0"/>
    <n v="0"/>
    <n v="0"/>
    <n v="0"/>
    <m/>
    <x v="352"/>
    <x v="351"/>
    <x v="350"/>
    <m/>
    <n v="369"/>
    <x v="95"/>
    <x v="160"/>
    <m/>
    <m/>
    <m/>
    <m/>
  </r>
  <r>
    <x v="19"/>
    <x v="0"/>
    <s v="ST. PETERSBURG"/>
    <n v="0"/>
    <n v="0"/>
    <n v="0"/>
    <n v="0"/>
    <s v=""/>
    <x v="353"/>
    <x v="352"/>
    <x v="351"/>
    <n v="0.72940330697340039"/>
    <n v="0"/>
    <x v="333"/>
    <x v="351"/>
    <n v="7112"/>
    <n v="6955"/>
    <n v="157"/>
    <n v="2.2075365579302588E-2"/>
  </r>
  <r>
    <x v="6"/>
    <x v="30"/>
    <s v="CHISINAU"/>
    <n v="0"/>
    <n v="0"/>
    <m/>
    <n v="0"/>
    <s v=""/>
    <x v="354"/>
    <x v="353"/>
    <x v="352"/>
    <n v="0.2326942777696473"/>
    <n v="0"/>
    <x v="334"/>
    <x v="352"/>
    <n v="7097"/>
    <n v="6833"/>
    <n v="264"/>
    <n v="3.7198816401296325E-2"/>
  </r>
  <r>
    <x v="7"/>
    <x v="3"/>
    <s v="BEIJING"/>
    <n v="0"/>
    <n v="0"/>
    <n v="0"/>
    <n v="0"/>
    <s v=""/>
    <x v="355"/>
    <x v="354"/>
    <x v="353"/>
    <n v="0.22465673385918786"/>
    <n v="0"/>
    <x v="335"/>
    <x v="353"/>
    <n v="7074"/>
    <n v="6846"/>
    <n v="228"/>
    <n v="3.2230703986429174E-2"/>
  </r>
  <r>
    <x v="1"/>
    <x v="25"/>
    <s v="CAPE TOWN"/>
    <n v="18"/>
    <n v="18"/>
    <m/>
    <m/>
    <n v="0"/>
    <x v="356"/>
    <x v="355"/>
    <x v="354"/>
    <n v="0.18563134978229318"/>
    <n v="29"/>
    <x v="336"/>
    <x v="354"/>
    <n v="7082"/>
    <n v="6937"/>
    <n v="30"/>
    <n v="4.2360914995763907E-3"/>
  </r>
  <r>
    <x v="13"/>
    <x v="3"/>
    <s v="GUANGZHOU (CANTON)"/>
    <n v="2"/>
    <n v="2"/>
    <n v="1"/>
    <m/>
    <n v="0"/>
    <x v="357"/>
    <x v="356"/>
    <x v="355"/>
    <n v="0.36514461899867862"/>
    <m/>
    <x v="337"/>
    <x v="355"/>
    <n v="7065"/>
    <n v="6813"/>
    <n v="251"/>
    <n v="3.5527246992215142E-2"/>
  </r>
  <r>
    <x v="16"/>
    <x v="5"/>
    <s v="ISTANBUL"/>
    <m/>
    <m/>
    <m/>
    <m/>
    <s v=""/>
    <x v="358"/>
    <x v="357"/>
    <x v="356"/>
    <n v="0.79109433962264153"/>
    <n v="19"/>
    <x v="338"/>
    <x v="356"/>
    <n v="7032"/>
    <n v="6644"/>
    <n v="199"/>
    <n v="2.8299203640500568E-2"/>
  </r>
  <r>
    <x v="0"/>
    <x v="3"/>
    <s v="BEIJING"/>
    <m/>
    <m/>
    <m/>
    <m/>
    <s v=""/>
    <x v="359"/>
    <x v="358"/>
    <x v="357"/>
    <n v="8.1195954858566607E-2"/>
    <n v="17"/>
    <x v="339"/>
    <x v="357"/>
    <n v="7030"/>
    <n v="6840"/>
    <n v="190"/>
    <n v="2.7027027027027029E-2"/>
  </r>
  <r>
    <x v="20"/>
    <x v="5"/>
    <s v="ISTANBUL"/>
    <n v="1"/>
    <n v="1"/>
    <n v="1"/>
    <m/>
    <n v="0"/>
    <x v="360"/>
    <x v="359"/>
    <x v="358"/>
    <n v="0.47489911218724778"/>
    <n v="4"/>
    <x v="340"/>
    <x v="358"/>
    <n v="6984"/>
    <n v="6200"/>
    <n v="652"/>
    <n v="9.3356242840778925E-2"/>
  </r>
  <r>
    <x v="22"/>
    <x v="1"/>
    <s v="KIEV"/>
    <m/>
    <m/>
    <m/>
    <m/>
    <s v=""/>
    <x v="361"/>
    <x v="360"/>
    <x v="359"/>
    <n v="0.35409784489539092"/>
    <m/>
    <x v="341"/>
    <x v="359"/>
    <n v="6957"/>
    <n v="6357"/>
    <n v="117"/>
    <n v="1.6817593790426907E-2"/>
  </r>
  <r>
    <x v="22"/>
    <x v="3"/>
    <s v="SHANGHAI"/>
    <m/>
    <m/>
    <m/>
    <m/>
    <s v=""/>
    <x v="362"/>
    <x v="361"/>
    <x v="360"/>
    <n v="0.22692659153213524"/>
    <m/>
    <x v="342"/>
    <x v="360"/>
    <n v="6901"/>
    <n v="6566"/>
    <n v="51"/>
    <n v="7.3902332995218088E-3"/>
  </r>
  <r>
    <x v="17"/>
    <x v="58"/>
    <s v="MAPUTO"/>
    <n v="1"/>
    <n v="1"/>
    <m/>
    <m/>
    <n v="0"/>
    <x v="363"/>
    <x v="362"/>
    <x v="361"/>
    <n v="0.31300514327700218"/>
    <n v="7"/>
    <x v="316"/>
    <x v="361"/>
    <n v="6901"/>
    <n v="6813"/>
    <n v="88"/>
    <n v="1.2751775105057239E-2"/>
  </r>
  <r>
    <x v="20"/>
    <x v="28"/>
    <s v="MANILA"/>
    <m/>
    <m/>
    <m/>
    <m/>
    <s v=""/>
    <x v="364"/>
    <x v="363"/>
    <x v="362"/>
    <n v="0.77047823928512327"/>
    <n v="10"/>
    <x v="288"/>
    <x v="362"/>
    <n v="6829"/>
    <n v="6053"/>
    <n v="487"/>
    <n v="7.1313515888124179E-2"/>
  </r>
  <r>
    <x v="6"/>
    <x v="22"/>
    <s v="LIMA"/>
    <n v="4"/>
    <n v="4"/>
    <m/>
    <n v="0"/>
    <n v="0"/>
    <x v="365"/>
    <x v="364"/>
    <x v="363"/>
    <n v="6.0531571669995392E-2"/>
    <n v="0"/>
    <x v="343"/>
    <x v="363"/>
    <n v="6723"/>
    <n v="6513"/>
    <n v="210"/>
    <n v="3.1236055332440876E-2"/>
  </r>
  <r>
    <x v="22"/>
    <x v="3"/>
    <s v="GUANGZHOU (CANTON)"/>
    <m/>
    <m/>
    <m/>
    <m/>
    <s v=""/>
    <x v="366"/>
    <x v="365"/>
    <x v="364"/>
    <n v="0.10992203027060082"/>
    <m/>
    <x v="195"/>
    <x v="364"/>
    <n v="6709"/>
    <n v="6541"/>
    <n v="61"/>
    <n v="9.0922641228200918E-3"/>
  </r>
  <r>
    <x v="9"/>
    <x v="25"/>
    <s v="PRETORIA"/>
    <n v="0"/>
    <n v="0"/>
    <n v="0"/>
    <n v="0"/>
    <m/>
    <x v="367"/>
    <x v="366"/>
    <x v="365"/>
    <m/>
    <n v="857"/>
    <x v="136"/>
    <x v="160"/>
    <m/>
    <m/>
    <m/>
    <m/>
  </r>
  <r>
    <x v="17"/>
    <x v="1"/>
    <s v="KIEV"/>
    <m/>
    <m/>
    <m/>
    <m/>
    <s v=""/>
    <x v="368"/>
    <x v="367"/>
    <x v="366"/>
    <n v="0.23933466810411211"/>
    <m/>
    <x v="344"/>
    <x v="365"/>
    <n v="6528"/>
    <n v="6493"/>
    <n v="35"/>
    <n v="5.3615196078431373E-3"/>
  </r>
  <r>
    <x v="4"/>
    <x v="59"/>
    <s v="PORT AU PRINCE"/>
    <n v="8"/>
    <n v="8"/>
    <n v="0"/>
    <n v="0"/>
    <n v="0"/>
    <x v="369"/>
    <x v="368"/>
    <x v="367"/>
    <n v="0.21966674489556443"/>
    <n v="7"/>
    <x v="345"/>
    <x v="366"/>
    <n v="6506"/>
    <n v="4276"/>
    <n v="2230"/>
    <n v="0.34276052874269902"/>
  </r>
  <r>
    <x v="9"/>
    <x v="5"/>
    <s v="ANKARA"/>
    <n v="0"/>
    <n v="0"/>
    <n v="0"/>
    <n v="0"/>
    <s v=""/>
    <x v="370"/>
    <x v="369"/>
    <x v="368"/>
    <n v="0.99881995954146996"/>
    <n v="5"/>
    <x v="346"/>
    <x v="367"/>
    <n v="6483"/>
    <n v="5937"/>
    <n v="546"/>
    <n v="8.4220268394261916E-2"/>
  </r>
  <r>
    <x v="20"/>
    <x v="10"/>
    <s v="NEW DELHI"/>
    <m/>
    <m/>
    <m/>
    <m/>
    <s v=""/>
    <x v="371"/>
    <x v="370"/>
    <x v="369"/>
    <n v="0.61749301675977653"/>
    <m/>
    <x v="347"/>
    <x v="368"/>
    <n v="6445"/>
    <n v="5728"/>
    <n v="624"/>
    <n v="9.6819239720713726E-2"/>
  </r>
  <r>
    <x v="13"/>
    <x v="60"/>
    <s v="ACCRA"/>
    <n v="84"/>
    <n v="38"/>
    <n v="21"/>
    <n v="29"/>
    <n v="0.34523809523809523"/>
    <x v="371"/>
    <x v="371"/>
    <x v="370"/>
    <n v="0.51859956236323856"/>
    <n v="19"/>
    <x v="348"/>
    <x v="369"/>
    <n v="6529"/>
    <n v="4627"/>
    <n v="1874"/>
    <n v="0.28702710981773627"/>
  </r>
  <r>
    <x v="9"/>
    <x v="18"/>
    <s v="TEHERAN"/>
    <n v="1"/>
    <n v="1"/>
    <n v="0"/>
    <n v="0"/>
    <n v="0"/>
    <x v="372"/>
    <x v="372"/>
    <x v="371"/>
    <n v="0.12131567706108501"/>
    <n v="219"/>
    <x v="349"/>
    <x v="370"/>
    <n v="6443"/>
    <n v="4902"/>
    <n v="1541"/>
    <n v="0.23917429768741269"/>
  </r>
  <r>
    <x v="3"/>
    <x v="55"/>
    <s v="ISLAMABAD"/>
    <n v="0"/>
    <n v="0"/>
    <n v="0"/>
    <n v="0"/>
    <s v=""/>
    <x v="373"/>
    <x v="373"/>
    <x v="372"/>
    <n v="0.11426930806775767"/>
    <n v="15"/>
    <x v="350"/>
    <x v="371"/>
    <n v="6388"/>
    <n v="3498"/>
    <n v="2890"/>
    <n v="0.45241077019411396"/>
  </r>
  <r>
    <x v="6"/>
    <x v="61"/>
    <s v="ERBIL"/>
    <n v="0"/>
    <n v="0"/>
    <m/>
    <n v="0"/>
    <s v=""/>
    <x v="374"/>
    <x v="374"/>
    <x v="373"/>
    <n v="0.44899701237729406"/>
    <n v="3793"/>
    <x v="189"/>
    <x v="372"/>
    <n v="6365"/>
    <n v="6136"/>
    <n v="229"/>
    <n v="3.5978004713275724E-2"/>
  </r>
  <r>
    <x v="6"/>
    <x v="55"/>
    <s v="KARACHI"/>
    <n v="8"/>
    <n v="7"/>
    <m/>
    <n v="1"/>
    <n v="0.125"/>
    <x v="375"/>
    <x v="375"/>
    <x v="374"/>
    <n v="0.32398373983739837"/>
    <n v="6"/>
    <x v="351"/>
    <x v="373"/>
    <n v="6346"/>
    <n v="4933"/>
    <n v="1413"/>
    <n v="0.22265994327135202"/>
  </r>
  <r>
    <x v="4"/>
    <x v="50"/>
    <s v="AMMAN"/>
    <n v="0"/>
    <n v="0"/>
    <n v="0"/>
    <n v="0"/>
    <s v=""/>
    <x v="376"/>
    <x v="376"/>
    <x v="375"/>
    <n v="0.39152716091561324"/>
    <n v="37"/>
    <x v="352"/>
    <x v="374"/>
    <n v="6288"/>
    <n v="5891"/>
    <n v="397"/>
    <n v="6.3136132315521634E-2"/>
  </r>
  <r>
    <x v="6"/>
    <x v="46"/>
    <s v="HO CHI MINH"/>
    <n v="1"/>
    <n v="1"/>
    <m/>
    <n v="0"/>
    <n v="0"/>
    <x v="377"/>
    <x v="377"/>
    <x v="376"/>
    <n v="9.2724431324882797E-2"/>
    <n v="18"/>
    <x v="353"/>
    <x v="375"/>
    <n v="6286"/>
    <n v="5778"/>
    <n v="508"/>
    <n v="8.0814508431434937E-2"/>
  </r>
  <r>
    <x v="15"/>
    <x v="2"/>
    <s v="MINSK"/>
    <m/>
    <m/>
    <m/>
    <m/>
    <s v=""/>
    <x v="378"/>
    <x v="378"/>
    <x v="377"/>
    <n v="0.29499999999999998"/>
    <n v="3"/>
    <x v="354"/>
    <x v="376"/>
    <n v="6242"/>
    <n v="6203"/>
    <n v="23"/>
    <n v="3.6847164370394105E-3"/>
  </r>
  <r>
    <x v="4"/>
    <x v="10"/>
    <s v="PONDICHERY"/>
    <n v="26"/>
    <n v="25"/>
    <n v="0"/>
    <n v="1"/>
    <n v="3.8461538461538464E-2"/>
    <x v="379"/>
    <x v="379"/>
    <x v="354"/>
    <n v="0.2245435393258427"/>
    <n v="7"/>
    <x v="355"/>
    <x v="377"/>
    <n v="6236"/>
    <n v="5728"/>
    <n v="508"/>
    <n v="8.14624759461193E-2"/>
  </r>
  <r>
    <x v="3"/>
    <x v="42"/>
    <s v="HAVANA"/>
    <n v="0"/>
    <n v="0"/>
    <n v="0"/>
    <n v="0"/>
    <s v=""/>
    <x v="380"/>
    <x v="380"/>
    <x v="378"/>
    <n v="0.92094694567744662"/>
    <n v="7"/>
    <x v="356"/>
    <x v="378"/>
    <n v="6207"/>
    <n v="4738"/>
    <n v="1469"/>
    <n v="0.23666827775092639"/>
  </r>
  <r>
    <x v="0"/>
    <x v="10"/>
    <s v="NEW DELHI"/>
    <n v="1"/>
    <n v="1"/>
    <m/>
    <m/>
    <n v="0"/>
    <x v="381"/>
    <x v="381"/>
    <x v="379"/>
    <n v="0.76603709375531737"/>
    <n v="31"/>
    <x v="357"/>
    <x v="379"/>
    <n v="6170"/>
    <n v="5909"/>
    <n v="261"/>
    <n v="4.2301458670988654E-2"/>
  </r>
  <r>
    <x v="2"/>
    <x v="32"/>
    <s v="TBILISSI"/>
    <m/>
    <m/>
    <m/>
    <m/>
    <s v=""/>
    <x v="382"/>
    <x v="382"/>
    <x v="380"/>
    <n v="9.6524367208160183E-2"/>
    <m/>
    <x v="358"/>
    <x v="380"/>
    <n v="6144"/>
    <n v="5294"/>
    <n v="850"/>
    <n v="0.13834635416666666"/>
  </r>
  <r>
    <x v="4"/>
    <x v="62"/>
    <s v="LOME"/>
    <n v="63"/>
    <n v="46"/>
    <n v="0"/>
    <n v="17"/>
    <n v="0.26984126984126983"/>
    <x v="383"/>
    <x v="383"/>
    <x v="381"/>
    <n v="0.31042084168336675"/>
    <n v="9"/>
    <x v="359"/>
    <x v="381"/>
    <n v="6083"/>
    <n v="5045"/>
    <n v="1038"/>
    <n v="0.17063948709518328"/>
  </r>
  <r>
    <x v="5"/>
    <x v="12"/>
    <s v="BANGKOK"/>
    <n v="0"/>
    <n v="0"/>
    <n v="0"/>
    <n v="0"/>
    <s v=""/>
    <x v="384"/>
    <x v="384"/>
    <x v="382"/>
    <n v="1.3328834148810528E-2"/>
    <n v="1"/>
    <x v="360"/>
    <x v="382"/>
    <n v="5998"/>
    <n v="5928"/>
    <n v="70"/>
    <n v="1.1670556852284094E-2"/>
  </r>
  <r>
    <x v="23"/>
    <x v="0"/>
    <s v="MOSCOW"/>
    <m/>
    <m/>
    <m/>
    <m/>
    <s v=""/>
    <x v="385"/>
    <x v="385"/>
    <x v="383"/>
    <n v="0.35271252323812741"/>
    <m/>
    <x v="309"/>
    <x v="383"/>
    <n v="5932"/>
    <n v="5917"/>
    <n v="15"/>
    <n v="2.5286581254214432E-3"/>
  </r>
  <r>
    <x v="17"/>
    <x v="3"/>
    <s v="SHANGHAI"/>
    <m/>
    <m/>
    <m/>
    <m/>
    <s v=""/>
    <x v="386"/>
    <x v="386"/>
    <x v="384"/>
    <n v="0.2058015791280467"/>
    <n v="1"/>
    <x v="361"/>
    <x v="384"/>
    <n v="5848"/>
    <n v="5827"/>
    <n v="21"/>
    <n v="3.5909712722298221E-3"/>
  </r>
  <r>
    <x v="6"/>
    <x v="4"/>
    <s v="ALGIERS"/>
    <n v="0"/>
    <n v="0"/>
    <m/>
    <n v="0"/>
    <s v=""/>
    <x v="387"/>
    <x v="387"/>
    <x v="385"/>
    <n v="0.12532575219142383"/>
    <n v="4"/>
    <x v="362"/>
    <x v="385"/>
    <n v="5819"/>
    <n v="4225"/>
    <n v="1594"/>
    <n v="0.27393022856160854"/>
  </r>
  <r>
    <x v="1"/>
    <x v="21"/>
    <s v="LAGOS"/>
    <n v="138"/>
    <n v="43"/>
    <m/>
    <n v="88"/>
    <n v="0.6376811594202898"/>
    <x v="388"/>
    <x v="388"/>
    <x v="386"/>
    <n v="3.1162790697674417E-2"/>
    <n v="22"/>
    <x v="363"/>
    <x v="386"/>
    <n v="5930"/>
    <n v="2215"/>
    <n v="3410"/>
    <n v="0.57504215851602025"/>
  </r>
  <r>
    <x v="12"/>
    <x v="11"/>
    <s v="JEDDAH"/>
    <n v="0"/>
    <n v="0"/>
    <n v="0"/>
    <n v="0"/>
    <s v=""/>
    <x v="389"/>
    <x v="389"/>
    <x v="14"/>
    <n v="0.92019600980048999"/>
    <n v="47"/>
    <x v="364"/>
    <x v="387"/>
    <n v="5777"/>
    <n v="5761"/>
    <n v="63"/>
    <n v="1.090531417690843E-2"/>
  </r>
  <r>
    <x v="11"/>
    <x v="0"/>
    <s v="ST. PETERSBURG"/>
    <m/>
    <m/>
    <m/>
    <m/>
    <s v=""/>
    <x v="390"/>
    <x v="379"/>
    <x v="387"/>
    <n v="0.18908005617977527"/>
    <m/>
    <x v="361"/>
    <x v="388"/>
    <n v="5717"/>
    <n v="5696"/>
    <n v="21"/>
    <n v="3.6732552037782055E-3"/>
  </r>
  <r>
    <x v="18"/>
    <x v="6"/>
    <s v="TUNIS"/>
    <m/>
    <m/>
    <m/>
    <m/>
    <s v=""/>
    <x v="391"/>
    <x v="390"/>
    <x v="279"/>
    <n v="0.74289405684754517"/>
    <n v="67"/>
    <x v="365"/>
    <x v="389"/>
    <n v="5689"/>
    <n v="4711"/>
    <n v="978"/>
    <n v="0.17191070486904553"/>
  </r>
  <r>
    <x v="6"/>
    <x v="63"/>
    <s v="COLOMBO"/>
    <n v="5"/>
    <n v="4"/>
    <m/>
    <n v="1"/>
    <n v="0.2"/>
    <x v="392"/>
    <x v="391"/>
    <x v="388"/>
    <n v="0.1466122818944029"/>
    <n v="82"/>
    <x v="366"/>
    <x v="390"/>
    <n v="5692"/>
    <n v="4499"/>
    <n v="1193"/>
    <n v="0.2095924104005622"/>
  </r>
  <r>
    <x v="7"/>
    <x v="30"/>
    <s v="CHISINAU"/>
    <m/>
    <n v="0"/>
    <n v="0"/>
    <n v="0"/>
    <s v=""/>
    <x v="393"/>
    <x v="392"/>
    <x v="298"/>
    <n v="0.28642567318332718"/>
    <n v="1"/>
    <x v="367"/>
    <x v="391"/>
    <n v="5655"/>
    <n v="5423"/>
    <n v="232"/>
    <n v="4.1025641025641026E-2"/>
  </r>
  <r>
    <x v="22"/>
    <x v="12"/>
    <s v="BANGKOK"/>
    <m/>
    <m/>
    <m/>
    <m/>
    <s v=""/>
    <x v="394"/>
    <x v="393"/>
    <x v="389"/>
    <n v="0.20949294700724361"/>
    <n v="3"/>
    <x v="368"/>
    <x v="392"/>
    <n v="5635"/>
    <n v="5249"/>
    <n v="272"/>
    <n v="4.8269742679680566E-2"/>
  </r>
  <r>
    <x v="2"/>
    <x v="25"/>
    <s v="JOHANNESBURG"/>
    <n v="1"/>
    <n v="1"/>
    <m/>
    <m/>
    <n v="0"/>
    <x v="395"/>
    <x v="394"/>
    <x v="390"/>
    <n v="0.8827227011494253"/>
    <n v="1"/>
    <x v="361"/>
    <x v="393"/>
    <n v="5624"/>
    <n v="5570"/>
    <n v="21"/>
    <n v="3.7339971550497866E-3"/>
  </r>
  <r>
    <x v="2"/>
    <x v="15"/>
    <s v="KUWAIT"/>
    <m/>
    <m/>
    <m/>
    <m/>
    <s v=""/>
    <x v="396"/>
    <x v="395"/>
    <x v="391"/>
    <n v="0.58059528411287209"/>
    <n v="22"/>
    <x v="369"/>
    <x v="394"/>
    <n v="5544"/>
    <n v="5196"/>
    <n v="312"/>
    <n v="5.627705627705628E-2"/>
  </r>
  <r>
    <x v="12"/>
    <x v="27"/>
    <s v="ASTANA"/>
    <n v="0"/>
    <n v="0"/>
    <n v="0"/>
    <n v="0"/>
    <s v=""/>
    <x v="397"/>
    <x v="396"/>
    <x v="392"/>
    <n v="0.1828310502283105"/>
    <n v="7"/>
    <x v="173"/>
    <x v="395"/>
    <n v="5540"/>
    <n v="5482"/>
    <n v="65"/>
    <n v="1.1732851985559567E-2"/>
  </r>
  <r>
    <x v="3"/>
    <x v="24"/>
    <s v="DOHA"/>
    <n v="0"/>
    <n v="0"/>
    <n v="0"/>
    <n v="0"/>
    <s v=""/>
    <x v="398"/>
    <x v="397"/>
    <x v="393"/>
    <n v="0.95113070141816791"/>
    <n v="206"/>
    <x v="322"/>
    <x v="396"/>
    <n v="5506"/>
    <n v="5424"/>
    <n v="82"/>
    <n v="1.4892844169996368E-2"/>
  </r>
  <r>
    <x v="7"/>
    <x v="10"/>
    <s v="NEW DELHI"/>
    <n v="0"/>
    <n v="0"/>
    <n v="0"/>
    <n v="0"/>
    <s v=""/>
    <x v="399"/>
    <x v="398"/>
    <x v="394"/>
    <n v="0.28068018848596599"/>
    <n v="27"/>
    <x v="370"/>
    <x v="397"/>
    <n v="5504"/>
    <n v="4908"/>
    <n v="596"/>
    <n v="0.10828488372093023"/>
  </r>
  <r>
    <x v="4"/>
    <x v="64"/>
    <s v="NIAMEY"/>
    <n v="0"/>
    <n v="0"/>
    <n v="0"/>
    <n v="0"/>
    <s v=""/>
    <x v="400"/>
    <x v="399"/>
    <x v="395"/>
    <n v="0.35590118938700821"/>
    <n v="579"/>
    <x v="371"/>
    <x v="398"/>
    <n v="5451"/>
    <n v="4951"/>
    <n v="500"/>
    <n v="9.1726288754356997E-2"/>
  </r>
  <r>
    <x v="3"/>
    <x v="46"/>
    <s v="HANOI"/>
    <n v="0"/>
    <n v="0"/>
    <n v="0"/>
    <n v="0"/>
    <s v=""/>
    <x v="401"/>
    <x v="400"/>
    <x v="396"/>
    <n v="8.0049261083743842E-2"/>
    <n v="192"/>
    <x v="372"/>
    <x v="399"/>
    <n v="5369"/>
    <n v="5064"/>
    <n v="305"/>
    <n v="5.6807599180480534E-2"/>
  </r>
  <r>
    <x v="3"/>
    <x v="61"/>
    <s v="BAGDAD"/>
    <n v="0"/>
    <n v="0"/>
    <n v="0"/>
    <n v="0"/>
    <s v=""/>
    <x v="402"/>
    <x v="401"/>
    <x v="397"/>
    <n v="0.33092659446450062"/>
    <n v="3502"/>
    <x v="130"/>
    <x v="400"/>
    <n v="5368"/>
    <n v="5164"/>
    <n v="204"/>
    <n v="3.8002980625931444E-2"/>
  </r>
  <r>
    <x v="12"/>
    <x v="15"/>
    <s v="KUWAIT"/>
    <n v="0"/>
    <n v="0"/>
    <n v="0"/>
    <n v="0"/>
    <s v=""/>
    <x v="403"/>
    <x v="402"/>
    <x v="398"/>
    <n v="0.97561890472618151"/>
    <n v="72"/>
    <x v="289"/>
    <x v="401"/>
    <n v="5358"/>
    <n v="5404"/>
    <n v="26"/>
    <n v="4.8525569242254575E-3"/>
  </r>
  <r>
    <x v="1"/>
    <x v="65"/>
    <s v="NOUAKCHOTT"/>
    <m/>
    <m/>
    <m/>
    <m/>
    <s v=""/>
    <x v="404"/>
    <x v="403"/>
    <x v="399"/>
    <n v="0.34615384615384615"/>
    <n v="13"/>
    <x v="373"/>
    <x v="402"/>
    <n v="5345"/>
    <n v="4199"/>
    <n v="808"/>
    <n v="0.15116931711880263"/>
  </r>
  <r>
    <x v="12"/>
    <x v="18"/>
    <s v="TEHERAN"/>
    <n v="0"/>
    <n v="0"/>
    <n v="0"/>
    <n v="0"/>
    <s v=""/>
    <x v="405"/>
    <x v="404"/>
    <x v="400"/>
    <n v="0.36316766343575996"/>
    <n v="233"/>
    <x v="374"/>
    <x v="403"/>
    <n v="5308"/>
    <n v="5082"/>
    <n v="459"/>
    <n v="8.6473247927656371E-2"/>
  </r>
  <r>
    <x v="8"/>
    <x v="32"/>
    <s v="TBILISSI"/>
    <m/>
    <m/>
    <m/>
    <m/>
    <s v=""/>
    <x v="406"/>
    <x v="405"/>
    <x v="401"/>
    <n v="0.41898370086289549"/>
    <n v="8"/>
    <x v="366"/>
    <x v="404"/>
    <n v="5305"/>
    <n v="4180"/>
    <n v="1192"/>
    <n v="0.22469368520263902"/>
  </r>
  <r>
    <x v="1"/>
    <x v="50"/>
    <s v="AMMAN"/>
    <n v="4"/>
    <m/>
    <m/>
    <n v="2"/>
    <n v="0.5"/>
    <x v="407"/>
    <x v="406"/>
    <x v="402"/>
    <n v="0.19391261659302897"/>
    <n v="155"/>
    <x v="375"/>
    <x v="405"/>
    <n v="5301"/>
    <n v="4229"/>
    <n v="127"/>
    <n v="2.3957743821920393E-2"/>
  </r>
  <r>
    <x v="4"/>
    <x v="66"/>
    <s v="N'DJAMENA"/>
    <n v="84"/>
    <n v="80"/>
    <n v="0"/>
    <n v="4"/>
    <n v="4.7619047619047616E-2"/>
    <x v="408"/>
    <x v="407"/>
    <x v="403"/>
    <n v="0.25157105209811476"/>
    <n v="2"/>
    <x v="376"/>
    <x v="406"/>
    <n v="5376"/>
    <n v="5015"/>
    <n v="361"/>
    <n v="6.7150297619047616E-2"/>
  </r>
  <r>
    <x v="6"/>
    <x v="10"/>
    <s v="KOLKATA"/>
    <n v="17"/>
    <n v="17"/>
    <m/>
    <n v="0"/>
    <n v="0"/>
    <x v="409"/>
    <x v="408"/>
    <x v="404"/>
    <n v="0.11749805144193297"/>
    <n v="0"/>
    <x v="258"/>
    <x v="407"/>
    <n v="5290"/>
    <n v="5149"/>
    <n v="141"/>
    <n v="2.665406427221172E-2"/>
  </r>
  <r>
    <x v="20"/>
    <x v="12"/>
    <s v="BANGKOK"/>
    <m/>
    <m/>
    <m/>
    <m/>
    <s v=""/>
    <x v="410"/>
    <x v="409"/>
    <x v="405"/>
    <n v="0.43984391935833517"/>
    <m/>
    <x v="377"/>
    <x v="408"/>
    <n v="5246"/>
    <n v="4613"/>
    <n v="622"/>
    <n v="0.11856652687762105"/>
  </r>
  <r>
    <x v="3"/>
    <x v="26"/>
    <s v="DAKAR"/>
    <n v="0"/>
    <n v="0"/>
    <n v="0"/>
    <n v="0"/>
    <s v=""/>
    <x v="411"/>
    <x v="410"/>
    <x v="406"/>
    <n v="0.3876281112737921"/>
    <n v="266"/>
    <x v="378"/>
    <x v="409"/>
    <n v="5244"/>
    <n v="2998"/>
    <n v="2246"/>
    <n v="0.42829900839054158"/>
  </r>
  <r>
    <x v="2"/>
    <x v="7"/>
    <s v="LONDON"/>
    <m/>
    <m/>
    <m/>
    <m/>
    <s v=""/>
    <x v="412"/>
    <x v="411"/>
    <x v="407"/>
    <n v="0.55250527932424653"/>
    <n v="4"/>
    <x v="379"/>
    <x v="410"/>
    <n v="5238"/>
    <n v="5213"/>
    <n v="25"/>
    <n v="4.7728140511645667E-3"/>
  </r>
  <r>
    <x v="4"/>
    <x v="36"/>
    <s v="YEREVAN"/>
    <n v="0"/>
    <n v="0"/>
    <n v="0"/>
    <n v="0"/>
    <s v=""/>
    <x v="413"/>
    <x v="412"/>
    <x v="397"/>
    <n v="0.12517068730086481"/>
    <n v="1"/>
    <x v="380"/>
    <x v="411"/>
    <n v="5235"/>
    <n v="4395"/>
    <n v="840"/>
    <n v="0.16045845272206305"/>
  </r>
  <r>
    <x v="5"/>
    <x v="3"/>
    <s v="SHANGHAI"/>
    <n v="0"/>
    <n v="0"/>
    <n v="0"/>
    <n v="0"/>
    <s v=""/>
    <x v="414"/>
    <x v="413"/>
    <x v="408"/>
    <n v="4.0314452731304174E-3"/>
    <n v="0"/>
    <x v="381"/>
    <x v="412"/>
    <n v="5196"/>
    <n v="4961"/>
    <n v="235"/>
    <n v="4.522709776751347E-2"/>
  </r>
  <r>
    <x v="3"/>
    <x v="13"/>
    <s v="ALEXANDRIA"/>
    <n v="0"/>
    <n v="0"/>
    <n v="0"/>
    <n v="0"/>
    <s v=""/>
    <x v="415"/>
    <x v="414"/>
    <x v="192"/>
    <n v="0.58580393854144119"/>
    <n v="31"/>
    <x v="382"/>
    <x v="413"/>
    <n v="5134"/>
    <n v="4652"/>
    <n v="482"/>
    <n v="9.3883911180366181E-2"/>
  </r>
  <r>
    <x v="20"/>
    <x v="5"/>
    <s v="ANKARA"/>
    <m/>
    <m/>
    <m/>
    <m/>
    <s v=""/>
    <x v="416"/>
    <x v="415"/>
    <x v="409"/>
    <n v="0.21556603773584906"/>
    <m/>
    <x v="383"/>
    <x v="414"/>
    <n v="5039"/>
    <n v="4240"/>
    <n v="689"/>
    <n v="0.13673347886485412"/>
  </r>
  <r>
    <x v="6"/>
    <x v="67"/>
    <s v="WINDHOEK"/>
    <n v="5"/>
    <n v="5"/>
    <m/>
    <n v="0"/>
    <n v="0"/>
    <x v="417"/>
    <x v="416"/>
    <x v="410"/>
    <n v="0.29023861171366594"/>
    <n v="160"/>
    <x v="102"/>
    <x v="415"/>
    <n v="5041"/>
    <n v="4775"/>
    <n v="266"/>
    <n v="5.2767308073794879E-2"/>
  </r>
  <r>
    <x v="20"/>
    <x v="4"/>
    <s v="ALGIERS"/>
    <m/>
    <m/>
    <m/>
    <m/>
    <s v=""/>
    <x v="418"/>
    <x v="417"/>
    <x v="411"/>
    <n v="0.40140227870289219"/>
    <n v="383"/>
    <x v="384"/>
    <x v="416"/>
    <n v="5022"/>
    <n v="3806"/>
    <n v="1201"/>
    <n v="0.23914774990043808"/>
  </r>
  <r>
    <x v="4"/>
    <x v="57"/>
    <s v="POINTE NOIRE"/>
    <n v="22"/>
    <n v="19"/>
    <n v="0"/>
    <n v="3"/>
    <n v="0.13636363636363635"/>
    <x v="419"/>
    <x v="418"/>
    <x v="412"/>
    <n v="0.21476510067114093"/>
    <n v="10"/>
    <x v="385"/>
    <x v="417"/>
    <n v="5028"/>
    <n v="3903"/>
    <n v="1125"/>
    <n v="0.22374701670644392"/>
  </r>
  <r>
    <x v="1"/>
    <x v="51"/>
    <s v="MUSCAT"/>
    <m/>
    <m/>
    <m/>
    <m/>
    <s v=""/>
    <x v="420"/>
    <x v="419"/>
    <x v="413"/>
    <n v="0.1419314381270903"/>
    <n v="37"/>
    <x v="386"/>
    <x v="418"/>
    <n v="5004"/>
    <n v="4821"/>
    <n v="32"/>
    <n v="6.3948840927258192E-3"/>
  </r>
  <r>
    <x v="13"/>
    <x v="15"/>
    <s v="KUWAIT"/>
    <m/>
    <m/>
    <m/>
    <m/>
    <s v=""/>
    <x v="421"/>
    <x v="420"/>
    <x v="414"/>
    <n v="0.71622734761120266"/>
    <n v="27"/>
    <x v="316"/>
    <x v="419"/>
    <n v="5002"/>
    <n v="4883"/>
    <n v="88"/>
    <n v="1.759296281487405E-2"/>
  </r>
  <r>
    <x v="6"/>
    <x v="68"/>
    <s v="NAIROBI"/>
    <n v="0"/>
    <n v="0"/>
    <m/>
    <n v="0"/>
    <s v=""/>
    <x v="422"/>
    <x v="421"/>
    <x v="109"/>
    <n v="0.16454965357967669"/>
    <n v="0"/>
    <x v="93"/>
    <x v="420"/>
    <n v="4992"/>
    <n v="3464"/>
    <n v="1528"/>
    <n v="0.30608974358974361"/>
  </r>
  <r>
    <x v="2"/>
    <x v="13"/>
    <s v="CAIRO"/>
    <m/>
    <m/>
    <m/>
    <m/>
    <s v=""/>
    <x v="423"/>
    <x v="422"/>
    <x v="179"/>
    <n v="0.35456674473067917"/>
    <n v="40"/>
    <x v="387"/>
    <x v="421"/>
    <n v="4905"/>
    <n v="4310"/>
    <n v="595"/>
    <n v="0.12130479102956167"/>
  </r>
  <r>
    <x v="12"/>
    <x v="13"/>
    <s v="CAIRO"/>
    <n v="0"/>
    <n v="0"/>
    <n v="0"/>
    <n v="0"/>
    <s v=""/>
    <x v="424"/>
    <x v="423"/>
    <x v="415"/>
    <n v="0.39745876058849755"/>
    <n v="178"/>
    <x v="388"/>
    <x v="422"/>
    <n v="4890"/>
    <n v="4664"/>
    <n v="404"/>
    <n v="8.2617586912065444E-2"/>
  </r>
  <r>
    <x v="3"/>
    <x v="50"/>
    <s v="AMMAN"/>
    <n v="1"/>
    <n v="1"/>
    <n v="0"/>
    <n v="0"/>
    <n v="0"/>
    <x v="425"/>
    <x v="424"/>
    <x v="416"/>
    <n v="0.29970661250282105"/>
    <n v="213"/>
    <x v="312"/>
    <x v="423"/>
    <n v="4864"/>
    <n v="4645"/>
    <n v="219"/>
    <n v="4.5024671052631582E-2"/>
  </r>
  <r>
    <x v="3"/>
    <x v="40"/>
    <s v="QUITO"/>
    <n v="0"/>
    <n v="0"/>
    <n v="0"/>
    <n v="0"/>
    <s v=""/>
    <x v="426"/>
    <x v="425"/>
    <x v="417"/>
    <n v="0.9906987295825771"/>
    <n v="50"/>
    <x v="389"/>
    <x v="424"/>
    <n v="4837"/>
    <n v="4458"/>
    <n v="379"/>
    <n v="7.8354351870994418E-2"/>
  </r>
  <r>
    <x v="1"/>
    <x v="16"/>
    <s v="LUANDA"/>
    <n v="263"/>
    <n v="241"/>
    <m/>
    <n v="10"/>
    <n v="3.8022813688212927E-2"/>
    <x v="427"/>
    <x v="426"/>
    <x v="418"/>
    <n v="0.13141567963902989"/>
    <n v="677"/>
    <x v="390"/>
    <x v="425"/>
    <n v="5098"/>
    <n v="2691"/>
    <n v="1474"/>
    <n v="0.2891329933307179"/>
  </r>
  <r>
    <x v="4"/>
    <x v="69"/>
    <s v="SINGAPORE"/>
    <n v="3"/>
    <n v="3"/>
    <n v="0"/>
    <n v="0"/>
    <n v="0"/>
    <x v="428"/>
    <x v="427"/>
    <x v="419"/>
    <n v="0.30002099517111064"/>
    <n v="2"/>
    <x v="391"/>
    <x v="426"/>
    <n v="4834"/>
    <n v="4768"/>
    <n v="66"/>
    <n v="1.3653289201489449E-2"/>
  </r>
  <r>
    <x v="4"/>
    <x v="51"/>
    <s v="MUSCAT"/>
    <n v="0"/>
    <n v="0"/>
    <n v="0"/>
    <n v="0"/>
    <s v=""/>
    <x v="429"/>
    <x v="428"/>
    <x v="420"/>
    <n v="0.33691077441077444"/>
    <n v="3"/>
    <x v="392"/>
    <x v="427"/>
    <n v="4799"/>
    <n v="4755"/>
    <n v="44"/>
    <n v="9.1685767868305897E-3"/>
  </r>
  <r>
    <x v="7"/>
    <x v="5"/>
    <s v="ISTANBUL"/>
    <n v="0"/>
    <n v="0"/>
    <n v="0"/>
    <n v="0"/>
    <s v=""/>
    <x v="430"/>
    <x v="429"/>
    <x v="421"/>
    <n v="0.94747039827771795"/>
    <n v="1"/>
    <x v="273"/>
    <x v="428"/>
    <n v="4785"/>
    <n v="4646"/>
    <n v="139"/>
    <n v="2.9049111807732498E-2"/>
  </r>
  <r>
    <x v="6"/>
    <x v="61"/>
    <s v="BAGDAD"/>
    <n v="5"/>
    <n v="4"/>
    <m/>
    <n v="1"/>
    <n v="0.2"/>
    <x v="431"/>
    <x v="430"/>
    <x v="422"/>
    <n v="0.42307692307692307"/>
    <n v="4390"/>
    <x v="393"/>
    <x v="429"/>
    <n v="4781"/>
    <n v="4420"/>
    <n v="361"/>
    <n v="7.5507216063585028E-2"/>
  </r>
  <r>
    <x v="1"/>
    <x v="31"/>
    <s v="KINSHASA"/>
    <n v="3"/>
    <n v="3"/>
    <m/>
    <m/>
    <n v="0"/>
    <x v="432"/>
    <x v="431"/>
    <x v="423"/>
    <n v="3.9328788673308863E-2"/>
    <n v="130"/>
    <x v="394"/>
    <x v="430"/>
    <n v="4771"/>
    <n v="2040"/>
    <n v="1498"/>
    <n v="0.3139802976315238"/>
  </r>
  <r>
    <x v="13"/>
    <x v="14"/>
    <s v="DUBAI"/>
    <n v="41"/>
    <n v="28"/>
    <n v="23"/>
    <n v="2"/>
    <n v="4.878048780487805E-2"/>
    <x v="433"/>
    <x v="432"/>
    <x v="424"/>
    <n v="0.55999043977055452"/>
    <n v="157"/>
    <x v="388"/>
    <x v="431"/>
    <n v="4792"/>
    <n v="4369"/>
    <n v="406"/>
    <n v="8.4724540901502499E-2"/>
  </r>
  <r>
    <x v="12"/>
    <x v="28"/>
    <s v="MANILA"/>
    <n v="0"/>
    <n v="0"/>
    <n v="0"/>
    <n v="0"/>
    <s v=""/>
    <x v="434"/>
    <x v="433"/>
    <x v="425"/>
    <n v="0.18468877782825988"/>
    <n v="1"/>
    <x v="395"/>
    <x v="432"/>
    <n v="4728"/>
    <n v="4403"/>
    <n v="326"/>
    <n v="6.8950930626057533E-2"/>
  </r>
  <r>
    <x v="6"/>
    <x v="40"/>
    <s v="QUITO"/>
    <n v="32"/>
    <n v="29"/>
    <m/>
    <n v="3"/>
    <n v="9.375E-2"/>
    <x v="435"/>
    <x v="434"/>
    <x v="322"/>
    <n v="0.218653079308817"/>
    <n v="1"/>
    <x v="339"/>
    <x v="433"/>
    <n v="4737"/>
    <n v="4544"/>
    <n v="193"/>
    <n v="4.0743086341566391E-2"/>
  </r>
  <r>
    <x v="12"/>
    <x v="35"/>
    <s v="BAKU"/>
    <n v="0"/>
    <n v="0"/>
    <n v="0"/>
    <n v="0"/>
    <s v=""/>
    <x v="436"/>
    <x v="414"/>
    <x v="426"/>
    <n v="0.45552910625405757"/>
    <n v="0"/>
    <x v="153"/>
    <x v="434"/>
    <n v="4695"/>
    <n v="4621"/>
    <n v="74"/>
    <n v="1.5761448349307774E-2"/>
  </r>
  <r>
    <x v="17"/>
    <x v="26"/>
    <s v="DAKAR"/>
    <n v="79"/>
    <n v="65"/>
    <m/>
    <n v="14"/>
    <n v="0.17721518987341772"/>
    <x v="437"/>
    <x v="435"/>
    <x v="427"/>
    <n v="0.38095238095238093"/>
    <m/>
    <x v="396"/>
    <x v="435"/>
    <n v="4761"/>
    <n v="2102"/>
    <n v="2659"/>
    <n v="0.55849611426170975"/>
  </r>
  <r>
    <x v="12"/>
    <x v="8"/>
    <s v="BOGOTA"/>
    <n v="0"/>
    <n v="0"/>
    <n v="0"/>
    <n v="0"/>
    <s v=""/>
    <x v="438"/>
    <x v="436"/>
    <x v="428"/>
    <n v="0.70231280054957634"/>
    <n v="0"/>
    <x v="397"/>
    <x v="436"/>
    <n v="4674"/>
    <n v="4367"/>
    <n v="307"/>
    <n v="6.5682498930252464E-2"/>
  </r>
  <r>
    <x v="5"/>
    <x v="30"/>
    <s v="CHISINAU"/>
    <n v="0"/>
    <n v="0"/>
    <n v="0"/>
    <n v="0"/>
    <s v=""/>
    <x v="439"/>
    <x v="437"/>
    <x v="429"/>
    <n v="0.11830921203767517"/>
    <n v="1"/>
    <x v="398"/>
    <x v="437"/>
    <n v="4653"/>
    <n v="4354"/>
    <n v="299"/>
    <n v="6.425961745110681E-2"/>
  </r>
  <r>
    <x v="20"/>
    <x v="21"/>
    <s v="ABUJA"/>
    <n v="19"/>
    <n v="12"/>
    <m/>
    <n v="3"/>
    <n v="0.15789473684210525"/>
    <x v="440"/>
    <x v="438"/>
    <x v="364"/>
    <n v="0.33194829178208679"/>
    <n v="37"/>
    <x v="399"/>
    <x v="438"/>
    <n v="4655"/>
    <n v="2215"/>
    <n v="2178"/>
    <n v="0.46788399570354455"/>
  </r>
  <r>
    <x v="20"/>
    <x v="70"/>
    <s v="KIGALI"/>
    <n v="10"/>
    <n v="10"/>
    <n v="3"/>
    <m/>
    <n v="0"/>
    <x v="441"/>
    <x v="439"/>
    <x v="430"/>
    <n v="0.23983620941795847"/>
    <m/>
    <x v="400"/>
    <x v="439"/>
    <n v="4643"/>
    <n v="3429"/>
    <n v="1027"/>
    <n v="0.22119319405556753"/>
  </r>
  <r>
    <x v="20"/>
    <x v="3"/>
    <s v="SHANGHAI"/>
    <m/>
    <m/>
    <m/>
    <m/>
    <s v=""/>
    <x v="442"/>
    <x v="440"/>
    <x v="431"/>
    <n v="0.22008446738620366"/>
    <m/>
    <x v="401"/>
    <x v="440"/>
    <n v="4632"/>
    <n v="4262"/>
    <n v="294"/>
    <n v="6.3471502590673579E-2"/>
  </r>
  <r>
    <x v="3"/>
    <x v="60"/>
    <s v="ACCRA"/>
    <n v="67"/>
    <n v="51"/>
    <n v="48"/>
    <n v="16"/>
    <n v="0.23880597014925373"/>
    <x v="443"/>
    <x v="441"/>
    <x v="432"/>
    <n v="0.29937304075235111"/>
    <n v="302"/>
    <x v="402"/>
    <x v="441"/>
    <n v="4695"/>
    <n v="2905"/>
    <n v="1790"/>
    <n v="0.3812566560170394"/>
  </r>
  <r>
    <x v="13"/>
    <x v="25"/>
    <s v="CAPE TOWN"/>
    <n v="1"/>
    <n v="1"/>
    <n v="1"/>
    <m/>
    <n v="0"/>
    <x v="444"/>
    <x v="442"/>
    <x v="433"/>
    <n v="0.99802890932982913"/>
    <n v="1"/>
    <x v="403"/>
    <x v="442"/>
    <n v="4611"/>
    <n v="4568"/>
    <n v="43"/>
    <n v="9.3255259162871394E-3"/>
  </r>
  <r>
    <x v="2"/>
    <x v="3"/>
    <s v="GUANGZHOU (CANTON)"/>
    <m/>
    <m/>
    <m/>
    <m/>
    <s v=""/>
    <x v="444"/>
    <x v="443"/>
    <x v="434"/>
    <n v="7.1647007426823936E-2"/>
    <m/>
    <x v="386"/>
    <x v="443"/>
    <n v="4610"/>
    <n v="4578"/>
    <n v="32"/>
    <n v="6.9414316702819953E-3"/>
  </r>
  <r>
    <x v="16"/>
    <x v="7"/>
    <s v="LONDON"/>
    <m/>
    <m/>
    <m/>
    <m/>
    <s v=""/>
    <x v="445"/>
    <x v="444"/>
    <x v="435"/>
    <n v="0.73945467257049635"/>
    <n v="43"/>
    <x v="309"/>
    <x v="444"/>
    <n v="4595"/>
    <n v="4334"/>
    <n v="15"/>
    <n v="3.2644178454842221E-3"/>
  </r>
  <r>
    <x v="2"/>
    <x v="36"/>
    <s v="YEREVAN"/>
    <m/>
    <m/>
    <m/>
    <m/>
    <s v=""/>
    <x v="446"/>
    <x v="445"/>
    <x v="436"/>
    <n v="0.15466052934407365"/>
    <m/>
    <x v="404"/>
    <x v="445"/>
    <n v="4559"/>
    <n v="4345"/>
    <n v="214"/>
    <n v="4.6940118447027855E-2"/>
  </r>
  <r>
    <x v="2"/>
    <x v="23"/>
    <s v="PRISTINA"/>
    <m/>
    <m/>
    <m/>
    <m/>
    <s v=""/>
    <x v="447"/>
    <x v="446"/>
    <x v="280"/>
    <n v="0.44645550527903471"/>
    <n v="3612"/>
    <x v="405"/>
    <x v="446"/>
    <n v="4556"/>
    <n v="4275"/>
    <n v="281"/>
    <n v="6.1676909569798072E-2"/>
  </r>
  <r>
    <x v="4"/>
    <x v="22"/>
    <s v="LIMA"/>
    <n v="4"/>
    <n v="4"/>
    <n v="0"/>
    <n v="0"/>
    <n v="0"/>
    <x v="448"/>
    <x v="391"/>
    <x v="437"/>
    <n v="7.8631316564695214E-2"/>
    <n v="24"/>
    <x v="198"/>
    <x v="447"/>
    <n v="4536"/>
    <n v="4441"/>
    <n v="95"/>
    <n v="2.0943562610229276E-2"/>
  </r>
  <r>
    <x v="6"/>
    <x v="60"/>
    <s v="ACCRA"/>
    <n v="29"/>
    <n v="17"/>
    <m/>
    <n v="12"/>
    <n v="0.41379310344827586"/>
    <x v="449"/>
    <x v="447"/>
    <x v="372"/>
    <n v="0.12379471228615863"/>
    <n v="14"/>
    <x v="406"/>
    <x v="448"/>
    <n v="4543"/>
    <n v="3246"/>
    <n v="1297"/>
    <n v="0.28549416685009904"/>
  </r>
  <r>
    <x v="13"/>
    <x v="8"/>
    <s v="BOGOTA"/>
    <n v="17"/>
    <n v="12"/>
    <n v="10"/>
    <n v="5"/>
    <n v="0.29411764705882354"/>
    <x v="450"/>
    <x v="448"/>
    <x v="438"/>
    <n v="0.32051588249343205"/>
    <m/>
    <x v="407"/>
    <x v="449"/>
    <n v="4498"/>
    <n v="4199"/>
    <n v="298"/>
    <n v="6.6251667407736775E-2"/>
  </r>
  <r>
    <x v="18"/>
    <x v="19"/>
    <s v="BENGHAZI"/>
    <m/>
    <m/>
    <m/>
    <m/>
    <s v=""/>
    <x v="451"/>
    <x v="449"/>
    <x v="348"/>
    <n v="0.40733496332518337"/>
    <n v="19"/>
    <x v="376"/>
    <x v="450"/>
    <n v="4466"/>
    <n v="4109"/>
    <n v="357"/>
    <n v="7.9937304075235111E-2"/>
  </r>
  <r>
    <x v="21"/>
    <x v="23"/>
    <s v="PRISTINA"/>
    <m/>
    <m/>
    <m/>
    <m/>
    <s v=""/>
    <x v="452"/>
    <x v="450"/>
    <x v="439"/>
    <n v="0.92592592592592593"/>
    <n v="3254"/>
    <x v="408"/>
    <x v="451"/>
    <n v="4415"/>
    <n v="3281"/>
    <n v="1134"/>
    <n v="0.25685164212910533"/>
  </r>
  <r>
    <x v="2"/>
    <x v="20"/>
    <s v="JAKARTA"/>
    <m/>
    <m/>
    <m/>
    <m/>
    <s v=""/>
    <x v="453"/>
    <x v="451"/>
    <x v="440"/>
    <n v="0.44044321329639891"/>
    <m/>
    <x v="364"/>
    <x v="452"/>
    <n v="4397"/>
    <n v="4332"/>
    <n v="63"/>
    <n v="1.4327950875596998E-2"/>
  </r>
  <r>
    <x v="3"/>
    <x v="54"/>
    <s v="MIAMI, FL"/>
    <n v="0"/>
    <n v="0"/>
    <n v="0"/>
    <n v="0"/>
    <s v=""/>
    <x v="454"/>
    <x v="452"/>
    <x v="441"/>
    <n v="0.91175093632958804"/>
    <n v="111"/>
    <x v="409"/>
    <x v="453"/>
    <n v="4385"/>
    <n v="4383"/>
    <n v="2"/>
    <n v="4.5610034207525655E-4"/>
  </r>
  <r>
    <x v="2"/>
    <x v="28"/>
    <s v="MANILA"/>
    <m/>
    <m/>
    <m/>
    <m/>
    <s v=""/>
    <x v="454"/>
    <x v="453"/>
    <x v="442"/>
    <n v="0.26142071274814638"/>
    <m/>
    <x v="130"/>
    <x v="454"/>
    <n v="4385"/>
    <n v="4181"/>
    <n v="204"/>
    <n v="4.6522234891676166E-2"/>
  </r>
  <r>
    <x v="4"/>
    <x v="16"/>
    <s v="LUANDA"/>
    <n v="28"/>
    <n v="27"/>
    <n v="0"/>
    <n v="1"/>
    <n v="3.5714285714285712E-2"/>
    <x v="455"/>
    <x v="454"/>
    <x v="443"/>
    <n v="1.3732072017088801E-2"/>
    <n v="0"/>
    <x v="410"/>
    <x v="455"/>
    <n v="4406"/>
    <n v="3304"/>
    <n v="1102"/>
    <n v="0.25011348161597824"/>
  </r>
  <r>
    <x v="4"/>
    <x v="65"/>
    <s v="NOUAKCHOTT"/>
    <n v="21"/>
    <n v="20"/>
    <n v="0"/>
    <n v="1"/>
    <n v="4.7619047619047616E-2"/>
    <x v="456"/>
    <x v="455"/>
    <x v="444"/>
    <n v="0.3953033268101761"/>
    <n v="33"/>
    <x v="411"/>
    <x v="456"/>
    <n v="4380"/>
    <n v="3630"/>
    <n v="750"/>
    <n v="0.17123287671232876"/>
  </r>
  <r>
    <x v="4"/>
    <x v="63"/>
    <s v="COLOMBO"/>
    <n v="14"/>
    <n v="8"/>
    <n v="0"/>
    <n v="6"/>
    <n v="0.42857142857142855"/>
    <x v="457"/>
    <x v="456"/>
    <x v="445"/>
    <n v="0.1755810697283674"/>
    <n v="7"/>
    <x v="412"/>
    <x v="457"/>
    <n v="4354"/>
    <n v="3586"/>
    <n v="768"/>
    <n v="0.17638952687184198"/>
  </r>
  <r>
    <x v="13"/>
    <x v="51"/>
    <s v="MUSCAT"/>
    <n v="7"/>
    <n v="7"/>
    <n v="7"/>
    <m/>
    <n v="0"/>
    <x v="458"/>
    <x v="457"/>
    <x v="446"/>
    <n v="0.99698235840297122"/>
    <n v="16"/>
    <x v="413"/>
    <x v="458"/>
    <n v="4337"/>
    <n v="4331"/>
    <n v="6"/>
    <n v="1.3834447774959649E-3"/>
  </r>
  <r>
    <x v="17"/>
    <x v="16"/>
    <s v="BENGUELA"/>
    <m/>
    <m/>
    <m/>
    <m/>
    <s v=""/>
    <x v="459"/>
    <x v="458"/>
    <x v="447"/>
    <n v="0.13815789473684212"/>
    <m/>
    <x v="414"/>
    <x v="459"/>
    <n v="4285"/>
    <n v="4256"/>
    <n v="29"/>
    <n v="6.76779463243874E-3"/>
  </r>
  <r>
    <x v="3"/>
    <x v="43"/>
    <s v="YAONDE"/>
    <n v="0"/>
    <n v="0"/>
    <n v="0"/>
    <n v="0"/>
    <s v=""/>
    <x v="460"/>
    <x v="459"/>
    <x v="448"/>
    <n v="0.375"/>
    <n v="179"/>
    <x v="415"/>
    <x v="460"/>
    <n v="4280"/>
    <n v="2707"/>
    <n v="1573"/>
    <n v="0.36752336448598133"/>
  </r>
  <r>
    <x v="4"/>
    <x v="21"/>
    <s v="ABUJA"/>
    <n v="31"/>
    <n v="31"/>
    <n v="0"/>
    <n v="0"/>
    <n v="0"/>
    <x v="461"/>
    <x v="460"/>
    <x v="449"/>
    <n v="0.33399658897100626"/>
    <n v="119"/>
    <x v="278"/>
    <x v="461"/>
    <n v="4291"/>
    <n v="3668"/>
    <n v="623"/>
    <n v="0.14518760195758565"/>
  </r>
  <r>
    <x v="1"/>
    <x v="19"/>
    <s v="TRIPOLI"/>
    <m/>
    <m/>
    <m/>
    <m/>
    <s v=""/>
    <x v="462"/>
    <x v="461"/>
    <x v="450"/>
    <n v="0.22412025965152033"/>
    <n v="203"/>
    <x v="416"/>
    <x v="462"/>
    <n v="4222"/>
    <n v="3130"/>
    <n v="171"/>
    <n v="4.0502131691141641E-2"/>
  </r>
  <r>
    <x v="6"/>
    <x v="71"/>
    <s v="ASHGABAT"/>
    <n v="0"/>
    <n v="0"/>
    <m/>
    <n v="0"/>
    <s v=""/>
    <x v="463"/>
    <x v="462"/>
    <x v="451"/>
    <n v="7.6865671641791047E-2"/>
    <n v="108"/>
    <x v="417"/>
    <x v="463"/>
    <n v="4221"/>
    <n v="4128"/>
    <n v="93"/>
    <n v="2.2032693674484721E-2"/>
  </r>
  <r>
    <x v="6"/>
    <x v="42"/>
    <s v="HAVANA"/>
    <n v="1"/>
    <n v="1"/>
    <m/>
    <n v="0"/>
    <n v="0"/>
    <x v="464"/>
    <x v="463"/>
    <x v="452"/>
    <n v="2.5924847072531315E-2"/>
    <n v="2"/>
    <x v="418"/>
    <x v="464"/>
    <n v="4212"/>
    <n v="3436"/>
    <n v="776"/>
    <n v="0.1842355175688509"/>
  </r>
  <r>
    <x v="3"/>
    <x v="55"/>
    <s v="KARACHI"/>
    <n v="0"/>
    <n v="0"/>
    <n v="0"/>
    <n v="0"/>
    <s v=""/>
    <x v="465"/>
    <x v="464"/>
    <x v="402"/>
    <n v="0.26132980482963941"/>
    <n v="5"/>
    <x v="419"/>
    <x v="465"/>
    <n v="4208"/>
    <n v="3028"/>
    <n v="1180"/>
    <n v="0.28041825095057032"/>
  </r>
  <r>
    <x v="1"/>
    <x v="7"/>
    <s v="EDINBURGH"/>
    <m/>
    <m/>
    <m/>
    <m/>
    <s v=""/>
    <x v="466"/>
    <x v="465"/>
    <x v="453"/>
    <n v="0.13868613138686131"/>
    <n v="9"/>
    <x v="420"/>
    <x v="466"/>
    <n v="4170"/>
    <n v="3297"/>
    <n v="1"/>
    <n v="2.3980815347721823E-4"/>
  </r>
  <r>
    <x v="11"/>
    <x v="5"/>
    <s v="ANKARA"/>
    <m/>
    <m/>
    <m/>
    <m/>
    <s v=""/>
    <x v="467"/>
    <x v="466"/>
    <x v="454"/>
    <n v="0.36175898931000972"/>
    <n v="2"/>
    <x v="421"/>
    <x v="467"/>
    <n v="4164"/>
    <n v="4118"/>
    <n v="48"/>
    <n v="1.1527377521613832E-2"/>
  </r>
  <r>
    <x v="12"/>
    <x v="32"/>
    <s v="TBILISSI"/>
    <n v="0"/>
    <n v="0"/>
    <n v="0"/>
    <n v="0"/>
    <s v=""/>
    <x v="468"/>
    <x v="467"/>
    <x v="455"/>
    <n v="0.21837649402390438"/>
    <n v="3"/>
    <x v="184"/>
    <x v="468"/>
    <n v="4156"/>
    <n v="4019"/>
    <n v="140"/>
    <n v="3.3686236766121272E-2"/>
  </r>
  <r>
    <x v="13"/>
    <x v="55"/>
    <s v="ISLAMABAD"/>
    <n v="28"/>
    <n v="18"/>
    <n v="14"/>
    <n v="10"/>
    <n v="0.35714285714285715"/>
    <x v="469"/>
    <x v="468"/>
    <x v="456"/>
    <n v="0.42963792459873085"/>
    <n v="78"/>
    <x v="422"/>
    <x v="469"/>
    <n v="4170"/>
    <n v="2775"/>
    <n v="1365"/>
    <n v="0.3273381294964029"/>
  </r>
  <r>
    <x v="1"/>
    <x v="72"/>
    <s v="LA PAZ"/>
    <m/>
    <m/>
    <m/>
    <m/>
    <s v=""/>
    <x v="470"/>
    <x v="469"/>
    <x v="349"/>
    <n v="3.4908866234167439E-2"/>
    <n v="2"/>
    <x v="423"/>
    <x v="470"/>
    <n v="4112"/>
    <n v="3239"/>
    <n v="704"/>
    <n v="0.17120622568093385"/>
  </r>
  <r>
    <x v="20"/>
    <x v="14"/>
    <s v="ABU DHABI"/>
    <m/>
    <m/>
    <m/>
    <m/>
    <s v=""/>
    <x v="471"/>
    <x v="470"/>
    <x v="457"/>
    <n v="0.75329712955779671"/>
    <n v="27"/>
    <x v="424"/>
    <x v="471"/>
    <n v="4111"/>
    <n v="3894"/>
    <n v="137"/>
    <n v="3.3325225006081247E-2"/>
  </r>
  <r>
    <x v="4"/>
    <x v="7"/>
    <s v="LONDON"/>
    <n v="0"/>
    <n v="0"/>
    <n v="0"/>
    <n v="0"/>
    <s v=""/>
    <x v="472"/>
    <x v="471"/>
    <x v="458"/>
    <n v="3.962167689161554E-2"/>
    <n v="0"/>
    <x v="131"/>
    <x v="472"/>
    <n v="4110"/>
    <n v="3912"/>
    <n v="198"/>
    <n v="4.8175182481751823E-2"/>
  </r>
  <r>
    <x v="20"/>
    <x v="25"/>
    <s v="JOHANNESBURG"/>
    <m/>
    <m/>
    <m/>
    <m/>
    <s v=""/>
    <x v="473"/>
    <x v="472"/>
    <x v="459"/>
    <n v="0.64617809298660367"/>
    <n v="2"/>
    <x v="425"/>
    <x v="473"/>
    <n v="4097"/>
    <n v="3809"/>
    <n v="94"/>
    <n v="2.2943617280937269E-2"/>
  </r>
  <r>
    <x v="1"/>
    <x v="18"/>
    <s v="TEHERAN"/>
    <n v="14"/>
    <n v="10"/>
    <m/>
    <n v="1"/>
    <n v="7.1428571428571425E-2"/>
    <x v="474"/>
    <x v="473"/>
    <x v="460"/>
    <n v="0.21042395954881368"/>
    <n v="29"/>
    <x v="426"/>
    <x v="474"/>
    <n v="4099"/>
    <n v="2610"/>
    <n v="963"/>
    <n v="0.23493535008538668"/>
  </r>
  <r>
    <x v="22"/>
    <x v="7"/>
    <s v="LONDON"/>
    <m/>
    <m/>
    <m/>
    <m/>
    <s v=""/>
    <x v="475"/>
    <x v="474"/>
    <x v="461"/>
    <n v="0.74102564102564106"/>
    <n v="4"/>
    <x v="427"/>
    <x v="475"/>
    <n v="4029"/>
    <n v="3904"/>
    <n v="13"/>
    <n v="3.226607098535617E-3"/>
  </r>
  <r>
    <x v="1"/>
    <x v="55"/>
    <s v="KARACHI"/>
    <n v="10"/>
    <n v="5"/>
    <m/>
    <n v="3"/>
    <n v="0.3"/>
    <x v="476"/>
    <x v="475"/>
    <x v="462"/>
    <n v="3.9215686274509803E-2"/>
    <n v="63"/>
    <x v="428"/>
    <x v="476"/>
    <n v="3984"/>
    <n v="2312"/>
    <n v="1277"/>
    <n v="0.32053212851405621"/>
  </r>
  <r>
    <x v="3"/>
    <x v="63"/>
    <s v="COLOMBO"/>
    <n v="2"/>
    <n v="2"/>
    <n v="0"/>
    <n v="0"/>
    <n v="0"/>
    <x v="477"/>
    <x v="476"/>
    <x v="463"/>
    <n v="0.27815653122443412"/>
    <n v="64"/>
    <x v="429"/>
    <x v="477"/>
    <n v="3939"/>
    <n v="3733"/>
    <n v="206"/>
    <n v="5.2297537446052297E-2"/>
  </r>
  <r>
    <x v="13"/>
    <x v="11"/>
    <s v="RIYADH"/>
    <n v="5"/>
    <n v="5"/>
    <n v="5"/>
    <m/>
    <n v="0"/>
    <x v="478"/>
    <x v="477"/>
    <x v="281"/>
    <n v="0.625"/>
    <n v="103"/>
    <x v="133"/>
    <x v="478"/>
    <n v="3939"/>
    <n v="3684"/>
    <n v="247"/>
    <n v="6.2706270627062702E-2"/>
  </r>
  <r>
    <x v="6"/>
    <x v="54"/>
    <s v="NEW YORK, NY"/>
    <n v="78"/>
    <n v="76"/>
    <m/>
    <n v="2"/>
    <n v="2.564102564102564E-2"/>
    <x v="479"/>
    <x v="478"/>
    <x v="464"/>
    <n v="0.16507847533632286"/>
    <n v="187"/>
    <x v="42"/>
    <x v="479"/>
    <n v="4007"/>
    <n v="3831"/>
    <n v="176"/>
    <n v="4.3923134514599449E-2"/>
  </r>
  <r>
    <x v="3"/>
    <x v="22"/>
    <s v="LIMA"/>
    <n v="0"/>
    <n v="0"/>
    <n v="0"/>
    <n v="0"/>
    <s v=""/>
    <x v="480"/>
    <x v="479"/>
    <x v="465"/>
    <n v="0.99946794360202185"/>
    <n v="4"/>
    <x v="258"/>
    <x v="480"/>
    <n v="3904"/>
    <n v="3763"/>
    <n v="141"/>
    <n v="3.6116803278688527E-2"/>
  </r>
  <r>
    <x v="6"/>
    <x v="69"/>
    <s v="SINGAPORE"/>
    <n v="6"/>
    <n v="6"/>
    <m/>
    <n v="0"/>
    <n v="0"/>
    <x v="481"/>
    <x v="480"/>
    <x v="466"/>
    <n v="0.26353126642143981"/>
    <n v="2"/>
    <x v="430"/>
    <x v="481"/>
    <n v="3903"/>
    <n v="3814"/>
    <n v="89"/>
    <n v="2.2802972072764539E-2"/>
  </r>
  <r>
    <x v="4"/>
    <x v="73"/>
    <s v="DHAKA"/>
    <n v="7"/>
    <n v="7"/>
    <n v="0"/>
    <n v="0"/>
    <n v="0"/>
    <x v="482"/>
    <x v="481"/>
    <x v="467"/>
    <n v="0.14527027027027026"/>
    <n v="9"/>
    <x v="431"/>
    <x v="482"/>
    <n v="3899"/>
    <n v="2976"/>
    <n v="923"/>
    <n v="0.2367273659912798"/>
  </r>
  <r>
    <x v="17"/>
    <x v="3"/>
    <s v="BEIJING"/>
    <n v="5"/>
    <n v="5"/>
    <m/>
    <m/>
    <n v="0"/>
    <x v="482"/>
    <x v="482"/>
    <x v="468"/>
    <n v="7.3361082206035377E-2"/>
    <m/>
    <x v="421"/>
    <x v="483"/>
    <n v="3897"/>
    <n v="3849"/>
    <n v="48"/>
    <n v="1.2317167051578136E-2"/>
  </r>
  <r>
    <x v="4"/>
    <x v="55"/>
    <s v="ISLAMABAD"/>
    <n v="4"/>
    <n v="4"/>
    <n v="0"/>
    <n v="0"/>
    <n v="0"/>
    <x v="483"/>
    <x v="483"/>
    <x v="469"/>
    <n v="0.23355263157894737"/>
    <n v="5"/>
    <x v="432"/>
    <x v="484"/>
    <n v="3870"/>
    <n v="2745"/>
    <n v="1125"/>
    <n v="0.29069767441860467"/>
  </r>
  <r>
    <x v="1"/>
    <x v="56"/>
    <s v="BATA"/>
    <n v="62"/>
    <n v="61"/>
    <m/>
    <m/>
    <n v="0"/>
    <x v="484"/>
    <x v="484"/>
    <x v="386"/>
    <n v="1.9970193740685545E-2"/>
    <n v="3"/>
    <x v="375"/>
    <x v="485"/>
    <n v="3904"/>
    <n v="3419"/>
    <n v="125"/>
    <n v="3.2018442622950817E-2"/>
  </r>
  <r>
    <x v="4"/>
    <x v="74"/>
    <s v="PHNOM PENH"/>
    <n v="0"/>
    <n v="0"/>
    <n v="0"/>
    <n v="0"/>
    <s v=""/>
    <x v="485"/>
    <x v="485"/>
    <x v="470"/>
    <n v="5.2663076002393776E-2"/>
    <n v="0"/>
    <x v="317"/>
    <x v="486"/>
    <n v="3840"/>
    <n v="3342"/>
    <n v="498"/>
    <n v="0.12968750000000001"/>
  </r>
  <r>
    <x v="7"/>
    <x v="3"/>
    <s v="SHANGHAI"/>
    <n v="0"/>
    <n v="0"/>
    <n v="0"/>
    <n v="0"/>
    <s v=""/>
    <x v="486"/>
    <x v="486"/>
    <x v="471"/>
    <n v="9.8286020353508308E-2"/>
    <n v="2"/>
    <x v="433"/>
    <x v="487"/>
    <n v="3822"/>
    <n v="3736"/>
    <n v="86"/>
    <n v="2.2501308215593929E-2"/>
  </r>
  <r>
    <x v="16"/>
    <x v="75"/>
    <s v="SKOPJE"/>
    <m/>
    <m/>
    <m/>
    <m/>
    <s v=""/>
    <x v="487"/>
    <x v="487"/>
    <x v="472"/>
    <n v="0.26138538078836587"/>
    <n v="2580"/>
    <x v="434"/>
    <x v="488"/>
    <n v="3793"/>
    <n v="5193"/>
    <n v="895"/>
    <n v="0.23596098075402056"/>
  </r>
  <r>
    <x v="6"/>
    <x v="43"/>
    <s v="YAONDE"/>
    <n v="0"/>
    <n v="0"/>
    <m/>
    <n v="0"/>
    <s v=""/>
    <x v="487"/>
    <x v="488"/>
    <x v="473"/>
    <n v="9.2276830491474421E-2"/>
    <n v="1"/>
    <x v="435"/>
    <x v="489"/>
    <n v="3793"/>
    <n v="2992"/>
    <n v="801"/>
    <n v="0.21117848668600053"/>
  </r>
  <r>
    <x v="4"/>
    <x v="30"/>
    <s v="CHISINAU"/>
    <n v="1"/>
    <n v="1"/>
    <n v="0"/>
    <n v="0"/>
    <n v="0"/>
    <x v="488"/>
    <x v="489"/>
    <x v="474"/>
    <n v="0.15490843590513359"/>
    <n v="1"/>
    <x v="436"/>
    <x v="490"/>
    <n v="3773"/>
    <n v="3333"/>
    <n v="440"/>
    <n v="0.11661807580174927"/>
  </r>
  <r>
    <x v="12"/>
    <x v="9"/>
    <s v="RABAT"/>
    <n v="0"/>
    <n v="0"/>
    <n v="0"/>
    <n v="0"/>
    <s v=""/>
    <x v="489"/>
    <x v="490"/>
    <x v="475"/>
    <n v="0.61683343143025304"/>
    <n v="4"/>
    <x v="437"/>
    <x v="491"/>
    <n v="3771"/>
    <n v="3402"/>
    <n v="373"/>
    <n v="9.8912755237337571E-2"/>
  </r>
  <r>
    <x v="12"/>
    <x v="5"/>
    <s v="ANKARA"/>
    <n v="4"/>
    <n v="3"/>
    <n v="3"/>
    <n v="1"/>
    <n v="0.25"/>
    <x v="490"/>
    <x v="491"/>
    <x v="476"/>
    <n v="0.18951491413076227"/>
    <n v="311"/>
    <x v="438"/>
    <x v="492"/>
    <n v="3755"/>
    <n v="3633"/>
    <n v="433"/>
    <n v="0.11531291611185086"/>
  </r>
  <r>
    <x v="6"/>
    <x v="76"/>
    <s v="ADDIS ABEBA"/>
    <n v="22"/>
    <n v="22"/>
    <m/>
    <n v="0"/>
    <n v="0"/>
    <x v="491"/>
    <x v="492"/>
    <x v="477"/>
    <n v="0.15262803234501349"/>
    <n v="5"/>
    <x v="439"/>
    <x v="493"/>
    <n v="3772"/>
    <n v="2995"/>
    <n v="777"/>
    <n v="0.2059915164369035"/>
  </r>
  <r>
    <x v="4"/>
    <x v="54"/>
    <s v="NEW YORK, NY"/>
    <n v="3"/>
    <n v="3"/>
    <n v="0"/>
    <n v="0"/>
    <n v="0"/>
    <x v="492"/>
    <x v="493"/>
    <x v="478"/>
    <n v="0.2278767316935256"/>
    <n v="15"/>
    <x v="339"/>
    <x v="494"/>
    <n v="3745"/>
    <n v="3555"/>
    <n v="190"/>
    <n v="5.0734312416555405E-2"/>
  </r>
  <r>
    <x v="6"/>
    <x v="16"/>
    <s v="LUANDA"/>
    <n v="0"/>
    <n v="0"/>
    <m/>
    <n v="0"/>
    <s v=""/>
    <x v="493"/>
    <x v="494"/>
    <x v="479"/>
    <n v="8.7159863945578231E-2"/>
    <n v="2"/>
    <x v="440"/>
    <x v="495"/>
    <n v="3738"/>
    <n v="2354"/>
    <n v="1384"/>
    <n v="0.37025147137506687"/>
  </r>
  <r>
    <x v="16"/>
    <x v="73"/>
    <s v="DHAKA"/>
    <n v="10"/>
    <n v="10"/>
    <n v="5"/>
    <m/>
    <n v="0"/>
    <x v="494"/>
    <x v="495"/>
    <x v="480"/>
    <n v="0.22759924385633271"/>
    <n v="217"/>
    <x v="441"/>
    <x v="496"/>
    <n v="3721"/>
    <n v="2872"/>
    <n v="787"/>
    <n v="0.21150228433216878"/>
  </r>
  <r>
    <x v="11"/>
    <x v="3"/>
    <s v="CHONGQING"/>
    <m/>
    <m/>
    <m/>
    <m/>
    <m/>
    <x v="495"/>
    <x v="496"/>
    <x v="481"/>
    <m/>
    <m/>
    <x v="48"/>
    <x v="160"/>
    <m/>
    <m/>
    <m/>
    <s v=""/>
  </r>
  <r>
    <x v="3"/>
    <x v="51"/>
    <s v="MUSCAT"/>
    <n v="0"/>
    <n v="0"/>
    <n v="0"/>
    <n v="0"/>
    <s v=""/>
    <x v="496"/>
    <x v="497"/>
    <x v="482"/>
    <n v="0.99944351697273237"/>
    <n v="34"/>
    <x v="420"/>
    <x v="497"/>
    <n v="3629"/>
    <n v="3628"/>
    <n v="1"/>
    <n v="2.7555800496004411E-4"/>
  </r>
  <r>
    <x v="9"/>
    <x v="13"/>
    <s v="CAIRO"/>
    <n v="1"/>
    <n v="1"/>
    <n v="0"/>
    <n v="0"/>
    <n v="0"/>
    <x v="497"/>
    <x v="498"/>
    <x v="483"/>
    <n v="7.7075098814229248E-2"/>
    <n v="52"/>
    <x v="442"/>
    <x v="498"/>
    <n v="3608"/>
    <n v="3089"/>
    <n v="519"/>
    <n v="0.14384700665188471"/>
  </r>
  <r>
    <x v="22"/>
    <x v="5"/>
    <s v="ISTANBUL"/>
    <m/>
    <m/>
    <m/>
    <m/>
    <s v=""/>
    <x v="498"/>
    <x v="499"/>
    <x v="484"/>
    <n v="0.7976261127596439"/>
    <n v="11"/>
    <x v="443"/>
    <x v="499"/>
    <n v="3562"/>
    <n v="3381"/>
    <n v="124"/>
    <n v="3.4811903425042111E-2"/>
  </r>
  <r>
    <x v="9"/>
    <x v="7"/>
    <s v="LONDON"/>
    <n v="0"/>
    <n v="0"/>
    <n v="0"/>
    <n v="0"/>
    <s v=""/>
    <x v="499"/>
    <x v="500"/>
    <x v="485"/>
    <n v="0.55548589341692789"/>
    <n v="42"/>
    <x v="101"/>
    <x v="500"/>
    <n v="3553"/>
    <n v="3232"/>
    <n v="321"/>
    <n v="9.0346186321418526E-2"/>
  </r>
  <r>
    <x v="7"/>
    <x v="7"/>
    <s v="LONDON"/>
    <n v="0"/>
    <n v="0"/>
    <n v="0"/>
    <n v="0"/>
    <s v=""/>
    <x v="500"/>
    <x v="463"/>
    <x v="486"/>
    <n v="0.72473055636469563"/>
    <n v="76"/>
    <x v="444"/>
    <x v="501"/>
    <n v="3545"/>
    <n v="3509"/>
    <n v="36"/>
    <n v="1.0155148095909733E-2"/>
  </r>
  <r>
    <x v="17"/>
    <x v="7"/>
    <s v="LONDON"/>
    <m/>
    <m/>
    <m/>
    <m/>
    <s v=""/>
    <x v="501"/>
    <x v="501"/>
    <x v="487"/>
    <n v="0.69477911646586343"/>
    <n v="3"/>
    <x v="445"/>
    <x v="502"/>
    <n v="3544"/>
    <n v="3489"/>
    <n v="55"/>
    <n v="1.5519187358916478E-2"/>
  </r>
  <r>
    <x v="22"/>
    <x v="20"/>
    <s v="JAKARTA"/>
    <m/>
    <m/>
    <m/>
    <m/>
    <s v=""/>
    <x v="502"/>
    <x v="502"/>
    <x v="488"/>
    <n v="0.61489237929028506"/>
    <m/>
    <x v="446"/>
    <x v="32"/>
    <n v="3499"/>
    <n v="3438"/>
    <s v=""/>
    <s v=""/>
  </r>
  <r>
    <x v="13"/>
    <x v="68"/>
    <s v="NAIROBI"/>
    <n v="4"/>
    <n v="4"/>
    <n v="3"/>
    <m/>
    <n v="0"/>
    <x v="503"/>
    <x v="503"/>
    <x v="489"/>
    <n v="0.36215026721156868"/>
    <n v="93"/>
    <x v="447"/>
    <x v="503"/>
    <n v="3488"/>
    <n v="3278"/>
    <n v="195"/>
    <n v="5.5905963302752291E-2"/>
  </r>
  <r>
    <x v="4"/>
    <x v="61"/>
    <s v="BAGDAD"/>
    <n v="1"/>
    <n v="1"/>
    <n v="0"/>
    <n v="0"/>
    <n v="0"/>
    <x v="504"/>
    <x v="504"/>
    <x v="490"/>
    <n v="0.22597071928707829"/>
    <n v="40"/>
    <x v="448"/>
    <x v="504"/>
    <n v="3484"/>
    <n v="3183"/>
    <n v="301"/>
    <n v="8.6394948335246843E-2"/>
  </r>
  <r>
    <x v="4"/>
    <x v="40"/>
    <s v="QUITO"/>
    <n v="0"/>
    <n v="0"/>
    <n v="0"/>
    <n v="0"/>
    <s v=""/>
    <x v="505"/>
    <x v="505"/>
    <x v="491"/>
    <n v="4.8453936882371693E-2"/>
    <n v="1"/>
    <x v="61"/>
    <x v="505"/>
    <n v="3475"/>
    <n v="3138"/>
    <n v="337"/>
    <n v="9.6978417266187056E-2"/>
  </r>
  <r>
    <x v="6"/>
    <x v="77"/>
    <s v="KATHMANDU"/>
    <n v="12"/>
    <n v="11"/>
    <m/>
    <n v="1"/>
    <n v="8.3333333333333329E-2"/>
    <x v="506"/>
    <x v="506"/>
    <x v="205"/>
    <n v="0.11510067114093959"/>
    <n v="3"/>
    <x v="449"/>
    <x v="506"/>
    <n v="3476"/>
    <n v="2994"/>
    <n v="482"/>
    <n v="0.1386651323360184"/>
  </r>
  <r>
    <x v="6"/>
    <x v="19"/>
    <s v="TRIPOLI"/>
    <n v="0"/>
    <n v="0"/>
    <m/>
    <n v="0"/>
    <s v=""/>
    <x v="507"/>
    <x v="507"/>
    <x v="492"/>
    <n v="0.37450199203187251"/>
    <n v="2706"/>
    <x v="450"/>
    <x v="507"/>
    <n v="3437"/>
    <n v="2957"/>
    <n v="480"/>
    <n v="0.13965667733488507"/>
  </r>
  <r>
    <x v="20"/>
    <x v="13"/>
    <s v="CAIRO"/>
    <m/>
    <m/>
    <m/>
    <m/>
    <s v=""/>
    <x v="508"/>
    <x v="508"/>
    <x v="493"/>
    <n v="0.46521570151574038"/>
    <n v="50"/>
    <x v="451"/>
    <x v="508"/>
    <n v="3428"/>
    <n v="2623"/>
    <n v="674"/>
    <n v="0.19661610268378063"/>
  </r>
  <r>
    <x v="3"/>
    <x v="16"/>
    <s v="LUANDA"/>
    <n v="0"/>
    <n v="0"/>
    <n v="0"/>
    <n v="0"/>
    <s v=""/>
    <x v="509"/>
    <x v="509"/>
    <x v="494"/>
    <n v="0.75275590551181104"/>
    <n v="2647"/>
    <x v="452"/>
    <x v="509"/>
    <n v="3427"/>
    <n v="3282"/>
    <n v="145"/>
    <n v="4.231105923548293E-2"/>
  </r>
  <r>
    <x v="6"/>
    <x v="73"/>
    <s v="DHAKA"/>
    <n v="27"/>
    <n v="6"/>
    <m/>
    <n v="21"/>
    <n v="0.77777777777777779"/>
    <x v="509"/>
    <x v="510"/>
    <x v="216"/>
    <n v="0.15430711610486891"/>
    <n v="21"/>
    <x v="453"/>
    <x v="510"/>
    <n v="3454"/>
    <n v="2697"/>
    <n v="757"/>
    <n v="0.219166184134337"/>
  </r>
  <r>
    <x v="11"/>
    <x v="35"/>
    <s v="BAKU"/>
    <m/>
    <m/>
    <m/>
    <m/>
    <s v=""/>
    <x v="510"/>
    <x v="511"/>
    <x v="495"/>
    <n v="8.8029241547365217E-2"/>
    <m/>
    <x v="454"/>
    <x v="511"/>
    <n v="3419"/>
    <n v="3283"/>
    <n v="136"/>
    <n v="3.9777712781515061E-2"/>
  </r>
  <r>
    <x v="6"/>
    <x v="78"/>
    <s v="DUSHANBE"/>
    <n v="1"/>
    <n v="1"/>
    <m/>
    <n v="0"/>
    <n v="0"/>
    <x v="511"/>
    <x v="512"/>
    <x v="496"/>
    <n v="8.8263207845618474E-2"/>
    <n v="57"/>
    <x v="89"/>
    <x v="512"/>
    <n v="3419"/>
    <n v="3219"/>
    <n v="200"/>
    <n v="5.8496636443404505E-2"/>
  </r>
  <r>
    <x v="12"/>
    <x v="4"/>
    <s v="ALGIERS"/>
    <n v="0"/>
    <n v="0"/>
    <n v="0"/>
    <n v="0"/>
    <s v=""/>
    <x v="512"/>
    <x v="513"/>
    <x v="497"/>
    <n v="0.41480996068152032"/>
    <n v="224"/>
    <x v="455"/>
    <x v="513"/>
    <n v="3416"/>
    <n v="3276"/>
    <n v="364"/>
    <n v="0.10655737704918032"/>
  </r>
  <r>
    <x v="20"/>
    <x v="43"/>
    <s v="YAONDE"/>
    <m/>
    <m/>
    <m/>
    <m/>
    <s v=""/>
    <x v="513"/>
    <x v="514"/>
    <x v="498"/>
    <n v="0.27153652392947103"/>
    <m/>
    <x v="456"/>
    <x v="514"/>
    <n v="3411"/>
    <n v="1985"/>
    <n v="1344"/>
    <n v="0.3940193491644679"/>
  </r>
  <r>
    <x v="3"/>
    <x v="10"/>
    <s v="KOLKATA"/>
    <n v="0"/>
    <n v="0"/>
    <n v="0"/>
    <n v="0"/>
    <s v=""/>
    <x v="514"/>
    <x v="515"/>
    <x v="499"/>
    <n v="0.29457831325301204"/>
    <n v="0"/>
    <x v="360"/>
    <x v="515"/>
    <n v="3390"/>
    <n v="3320"/>
    <n v="70"/>
    <n v="2.0648967551622419E-2"/>
  </r>
  <r>
    <x v="2"/>
    <x v="25"/>
    <s v="CAPE TOWN"/>
    <m/>
    <m/>
    <m/>
    <m/>
    <s v=""/>
    <x v="515"/>
    <x v="516"/>
    <x v="500"/>
    <n v="0.98673100120627266"/>
    <n v="4"/>
    <x v="286"/>
    <x v="516"/>
    <n v="3370"/>
    <n v="3320"/>
    <n v="31"/>
    <n v="9.1988130563798228E-3"/>
  </r>
  <r>
    <x v="4"/>
    <x v="42"/>
    <s v="HAVANA"/>
    <n v="574"/>
    <n v="574"/>
    <n v="0"/>
    <n v="0"/>
    <n v="0"/>
    <x v="516"/>
    <x v="517"/>
    <x v="501"/>
    <n v="0.11605772182990481"/>
    <n v="1"/>
    <x v="62"/>
    <x v="517"/>
    <n v="3943"/>
    <n v="3832"/>
    <n v="111"/>
    <n v="2.8151153943697691E-2"/>
  </r>
  <r>
    <x v="0"/>
    <x v="5"/>
    <s v="ANKARA"/>
    <m/>
    <m/>
    <m/>
    <m/>
    <s v=""/>
    <x v="517"/>
    <x v="518"/>
    <x v="502"/>
    <n v="0.68352253181974543"/>
    <n v="20"/>
    <x v="24"/>
    <x v="518"/>
    <n v="3368"/>
    <n v="2927"/>
    <n v="441"/>
    <n v="0.13093824228028503"/>
  </r>
  <r>
    <x v="16"/>
    <x v="25"/>
    <s v="PRETORIA"/>
    <m/>
    <m/>
    <m/>
    <m/>
    <m/>
    <x v="518"/>
    <x v="519"/>
    <x v="503"/>
    <m/>
    <m/>
    <x v="457"/>
    <x v="160"/>
    <m/>
    <m/>
    <m/>
    <m/>
  </r>
  <r>
    <x v="13"/>
    <x v="46"/>
    <s v="HO CHI MINH"/>
    <m/>
    <m/>
    <m/>
    <m/>
    <s v=""/>
    <x v="519"/>
    <x v="520"/>
    <x v="504"/>
    <n v="0.99966974900924699"/>
    <n v="222"/>
    <x v="458"/>
    <x v="519"/>
    <n v="3350"/>
    <n v="3250"/>
    <n v="100"/>
    <n v="2.9850746268656716E-2"/>
  </r>
  <r>
    <x v="4"/>
    <x v="79"/>
    <s v="SANA'A"/>
    <n v="0"/>
    <n v="0"/>
    <n v="0"/>
    <n v="0"/>
    <s v=""/>
    <x v="520"/>
    <x v="521"/>
    <x v="505"/>
    <n v="0.26932409012131714"/>
    <n v="7"/>
    <x v="459"/>
    <x v="520"/>
    <n v="3341"/>
    <n v="2892"/>
    <n v="449"/>
    <n v="0.1343909009278659"/>
  </r>
  <r>
    <x v="6"/>
    <x v="80"/>
    <s v="ZAGREB"/>
    <n v="1"/>
    <n v="1"/>
    <m/>
    <n v="0"/>
    <n v="0"/>
    <x v="521"/>
    <x v="522"/>
    <x v="506"/>
    <n v="1.5239256324291375E-3"/>
    <n v="4"/>
    <x v="460"/>
    <x v="521"/>
    <n v="3336"/>
    <n v="3286"/>
    <n v="50"/>
    <n v="1.498800959232614E-2"/>
  </r>
  <r>
    <x v="12"/>
    <x v="0"/>
    <s v="ST. PETERSBURG"/>
    <n v="0"/>
    <n v="0"/>
    <n v="0"/>
    <n v="0"/>
    <s v=""/>
    <x v="522"/>
    <x v="523"/>
    <x v="507"/>
    <n v="0.71712308155281368"/>
    <n v="0"/>
    <x v="461"/>
    <x v="522"/>
    <n v="3333"/>
    <n v="3323"/>
    <n v="10"/>
    <n v="3.0003000300030001E-3"/>
  </r>
  <r>
    <x v="20"/>
    <x v="6"/>
    <s v="TUNIS"/>
    <m/>
    <m/>
    <m/>
    <m/>
    <s v=""/>
    <x v="523"/>
    <x v="524"/>
    <x v="508"/>
    <n v="0.39469578783151327"/>
    <n v="7"/>
    <x v="191"/>
    <x v="523"/>
    <n v="3330"/>
    <n v="2571"/>
    <n v="667"/>
    <n v="0.2003003003003003"/>
  </r>
  <r>
    <x v="20"/>
    <x v="18"/>
    <s v="TEHERAN"/>
    <m/>
    <m/>
    <m/>
    <m/>
    <s v=""/>
    <x v="524"/>
    <x v="525"/>
    <x v="509"/>
    <n v="0.25087983911513323"/>
    <n v="18"/>
    <x v="385"/>
    <x v="524"/>
    <n v="3315"/>
    <n v="2007"/>
    <n v="1122"/>
    <n v="0.33846153846153848"/>
  </r>
  <r>
    <x v="3"/>
    <x v="54"/>
    <s v="NEW YORK, NY"/>
    <n v="1"/>
    <n v="1"/>
    <n v="0"/>
    <n v="0"/>
    <n v="0"/>
    <x v="525"/>
    <x v="526"/>
    <x v="510"/>
    <n v="0.5523292916400766"/>
    <n v="149"/>
    <x v="462"/>
    <x v="525"/>
    <n v="3293"/>
    <n v="3284"/>
    <n v="9"/>
    <n v="2.733070148800486E-3"/>
  </r>
  <r>
    <x v="6"/>
    <x v="81"/>
    <s v="RAMALLAH"/>
    <n v="1"/>
    <n v="1"/>
    <m/>
    <n v="0"/>
    <n v="0"/>
    <x v="526"/>
    <x v="527"/>
    <x v="511"/>
    <n v="0.19421172886519422"/>
    <n v="359"/>
    <x v="463"/>
    <x v="526"/>
    <n v="3289"/>
    <n v="2986"/>
    <n v="303"/>
    <n v="9.212526603830952E-2"/>
  </r>
  <r>
    <x v="19"/>
    <x v="20"/>
    <s v="JAKARTA"/>
    <n v="0"/>
    <n v="0"/>
    <n v="0"/>
    <n v="0"/>
    <s v=""/>
    <x v="527"/>
    <x v="528"/>
    <x v="512"/>
    <n v="0.15067208502657081"/>
    <n v="0"/>
    <x v="464"/>
    <x v="527"/>
    <n v="3271"/>
    <n v="3199"/>
    <n v="72"/>
    <n v="2.2011617242433508E-2"/>
  </r>
  <r>
    <x v="9"/>
    <x v="35"/>
    <s v="BAKU"/>
    <n v="0"/>
    <n v="0"/>
    <n v="0"/>
    <n v="0"/>
    <s v=""/>
    <x v="528"/>
    <x v="529"/>
    <x v="513"/>
    <n v="0.17687934301958308"/>
    <n v="0"/>
    <x v="465"/>
    <x v="528"/>
    <n v="3268"/>
    <n v="3166"/>
    <n v="102"/>
    <n v="3.1211750305997554E-2"/>
  </r>
  <r>
    <x v="4"/>
    <x v="82"/>
    <s v="MORONI"/>
    <n v="0"/>
    <n v="0"/>
    <n v="0"/>
    <n v="0"/>
    <s v=""/>
    <x v="529"/>
    <x v="530"/>
    <x v="514"/>
    <n v="0.27235213204951858"/>
    <n v="5"/>
    <x v="466"/>
    <x v="529"/>
    <n v="3240"/>
    <n v="1459"/>
    <n v="1781"/>
    <n v="0.54969135802469138"/>
  </r>
  <r>
    <x v="4"/>
    <x v="83"/>
    <s v="MONTREAL"/>
    <n v="6"/>
    <n v="6"/>
    <n v="0"/>
    <n v="0"/>
    <n v="0"/>
    <x v="530"/>
    <x v="531"/>
    <x v="515"/>
    <n v="9.6885813148788927E-2"/>
    <n v="18"/>
    <x v="354"/>
    <x v="530"/>
    <n v="3226"/>
    <n v="3203"/>
    <n v="23"/>
    <n v="7.1295722256664602E-3"/>
  </r>
  <r>
    <x v="16"/>
    <x v="5"/>
    <s v="ANKARA"/>
    <m/>
    <m/>
    <m/>
    <m/>
    <s v=""/>
    <x v="531"/>
    <x v="532"/>
    <x v="516"/>
    <n v="0.28396572827417382"/>
    <n v="70"/>
    <x v="467"/>
    <x v="531"/>
    <n v="3212"/>
    <n v="2521"/>
    <n v="606"/>
    <n v="0.18866749688667497"/>
  </r>
  <r>
    <x v="19"/>
    <x v="84"/>
    <s v="KAMPALA"/>
    <n v="0"/>
    <n v="0"/>
    <n v="0"/>
    <n v="0"/>
    <s v=""/>
    <x v="532"/>
    <x v="533"/>
    <x v="517"/>
    <n v="0.23311827956989248"/>
    <n v="0"/>
    <x v="468"/>
    <x v="532"/>
    <n v="3211"/>
    <n v="2325"/>
    <n v="886"/>
    <n v="0.27592650264715041"/>
  </r>
  <r>
    <x v="16"/>
    <x v="8"/>
    <s v="BOGOTA"/>
    <m/>
    <m/>
    <m/>
    <m/>
    <s v=""/>
    <x v="533"/>
    <x v="534"/>
    <x v="518"/>
    <n v="0.3568010936431989"/>
    <m/>
    <x v="237"/>
    <x v="533"/>
    <n v="3187"/>
    <n v="2926"/>
    <n v="154"/>
    <n v="4.8321305302792592E-2"/>
  </r>
  <r>
    <x v="9"/>
    <x v="27"/>
    <s v="ASTANA"/>
    <n v="0"/>
    <n v="0"/>
    <n v="0"/>
    <n v="0"/>
    <s v=""/>
    <x v="534"/>
    <x v="535"/>
    <x v="519"/>
    <n v="8.5869913489266259E-2"/>
    <n v="0"/>
    <x v="457"/>
    <x v="534"/>
    <n v="3180"/>
    <n v="3121"/>
    <n v="59"/>
    <n v="1.8553459119496855E-2"/>
  </r>
  <r>
    <x v="4"/>
    <x v="47"/>
    <s v="CIDADE DA PRAIA"/>
    <n v="1"/>
    <n v="1"/>
    <n v="0"/>
    <n v="0"/>
    <n v="0"/>
    <x v="535"/>
    <x v="536"/>
    <x v="520"/>
    <n v="0.2797107998192499"/>
    <n v="4"/>
    <x v="469"/>
    <x v="535"/>
    <n v="3155"/>
    <n v="2218"/>
    <n v="937"/>
    <n v="0.29698890649762283"/>
  </r>
  <r>
    <x v="7"/>
    <x v="32"/>
    <s v="TBILISSI"/>
    <n v="0"/>
    <n v="0"/>
    <n v="0"/>
    <n v="0"/>
    <s v=""/>
    <x v="536"/>
    <x v="537"/>
    <x v="521"/>
    <n v="0.33504449007529091"/>
    <n v="0"/>
    <x v="470"/>
    <x v="536"/>
    <n v="3153"/>
    <n v="2922"/>
    <n v="231"/>
    <n v="7.3263558515699337E-2"/>
  </r>
  <r>
    <x v="2"/>
    <x v="18"/>
    <s v="TEHERAN"/>
    <m/>
    <m/>
    <m/>
    <m/>
    <s v=""/>
    <x v="537"/>
    <x v="538"/>
    <x v="249"/>
    <n v="0.47296137339055794"/>
    <n v="41"/>
    <x v="471"/>
    <x v="537"/>
    <n v="3150"/>
    <n v="2371"/>
    <n v="757"/>
    <n v="0.24031746031746032"/>
  </r>
  <r>
    <x v="12"/>
    <x v="19"/>
    <s v="TRIPOLI"/>
    <n v="0"/>
    <n v="0"/>
    <n v="0"/>
    <n v="0"/>
    <s v=""/>
    <x v="538"/>
    <x v="539"/>
    <x v="522"/>
    <n v="0.49983644095518481"/>
    <n v="172"/>
    <x v="433"/>
    <x v="538"/>
    <n v="3143"/>
    <n v="3229"/>
    <n v="86"/>
    <n v="2.7362392618517341E-2"/>
  </r>
  <r>
    <x v="22"/>
    <x v="60"/>
    <s v="ACCRA"/>
    <m/>
    <m/>
    <m/>
    <m/>
    <s v=""/>
    <x v="539"/>
    <x v="540"/>
    <x v="523"/>
    <n v="0.3460907599781301"/>
    <n v="1"/>
    <x v="472"/>
    <x v="539"/>
    <n v="3133"/>
    <n v="1830"/>
    <n v="523"/>
    <n v="0.16693265240983082"/>
  </r>
  <r>
    <x v="9"/>
    <x v="50"/>
    <s v="AMMAN"/>
    <n v="0"/>
    <n v="0"/>
    <n v="0"/>
    <n v="0"/>
    <s v=""/>
    <x v="540"/>
    <x v="541"/>
    <x v="524"/>
    <n v="0.67108013937282229"/>
    <n v="43"/>
    <x v="473"/>
    <x v="540"/>
    <n v="3129"/>
    <n v="2913"/>
    <n v="216"/>
    <n v="6.9031639501438161E-2"/>
  </r>
  <r>
    <x v="2"/>
    <x v="11"/>
    <s v="JEDDAH"/>
    <m/>
    <m/>
    <m/>
    <m/>
    <s v=""/>
    <x v="541"/>
    <x v="542"/>
    <x v="525"/>
    <n v="0.92237442922374424"/>
    <n v="14"/>
    <x v="413"/>
    <x v="541"/>
    <n v="3116"/>
    <n v="3080"/>
    <n v="6"/>
    <n v="1.9255455712451862E-3"/>
  </r>
  <r>
    <x v="4"/>
    <x v="77"/>
    <s v="KATHMANDU"/>
    <n v="0"/>
    <n v="0"/>
    <n v="0"/>
    <n v="0"/>
    <s v=""/>
    <x v="542"/>
    <x v="543"/>
    <x v="526"/>
    <n v="0.10376602564102565"/>
    <n v="2"/>
    <x v="142"/>
    <x v="542"/>
    <n v="3096"/>
    <n v="2498"/>
    <n v="598"/>
    <n v="0.19315245478036175"/>
  </r>
  <r>
    <x v="1"/>
    <x v="24"/>
    <s v="DOHA"/>
    <n v="5"/>
    <n v="4"/>
    <m/>
    <m/>
    <n v="0"/>
    <x v="543"/>
    <x v="543"/>
    <x v="527"/>
    <n v="0.49038461538461536"/>
    <n v="121"/>
    <x v="474"/>
    <x v="543"/>
    <n v="3076"/>
    <n v="2621"/>
    <n v="28"/>
    <n v="9.1027308192457735E-3"/>
  </r>
  <r>
    <x v="3"/>
    <x v="73"/>
    <s v="DHAKA"/>
    <n v="0"/>
    <n v="0"/>
    <n v="0"/>
    <n v="0"/>
    <s v=""/>
    <x v="544"/>
    <x v="544"/>
    <x v="528"/>
    <n v="0.98454746136865345"/>
    <n v="344"/>
    <x v="475"/>
    <x v="544"/>
    <n v="3066"/>
    <n v="2609"/>
    <n v="457"/>
    <n v="0.14905414220482713"/>
  </r>
  <r>
    <x v="22"/>
    <x v="5"/>
    <s v="ANKARA"/>
    <m/>
    <m/>
    <m/>
    <m/>
    <s v=""/>
    <x v="545"/>
    <x v="545"/>
    <x v="505"/>
    <n v="0.30482542173401334"/>
    <n v="59"/>
    <x v="476"/>
    <x v="545"/>
    <n v="3053"/>
    <n v="2608"/>
    <n v="365"/>
    <n v="0.11955453652145431"/>
  </r>
  <r>
    <x v="11"/>
    <x v="13"/>
    <s v="CAIRO"/>
    <m/>
    <m/>
    <m/>
    <m/>
    <s v=""/>
    <x v="545"/>
    <x v="487"/>
    <x v="529"/>
    <n v="0.15996938384998086"/>
    <n v="36"/>
    <x v="436"/>
    <x v="546"/>
    <n v="3053"/>
    <n v="2649"/>
    <n v="440"/>
    <n v="0.14412053717654766"/>
  </r>
  <r>
    <x v="4"/>
    <x v="61"/>
    <s v="ERBIL"/>
    <n v="0"/>
    <n v="0"/>
    <n v="0"/>
    <n v="0"/>
    <s v=""/>
    <x v="546"/>
    <x v="546"/>
    <x v="530"/>
    <n v="0.22121977625405992"/>
    <n v="7"/>
    <x v="477"/>
    <x v="547"/>
    <n v="3045"/>
    <n v="2778"/>
    <n v="267"/>
    <n v="8.7684729064039416E-2"/>
  </r>
  <r>
    <x v="12"/>
    <x v="17"/>
    <s v="BEIRUT"/>
    <n v="5"/>
    <n v="5"/>
    <n v="1"/>
    <n v="0"/>
    <n v="0"/>
    <x v="547"/>
    <x v="547"/>
    <x v="531"/>
    <n v="0.38876732312180889"/>
    <n v="1194"/>
    <x v="478"/>
    <x v="548"/>
    <n v="3039"/>
    <n v="3941"/>
    <n v="292"/>
    <n v="9.6084238236261929E-2"/>
  </r>
  <r>
    <x v="3"/>
    <x v="68"/>
    <s v="NAIROBI"/>
    <n v="0"/>
    <n v="0"/>
    <n v="0"/>
    <n v="0"/>
    <s v=""/>
    <x v="548"/>
    <x v="548"/>
    <x v="532"/>
    <n v="0.41670181358076763"/>
    <n v="87"/>
    <x v="479"/>
    <x v="549"/>
    <n v="3032"/>
    <n v="2458"/>
    <n v="574"/>
    <n v="0.18931398416886544"/>
  </r>
  <r>
    <x v="1"/>
    <x v="72"/>
    <s v="SANTA CRUZ DE LA SIERRA"/>
    <m/>
    <m/>
    <m/>
    <m/>
    <s v=""/>
    <x v="549"/>
    <x v="549"/>
    <x v="533"/>
    <n v="0.1561598681499794"/>
    <m/>
    <x v="480"/>
    <x v="550"/>
    <n v="3025"/>
    <n v="2427"/>
    <n v="433"/>
    <n v="0.14314049586776859"/>
  </r>
  <r>
    <x v="12"/>
    <x v="25"/>
    <s v="CAPE TOWN"/>
    <n v="0"/>
    <n v="0"/>
    <n v="0"/>
    <n v="0"/>
    <s v=""/>
    <x v="550"/>
    <x v="550"/>
    <x v="534"/>
    <n v="0.38366253766320724"/>
    <n v="9"/>
    <x v="167"/>
    <x v="551"/>
    <n v="3004"/>
    <n v="2996"/>
    <n v="17"/>
    <n v="5.659121171770972E-3"/>
  </r>
  <r>
    <x v="20"/>
    <x v="17"/>
    <s v="BEIRUT"/>
    <m/>
    <m/>
    <m/>
    <m/>
    <s v=""/>
    <x v="551"/>
    <x v="551"/>
    <x v="535"/>
    <n v="0.41531531531531529"/>
    <n v="20"/>
    <x v="481"/>
    <x v="552"/>
    <n v="3001"/>
    <n v="2240"/>
    <n v="773"/>
    <n v="0.2575808063978674"/>
  </r>
  <r>
    <x v="6"/>
    <x v="7"/>
    <s v="EDINBURGH"/>
    <n v="0"/>
    <n v="0"/>
    <m/>
    <n v="0"/>
    <s v=""/>
    <x v="552"/>
    <x v="552"/>
    <x v="536"/>
    <n v="3.4602076124567473E-4"/>
    <n v="4"/>
    <x v="140"/>
    <x v="553"/>
    <n v="2978"/>
    <n v="2894"/>
    <n v="84"/>
    <n v="2.8206850235057087E-2"/>
  </r>
  <r>
    <x v="20"/>
    <x v="85"/>
    <s v="BUJUMBURA"/>
    <m/>
    <m/>
    <m/>
    <m/>
    <s v=""/>
    <x v="553"/>
    <x v="553"/>
    <x v="537"/>
    <n v="0.22367346938775509"/>
    <n v="1"/>
    <x v="482"/>
    <x v="554"/>
    <n v="2966"/>
    <n v="2451"/>
    <n v="390"/>
    <n v="0.13149022252191503"/>
  </r>
  <r>
    <x v="12"/>
    <x v="54"/>
    <s v="NEW YORK, NY"/>
    <n v="1"/>
    <n v="1"/>
    <n v="1"/>
    <n v="0"/>
    <n v="0"/>
    <x v="554"/>
    <x v="554"/>
    <x v="411"/>
    <n v="0.47167868177136973"/>
    <n v="151"/>
    <x v="342"/>
    <x v="555"/>
    <n v="2965"/>
    <n v="3065"/>
    <n v="51"/>
    <n v="1.7200674536256323E-2"/>
  </r>
  <r>
    <x v="17"/>
    <x v="86"/>
    <s v="BISSAU"/>
    <m/>
    <m/>
    <m/>
    <m/>
    <s v=""/>
    <x v="555"/>
    <x v="555"/>
    <x v="538"/>
    <n v="0.13825835740817169"/>
    <n v="6"/>
    <x v="483"/>
    <x v="556"/>
    <n v="2963"/>
    <n v="2429"/>
    <n v="534"/>
    <n v="0.18022274721565981"/>
  </r>
  <r>
    <x v="7"/>
    <x v="0"/>
    <s v="IRKUTSK"/>
    <n v="0"/>
    <n v="0"/>
    <n v="0"/>
    <n v="0"/>
    <s v=""/>
    <x v="556"/>
    <x v="556"/>
    <x v="174"/>
    <n v="0.22622282608695651"/>
    <n v="0"/>
    <x v="461"/>
    <x v="557"/>
    <n v="2954"/>
    <n v="2944"/>
    <n v="10"/>
    <n v="3.3852403520649968E-3"/>
  </r>
  <r>
    <x v="7"/>
    <x v="5"/>
    <s v="ANKARA"/>
    <n v="0"/>
    <n v="0"/>
    <n v="0"/>
    <n v="0"/>
    <s v=""/>
    <x v="557"/>
    <x v="557"/>
    <x v="539"/>
    <n v="0.56666666666666665"/>
    <n v="2"/>
    <x v="484"/>
    <x v="558"/>
    <n v="2945"/>
    <n v="2792"/>
    <n v="153"/>
    <n v="5.195246179966044E-2"/>
  </r>
  <r>
    <x v="1"/>
    <x v="60"/>
    <s v="ACCRA"/>
    <n v="27"/>
    <n v="13"/>
    <m/>
    <n v="12"/>
    <n v="0.44444444444444442"/>
    <x v="558"/>
    <x v="426"/>
    <x v="529"/>
    <n v="0.23575860124083475"/>
    <n v="6"/>
    <x v="485"/>
    <x v="559"/>
    <n v="2970"/>
    <n v="1792"/>
    <n v="1002"/>
    <n v="0.33737373737373738"/>
  </r>
  <r>
    <x v="10"/>
    <x v="52"/>
    <s v="TASHKENT"/>
    <m/>
    <m/>
    <m/>
    <m/>
    <s v=""/>
    <x v="559"/>
    <x v="558"/>
    <x v="540"/>
    <n v="0.25443131462333823"/>
    <n v="29"/>
    <x v="486"/>
    <x v="560"/>
    <n v="2938"/>
    <n v="2737"/>
    <n v="201"/>
    <n v="6.8413886997957793E-2"/>
  </r>
  <r>
    <x v="22"/>
    <x v="25"/>
    <s v="PRETORIA"/>
    <m/>
    <m/>
    <m/>
    <m/>
    <m/>
    <x v="560"/>
    <x v="559"/>
    <x v="381"/>
    <m/>
    <n v="2"/>
    <x v="336"/>
    <x v="160"/>
    <m/>
    <m/>
    <m/>
    <m/>
  </r>
  <r>
    <x v="11"/>
    <x v="12"/>
    <s v="BANGKOK"/>
    <m/>
    <m/>
    <m/>
    <m/>
    <s v=""/>
    <x v="561"/>
    <x v="560"/>
    <x v="514"/>
    <n v="0.13603572655444865"/>
    <n v="2"/>
    <x v="222"/>
    <x v="561"/>
    <n v="2925"/>
    <n v="2913"/>
    <n v="14"/>
    <n v="4.7863247863247863E-3"/>
  </r>
  <r>
    <x v="13"/>
    <x v="54"/>
    <s v="WASHINGTON, DC"/>
    <n v="2"/>
    <n v="1"/>
    <n v="1"/>
    <m/>
    <n v="0"/>
    <x v="562"/>
    <x v="561"/>
    <x v="541"/>
    <n v="0.90921836663161582"/>
    <n v="26"/>
    <x v="392"/>
    <x v="562"/>
    <n v="2925"/>
    <n v="2880"/>
    <n v="44"/>
    <n v="1.5042735042735043E-2"/>
  </r>
  <r>
    <x v="4"/>
    <x v="87"/>
    <s v="JERUSALEM"/>
    <n v="7"/>
    <n v="7"/>
    <n v="0"/>
    <n v="0"/>
    <n v="0"/>
    <x v="563"/>
    <x v="562"/>
    <x v="542"/>
    <n v="0.32838589981447125"/>
    <n v="2"/>
    <x v="487"/>
    <x v="563"/>
    <n v="2879"/>
    <n v="2704"/>
    <n v="175"/>
    <n v="6.0784994789857591E-2"/>
  </r>
  <r>
    <x v="16"/>
    <x v="9"/>
    <s v="RABAT"/>
    <m/>
    <m/>
    <m/>
    <m/>
    <s v=""/>
    <x v="564"/>
    <x v="563"/>
    <x v="543"/>
    <n v="0.28660436137071649"/>
    <m/>
    <x v="488"/>
    <x v="564"/>
    <n v="2867"/>
    <n v="2247"/>
    <n v="341"/>
    <n v="0.11893965817928148"/>
  </r>
  <r>
    <x v="5"/>
    <x v="17"/>
    <s v="BEIRUT"/>
    <n v="0"/>
    <n v="0"/>
    <n v="0"/>
    <n v="0"/>
    <s v=""/>
    <x v="565"/>
    <x v="564"/>
    <x v="544"/>
    <n v="0.28951548848292297"/>
    <n v="49"/>
    <x v="246"/>
    <x v="565"/>
    <n v="2864"/>
    <n v="2567"/>
    <n v="297"/>
    <n v="0.10370111731843576"/>
  </r>
  <r>
    <x v="3"/>
    <x v="9"/>
    <s v="RABAT"/>
    <n v="0"/>
    <n v="0"/>
    <n v="0"/>
    <n v="0"/>
    <s v=""/>
    <x v="566"/>
    <x v="565"/>
    <x v="545"/>
    <n v="0.33568627450980393"/>
    <n v="31"/>
    <x v="489"/>
    <x v="566"/>
    <n v="2858"/>
    <n v="2581"/>
    <n v="277"/>
    <n v="9.6920923722883134E-2"/>
  </r>
  <r>
    <x v="1"/>
    <x v="54"/>
    <s v="NEW YORK, NY"/>
    <n v="1"/>
    <m/>
    <m/>
    <m/>
    <n v="0"/>
    <x v="567"/>
    <x v="566"/>
    <x v="546"/>
    <n v="0.16879795396419436"/>
    <n v="19"/>
    <x v="490"/>
    <x v="567"/>
    <n v="2857"/>
    <n v="2756"/>
    <n v="4"/>
    <n v="1.400070003500175E-3"/>
  </r>
  <r>
    <x v="10"/>
    <x v="32"/>
    <s v="TBILISSI"/>
    <m/>
    <m/>
    <m/>
    <m/>
    <s v=""/>
    <x v="568"/>
    <x v="567"/>
    <x v="547"/>
    <n v="0.36423329470838162"/>
    <m/>
    <x v="491"/>
    <x v="568"/>
    <n v="2832"/>
    <n v="2589"/>
    <n v="243"/>
    <n v="8.5805084745762705E-2"/>
  </r>
  <r>
    <x v="6"/>
    <x v="88"/>
    <s v="KABUL"/>
    <n v="1"/>
    <n v="1"/>
    <m/>
    <n v="0"/>
    <n v="0"/>
    <x v="569"/>
    <x v="568"/>
    <x v="548"/>
    <n v="3.1321619556913677E-2"/>
    <n v="54"/>
    <x v="492"/>
    <x v="569"/>
    <n v="2829"/>
    <n v="1364"/>
    <n v="1465"/>
    <n v="0.51785083068221982"/>
  </r>
  <r>
    <x v="5"/>
    <x v="13"/>
    <s v="CAIRO"/>
    <n v="0"/>
    <n v="0"/>
    <n v="0"/>
    <n v="0"/>
    <s v=""/>
    <x v="570"/>
    <x v="569"/>
    <x v="549"/>
    <n v="0.2033195020746888"/>
    <n v="26"/>
    <x v="493"/>
    <x v="570"/>
    <n v="2826"/>
    <n v="2195"/>
    <n v="631"/>
    <n v="0.2232837933474876"/>
  </r>
  <r>
    <x v="20"/>
    <x v="23"/>
    <s v="PRISTINA"/>
    <m/>
    <m/>
    <m/>
    <m/>
    <s v=""/>
    <x v="571"/>
    <x v="570"/>
    <x v="511"/>
    <n v="0.26659696811291167"/>
    <n v="2"/>
    <x v="494"/>
    <x v="571"/>
    <n v="2823"/>
    <n v="1915"/>
    <n v="869"/>
    <n v="0.30782855118668084"/>
  </r>
  <r>
    <x v="3"/>
    <x v="76"/>
    <s v="ADDIS ABEBA"/>
    <n v="13"/>
    <n v="13"/>
    <n v="5"/>
    <n v="0"/>
    <n v="0"/>
    <x v="571"/>
    <x v="571"/>
    <x v="550"/>
    <n v="0.64554195804195802"/>
    <n v="119"/>
    <x v="495"/>
    <x v="572"/>
    <n v="2836"/>
    <n v="2420"/>
    <n v="416"/>
    <n v="0.1466854724964739"/>
  </r>
  <r>
    <x v="4"/>
    <x v="68"/>
    <s v="NAIROBI"/>
    <n v="0"/>
    <n v="0"/>
    <n v="0"/>
    <n v="0"/>
    <s v=""/>
    <x v="572"/>
    <x v="572"/>
    <x v="551"/>
    <n v="0.20699029126213592"/>
    <n v="63"/>
    <x v="496"/>
    <x v="573"/>
    <n v="2820"/>
    <n v="2638"/>
    <n v="182"/>
    <n v="6.4539007092198578E-2"/>
  </r>
  <r>
    <x v="11"/>
    <x v="23"/>
    <s v="PRISTINA"/>
    <m/>
    <m/>
    <m/>
    <m/>
    <s v=""/>
    <x v="573"/>
    <x v="573"/>
    <x v="552"/>
    <n v="0.47918683446272992"/>
    <n v="1"/>
    <x v="82"/>
    <x v="574"/>
    <n v="2819"/>
    <n v="2067"/>
    <n v="753"/>
    <n v="0.26711599858105711"/>
  </r>
  <r>
    <x v="3"/>
    <x v="29"/>
    <s v="ABIDJAN "/>
    <n v="0"/>
    <n v="0"/>
    <n v="0"/>
    <n v="0"/>
    <s v=""/>
    <x v="574"/>
    <x v="574"/>
    <x v="553"/>
    <n v="0.44267726971504306"/>
    <n v="152"/>
    <x v="497"/>
    <x v="575"/>
    <n v="2803"/>
    <n v="1661"/>
    <n v="1142"/>
    <n v="0.40742062076346769"/>
  </r>
  <r>
    <x v="12"/>
    <x v="55"/>
    <s v="ISLAMABAD"/>
    <n v="0"/>
    <n v="0"/>
    <n v="0"/>
    <n v="0"/>
    <s v=""/>
    <x v="575"/>
    <x v="575"/>
    <x v="339"/>
    <n v="0.32962783953600772"/>
    <n v="140"/>
    <x v="498"/>
    <x v="576"/>
    <n v="2776"/>
    <n v="2209"/>
    <n v="707"/>
    <n v="0.25468299711815562"/>
  </r>
  <r>
    <x v="18"/>
    <x v="5"/>
    <s v="ISTANBUL"/>
    <m/>
    <m/>
    <m/>
    <m/>
    <s v=""/>
    <x v="576"/>
    <x v="576"/>
    <x v="554"/>
    <n v="0.39795144157814871"/>
    <n v="2"/>
    <x v="424"/>
    <x v="577"/>
    <n v="2775"/>
    <n v="2638"/>
    <n v="137"/>
    <n v="4.9369369369369372E-2"/>
  </r>
  <r>
    <x v="6"/>
    <x v="26"/>
    <s v="DAKAR"/>
    <n v="0"/>
    <n v="0"/>
    <m/>
    <n v="0"/>
    <s v=""/>
    <x v="577"/>
    <x v="577"/>
    <x v="555"/>
    <n v="0.18176943699731904"/>
    <n v="1"/>
    <x v="499"/>
    <x v="578"/>
    <n v="2772"/>
    <n v="1866"/>
    <n v="906"/>
    <n v="0.32683982683982682"/>
  </r>
  <r>
    <x v="11"/>
    <x v="10"/>
    <s v="NEW DELHI"/>
    <m/>
    <m/>
    <m/>
    <m/>
    <s v=""/>
    <x v="578"/>
    <x v="578"/>
    <x v="556"/>
    <n v="0.1583295089490592"/>
    <m/>
    <x v="500"/>
    <x v="579"/>
    <n v="2771"/>
    <n v="2179"/>
    <n v="592"/>
    <n v="0.2136412847347528"/>
  </r>
  <r>
    <x v="16"/>
    <x v="55"/>
    <s v="ISLAMABAD"/>
    <m/>
    <m/>
    <m/>
    <m/>
    <s v=""/>
    <x v="578"/>
    <x v="426"/>
    <x v="557"/>
    <n v="8.9678510998307953E-2"/>
    <n v="22"/>
    <x v="501"/>
    <x v="580"/>
    <n v="2771"/>
    <n v="1795"/>
    <n v="841"/>
    <n v="0.30350054132082283"/>
  </r>
  <r>
    <x v="12"/>
    <x v="69"/>
    <s v="SINGAPORE"/>
    <n v="0"/>
    <n v="0"/>
    <n v="0"/>
    <n v="0"/>
    <s v=""/>
    <x v="579"/>
    <x v="579"/>
    <x v="427"/>
    <n v="0.28166969147005444"/>
    <n v="1"/>
    <x v="32"/>
    <x v="32"/>
    <n v="2755"/>
    <n v="2756"/>
    <s v=""/>
    <s v=""/>
  </r>
  <r>
    <x v="6"/>
    <x v="89"/>
    <s v="YANGON"/>
    <n v="52"/>
    <n v="52"/>
    <m/>
    <n v="0"/>
    <n v="0"/>
    <x v="580"/>
    <x v="580"/>
    <x v="558"/>
    <n v="1.4176245210727969E-2"/>
    <n v="0"/>
    <x v="375"/>
    <x v="581"/>
    <n v="2787"/>
    <n v="2662"/>
    <n v="125"/>
    <n v="4.4851094366702544E-2"/>
  </r>
  <r>
    <x v="1"/>
    <x v="29"/>
    <s v="ABIDJAN "/>
    <n v="31"/>
    <n v="31"/>
    <m/>
    <m/>
    <n v="0"/>
    <x v="581"/>
    <x v="581"/>
    <x v="559"/>
    <n v="0.11917098445595854"/>
    <n v="42"/>
    <x v="385"/>
    <x v="582"/>
    <n v="2758"/>
    <n v="1424"/>
    <n v="1122"/>
    <n v="0.40681653372008703"/>
  </r>
  <r>
    <x v="19"/>
    <x v="7"/>
    <s v="LONDON"/>
    <n v="0"/>
    <n v="0"/>
    <n v="0"/>
    <n v="0"/>
    <s v=""/>
    <x v="582"/>
    <x v="582"/>
    <x v="448"/>
    <n v="0.36915887850467288"/>
    <n v="0"/>
    <x v="502"/>
    <x v="583"/>
    <n v="2726"/>
    <n v="2568"/>
    <n v="158"/>
    <n v="5.7960381511371971E-2"/>
  </r>
  <r>
    <x v="13"/>
    <x v="17"/>
    <s v="BEIRUT"/>
    <n v="19"/>
    <n v="3"/>
    <n v="1"/>
    <n v="3"/>
    <n v="0.15789473684210525"/>
    <x v="583"/>
    <x v="583"/>
    <x v="560"/>
    <n v="0.45055555555555554"/>
    <n v="265"/>
    <x v="278"/>
    <x v="584"/>
    <n v="2720"/>
    <n v="2068"/>
    <n v="626"/>
    <n v="0.2301470588235294"/>
  </r>
  <r>
    <x v="4"/>
    <x v="33"/>
    <s v="SANTO DOMINGO"/>
    <n v="140"/>
    <n v="127"/>
    <n v="0"/>
    <n v="13"/>
    <n v="9.285714285714286E-2"/>
    <x v="584"/>
    <x v="551"/>
    <x v="561"/>
    <n v="0.16306306306306306"/>
    <n v="1"/>
    <x v="503"/>
    <x v="585"/>
    <n v="2826"/>
    <n v="2348"/>
    <n v="478"/>
    <n v="0.16914366595895258"/>
  </r>
  <r>
    <x v="12"/>
    <x v="21"/>
    <s v="ABUJA"/>
    <n v="0"/>
    <n v="0"/>
    <n v="0"/>
    <n v="0"/>
    <s v=""/>
    <x v="585"/>
    <x v="584"/>
    <x v="562"/>
    <n v="0.31247339293316306"/>
    <n v="184"/>
    <x v="504"/>
    <x v="586"/>
    <n v="2666"/>
    <n v="2533"/>
    <n v="317"/>
    <n v="0.11890472618154539"/>
  </r>
  <r>
    <x v="12"/>
    <x v="68"/>
    <s v="NAIROBI"/>
    <n v="0"/>
    <n v="0"/>
    <n v="0"/>
    <n v="0"/>
    <s v=""/>
    <x v="586"/>
    <x v="585"/>
    <x v="563"/>
    <n v="0.49717969379532634"/>
    <n v="75"/>
    <x v="505"/>
    <x v="587"/>
    <n v="2642"/>
    <n v="2557"/>
    <n v="160"/>
    <n v="6.0560181680545042E-2"/>
  </r>
  <r>
    <x v="13"/>
    <x v="41"/>
    <s v="BAMAKO"/>
    <m/>
    <m/>
    <m/>
    <m/>
    <s v=""/>
    <x v="587"/>
    <x v="586"/>
    <x v="564"/>
    <n v="0.39719240297274977"/>
    <n v="35"/>
    <x v="506"/>
    <x v="588"/>
    <n v="2628"/>
    <n v="1246"/>
    <n v="1378"/>
    <n v="0.5243531202435312"/>
  </r>
  <r>
    <x v="4"/>
    <x v="54"/>
    <s v="SAN FRANCISCO, CA"/>
    <n v="6"/>
    <n v="6"/>
    <n v="0"/>
    <n v="0"/>
    <n v="0"/>
    <x v="588"/>
    <x v="587"/>
    <x v="565"/>
    <n v="0.15121200461716044"/>
    <n v="17"/>
    <x v="461"/>
    <x v="589"/>
    <n v="2632"/>
    <n v="2622"/>
    <n v="10"/>
    <n v="3.7993920972644378E-3"/>
  </r>
  <r>
    <x v="4"/>
    <x v="54"/>
    <s v="CHICAGO, IL"/>
    <n v="3"/>
    <n v="3"/>
    <n v="0"/>
    <n v="0"/>
    <n v="0"/>
    <x v="589"/>
    <x v="588"/>
    <x v="566"/>
    <n v="0.12637795275590552"/>
    <n v="10"/>
    <x v="507"/>
    <x v="590"/>
    <n v="2620"/>
    <n v="2553"/>
    <n v="67"/>
    <n v="2.5572519083969465E-2"/>
  </r>
  <r>
    <x v="9"/>
    <x v="20"/>
    <s v="JAKARTA"/>
    <n v="0"/>
    <n v="0"/>
    <n v="0"/>
    <n v="0"/>
    <s v=""/>
    <x v="590"/>
    <x v="582"/>
    <x v="567"/>
    <n v="0.99688473520249221"/>
    <n v="0"/>
    <x v="508"/>
    <x v="591"/>
    <n v="2592"/>
    <n v="2568"/>
    <n v="24"/>
    <n v="9.2592592592592587E-3"/>
  </r>
  <r>
    <x v="16"/>
    <x v="13"/>
    <s v="CAIRO"/>
    <m/>
    <m/>
    <m/>
    <m/>
    <s v=""/>
    <x v="591"/>
    <x v="589"/>
    <x v="568"/>
    <n v="0.26395089285714285"/>
    <n v="4"/>
    <x v="160"/>
    <x v="592"/>
    <n v="2591"/>
    <n v="1796"/>
    <n v="516"/>
    <n v="0.1991509069857198"/>
  </r>
  <r>
    <x v="16"/>
    <x v="11"/>
    <s v="RIYADH"/>
    <m/>
    <m/>
    <m/>
    <m/>
    <s v=""/>
    <x v="592"/>
    <x v="590"/>
    <x v="569"/>
    <n v="0.75558099599313111"/>
    <n v="17"/>
    <x v="509"/>
    <x v="593"/>
    <n v="2585"/>
    <n v="1764"/>
    <n v="427"/>
    <n v="0.16518375241779498"/>
  </r>
  <r>
    <x v="6"/>
    <x v="54"/>
    <s v="SAN FRANCISCO, CA"/>
    <n v="96"/>
    <n v="91"/>
    <m/>
    <n v="5"/>
    <n v="5.2083333333333336E-2"/>
    <x v="592"/>
    <x v="591"/>
    <x v="570"/>
    <n v="0.10375"/>
    <n v="4"/>
    <x v="510"/>
    <x v="594"/>
    <n v="2681"/>
    <n v="2495"/>
    <n v="186"/>
    <n v="6.9377098097724729E-2"/>
  </r>
  <r>
    <x v="4"/>
    <x v="56"/>
    <s v="MALABO"/>
    <n v="11"/>
    <n v="11"/>
    <n v="0"/>
    <n v="0"/>
    <n v="0"/>
    <x v="593"/>
    <x v="592"/>
    <x v="571"/>
    <n v="0.40194776449756531"/>
    <n v="0"/>
    <x v="511"/>
    <x v="595"/>
    <n v="2592"/>
    <n v="2270"/>
    <n v="322"/>
    <n v="0.12422839506172839"/>
  </r>
  <r>
    <x v="6"/>
    <x v="79"/>
    <s v="SANA'A"/>
    <n v="0"/>
    <n v="0"/>
    <m/>
    <n v="0"/>
    <s v=""/>
    <x v="593"/>
    <x v="593"/>
    <x v="572"/>
    <n v="0.17913832199546487"/>
    <n v="218"/>
    <x v="502"/>
    <x v="596"/>
    <n v="2581"/>
    <n v="2423"/>
    <n v="158"/>
    <n v="6.1216582719876018E-2"/>
  </r>
  <r>
    <x v="12"/>
    <x v="50"/>
    <s v="AMMAN"/>
    <n v="0"/>
    <n v="0"/>
    <n v="0"/>
    <n v="0"/>
    <s v=""/>
    <x v="594"/>
    <x v="594"/>
    <x v="347"/>
    <n v="0.37812371978697257"/>
    <n v="175"/>
    <x v="512"/>
    <x v="597"/>
    <n v="2572"/>
    <n v="2616"/>
    <n v="131"/>
    <n v="5.0933125972006221E-2"/>
  </r>
  <r>
    <x v="10"/>
    <x v="35"/>
    <s v="BAKU"/>
    <m/>
    <m/>
    <m/>
    <m/>
    <s v=""/>
    <x v="595"/>
    <x v="595"/>
    <x v="573"/>
    <n v="0.275820170109356"/>
    <m/>
    <x v="458"/>
    <x v="598"/>
    <n v="2569"/>
    <n v="2469"/>
    <n v="100"/>
    <n v="3.8925652004671081E-2"/>
  </r>
  <r>
    <x v="9"/>
    <x v="17"/>
    <s v="BEIRUT"/>
    <n v="0"/>
    <n v="0"/>
    <n v="0"/>
    <n v="0"/>
    <s v=""/>
    <x v="596"/>
    <x v="596"/>
    <x v="574"/>
    <n v="0.31142717018146149"/>
    <n v="70"/>
    <x v="513"/>
    <x v="599"/>
    <n v="2567"/>
    <n v="2109"/>
    <n v="458"/>
    <n v="0.17841838722243863"/>
  </r>
  <r>
    <x v="5"/>
    <x v="15"/>
    <s v="KUWAIT"/>
    <n v="0"/>
    <n v="0"/>
    <n v="0"/>
    <n v="0"/>
    <s v=""/>
    <x v="597"/>
    <x v="597"/>
    <x v="575"/>
    <n v="0.41197321780228435"/>
    <n v="0"/>
    <x v="309"/>
    <x v="600"/>
    <n v="2554"/>
    <n v="2539"/>
    <n v="15"/>
    <n v="5.8731401722787787E-3"/>
  </r>
  <r>
    <x v="17"/>
    <x v="25"/>
    <s v="JOHANNESBURG"/>
    <m/>
    <m/>
    <m/>
    <m/>
    <s v=""/>
    <x v="598"/>
    <x v="598"/>
    <x v="576"/>
    <n v="0.97333863907680063"/>
    <n v="1"/>
    <x v="514"/>
    <x v="601"/>
    <n v="2548"/>
    <n v="2514"/>
    <n v="34"/>
    <n v="1.3343799058084773E-2"/>
  </r>
  <r>
    <x v="5"/>
    <x v="52"/>
    <s v="TASHKENT"/>
    <n v="0"/>
    <n v="0"/>
    <n v="0"/>
    <n v="0"/>
    <s v=""/>
    <x v="599"/>
    <x v="599"/>
    <x v="577"/>
    <n v="7.3963232150491665E-2"/>
    <n v="5"/>
    <x v="515"/>
    <x v="602"/>
    <n v="2537"/>
    <n v="2344"/>
    <n v="193"/>
    <n v="7.6074103271580609E-2"/>
  </r>
  <r>
    <x v="4"/>
    <x v="90"/>
    <s v="DJIBOUTI"/>
    <n v="0"/>
    <n v="0"/>
    <n v="0"/>
    <n v="0"/>
    <s v=""/>
    <x v="600"/>
    <x v="600"/>
    <x v="578"/>
    <n v="0.29723876556578233"/>
    <n v="17"/>
    <x v="516"/>
    <x v="603"/>
    <n v="2532"/>
    <n v="1864"/>
    <n v="668"/>
    <n v="0.26382306477093209"/>
  </r>
  <r>
    <x v="4"/>
    <x v="91"/>
    <s v="BANGUI"/>
    <n v="0"/>
    <n v="0"/>
    <n v="0"/>
    <n v="0"/>
    <s v=""/>
    <x v="601"/>
    <x v="601"/>
    <x v="579"/>
    <n v="0.10369410239792612"/>
    <n v="16"/>
    <x v="295"/>
    <x v="604"/>
    <n v="2527"/>
    <n v="1559"/>
    <n v="968"/>
    <n v="0.38306292045904233"/>
  </r>
  <r>
    <x v="1"/>
    <x v="13"/>
    <s v="ALEXANDRIA"/>
    <m/>
    <m/>
    <m/>
    <m/>
    <s v=""/>
    <x v="602"/>
    <x v="602"/>
    <x v="580"/>
    <n v="7.6026119402985079E-2"/>
    <n v="12"/>
    <x v="517"/>
    <x v="605"/>
    <n v="2526"/>
    <n v="2156"/>
    <n v="230"/>
    <n v="9.1053048297703873E-2"/>
  </r>
  <r>
    <x v="12"/>
    <x v="60"/>
    <s v="ACCRA"/>
    <n v="1"/>
    <n v="1"/>
    <n v="1"/>
    <n v="0"/>
    <n v="0"/>
    <x v="603"/>
    <x v="603"/>
    <x v="581"/>
    <n v="0.37025147137506687"/>
    <n v="225"/>
    <x v="518"/>
    <x v="606"/>
    <n v="2523"/>
    <n v="2095"/>
    <n v="653"/>
    <n v="0.25881886642885454"/>
  </r>
  <r>
    <x v="4"/>
    <x v="52"/>
    <s v="TASHKENT"/>
    <n v="0"/>
    <n v="0"/>
    <n v="0"/>
    <n v="0"/>
    <s v=""/>
    <x v="604"/>
    <x v="604"/>
    <x v="462"/>
    <n v="3.7052631578947372E-2"/>
    <n v="2"/>
    <x v="519"/>
    <x v="607"/>
    <n v="2512"/>
    <n v="2377"/>
    <n v="135"/>
    <n v="5.3742038216560511E-2"/>
  </r>
  <r>
    <x v="8"/>
    <x v="30"/>
    <s v="CHISINAU"/>
    <m/>
    <m/>
    <m/>
    <m/>
    <s v=""/>
    <x v="605"/>
    <x v="605"/>
    <x v="582"/>
    <n v="0.4907749077490775"/>
    <m/>
    <x v="253"/>
    <x v="608"/>
    <n v="2510"/>
    <n v="1626"/>
    <n v="52"/>
    <n v="2.0717131474103586E-2"/>
  </r>
  <r>
    <x v="20"/>
    <x v="11"/>
    <s v="RIYADH"/>
    <m/>
    <m/>
    <m/>
    <m/>
    <s v=""/>
    <x v="606"/>
    <x v="548"/>
    <x v="583"/>
    <n v="0.86587937579080554"/>
    <n v="8"/>
    <x v="190"/>
    <x v="609"/>
    <n v="2496"/>
    <n v="2379"/>
    <n v="45"/>
    <n v="1.8028846153846152E-2"/>
  </r>
  <r>
    <x v="6"/>
    <x v="33"/>
    <s v="SANTO DOMINGO"/>
    <n v="17"/>
    <n v="13"/>
    <m/>
    <n v="4"/>
    <n v="0.23529411764705882"/>
    <x v="607"/>
    <x v="606"/>
    <x v="584"/>
    <n v="0.13763174209547427"/>
    <n v="3"/>
    <x v="494"/>
    <x v="610"/>
    <n v="2502"/>
    <n v="1629"/>
    <n v="873"/>
    <n v="0.34892086330935251"/>
  </r>
  <r>
    <x v="7"/>
    <x v="13"/>
    <s v="CAIRO"/>
    <n v="0"/>
    <n v="0"/>
    <n v="0"/>
    <n v="0"/>
    <s v=""/>
    <x v="608"/>
    <x v="607"/>
    <x v="585"/>
    <n v="0.25420375865479722"/>
    <n v="18"/>
    <x v="520"/>
    <x v="611"/>
    <n v="2471"/>
    <n v="2040"/>
    <n v="431"/>
    <n v="0.17442331040064751"/>
  </r>
  <r>
    <x v="14"/>
    <x v="32"/>
    <s v="TBILISSI"/>
    <m/>
    <m/>
    <m/>
    <m/>
    <s v=""/>
    <x v="609"/>
    <x v="596"/>
    <x v="586"/>
    <n v="0.34575772437469349"/>
    <n v="1"/>
    <x v="521"/>
    <x v="612"/>
    <n v="2461"/>
    <n v="2040"/>
    <n v="421"/>
    <n v="0.17106867127184072"/>
  </r>
  <r>
    <x v="22"/>
    <x v="14"/>
    <s v="DUBAI"/>
    <m/>
    <m/>
    <m/>
    <m/>
    <s v=""/>
    <x v="610"/>
    <x v="608"/>
    <x v="587"/>
    <n v="0.85526315789473684"/>
    <n v="10"/>
    <x v="522"/>
    <x v="613"/>
    <n v="2456"/>
    <n v="2290"/>
    <n v="75"/>
    <n v="3.0537459283387622E-2"/>
  </r>
  <r>
    <x v="16"/>
    <x v="21"/>
    <s v="ABUJA"/>
    <m/>
    <m/>
    <m/>
    <m/>
    <s v=""/>
    <x v="610"/>
    <x v="609"/>
    <x v="588"/>
    <n v="0.32556053811659191"/>
    <n v="1"/>
    <x v="523"/>
    <x v="614"/>
    <n v="2456"/>
    <n v="1116"/>
    <n v="783"/>
    <n v="0.31881107491856675"/>
  </r>
  <r>
    <x v="2"/>
    <x v="13"/>
    <s v="ALEXANDRIA"/>
    <m/>
    <m/>
    <m/>
    <m/>
    <s v=""/>
    <x v="611"/>
    <x v="610"/>
    <x v="589"/>
    <n v="0.35793004312410159"/>
    <n v="3"/>
    <x v="524"/>
    <x v="615"/>
    <n v="2444"/>
    <n v="2090"/>
    <n v="339"/>
    <n v="0.13870703764320785"/>
  </r>
  <r>
    <x v="5"/>
    <x v="25"/>
    <s v="PRETORIA"/>
    <n v="0"/>
    <n v="0"/>
    <n v="0"/>
    <n v="0"/>
    <m/>
    <x v="612"/>
    <x v="611"/>
    <x v="590"/>
    <m/>
    <n v="34"/>
    <x v="136"/>
    <x v="160"/>
    <m/>
    <m/>
    <m/>
    <m/>
  </r>
  <r>
    <x v="12"/>
    <x v="63"/>
    <s v="COLOMBO"/>
    <n v="0"/>
    <n v="0"/>
    <n v="0"/>
    <n v="0"/>
    <s v=""/>
    <x v="613"/>
    <x v="612"/>
    <x v="519"/>
    <n v="0.14127569847127042"/>
    <n v="74"/>
    <x v="181"/>
    <x v="616"/>
    <n v="2427"/>
    <n v="1971"/>
    <n v="530"/>
    <n v="0.21837659662134323"/>
  </r>
  <r>
    <x v="4"/>
    <x v="92"/>
    <s v="HONG KONG"/>
    <n v="4"/>
    <n v="4"/>
    <n v="0"/>
    <n v="0"/>
    <n v="0"/>
    <x v="614"/>
    <x v="613"/>
    <x v="591"/>
    <n v="0.11319184352892218"/>
    <n v="7"/>
    <x v="309"/>
    <x v="617"/>
    <n v="2429"/>
    <n v="2414"/>
    <n v="15"/>
    <n v="6.1753808151502679E-3"/>
  </r>
  <r>
    <x v="20"/>
    <x v="15"/>
    <s v="KUWAIT"/>
    <m/>
    <m/>
    <m/>
    <m/>
    <s v=""/>
    <x v="615"/>
    <x v="614"/>
    <x v="592"/>
    <n v="0.89760068551842331"/>
    <n v="12"/>
    <x v="230"/>
    <x v="618"/>
    <n v="2420"/>
    <n v="2346"/>
    <n v="33"/>
    <n v="1.3636363636363636E-2"/>
  </r>
  <r>
    <x v="1"/>
    <x v="54"/>
    <s v="WASHINGTON, DC"/>
    <n v="1"/>
    <n v="1"/>
    <m/>
    <m/>
    <n v="0"/>
    <x v="616"/>
    <x v="615"/>
    <x v="593"/>
    <n v="2.578427159432746E-2"/>
    <n v="3"/>
    <x v="446"/>
    <x v="32"/>
    <n v="2414"/>
    <n v="2331"/>
    <s v=""/>
    <s v=""/>
  </r>
  <r>
    <x v="6"/>
    <x v="54"/>
    <s v="CHICAGO, IL"/>
    <n v="144"/>
    <n v="135"/>
    <m/>
    <n v="9"/>
    <n v="6.25E-2"/>
    <x v="617"/>
    <x v="616"/>
    <x v="594"/>
    <n v="0.13286384976525822"/>
    <n v="16"/>
    <x v="525"/>
    <x v="619"/>
    <n v="2548"/>
    <n v="2281"/>
    <n v="267"/>
    <n v="0.10478806907378337"/>
  </r>
  <r>
    <x v="8"/>
    <x v="27"/>
    <s v="ASTANA"/>
    <m/>
    <m/>
    <m/>
    <m/>
    <s v=""/>
    <x v="618"/>
    <x v="617"/>
    <x v="402"/>
    <n v="0.3365999147848317"/>
    <n v="6"/>
    <x v="167"/>
    <x v="620"/>
    <n v="2377"/>
    <n v="2353"/>
    <n v="17"/>
    <n v="7.1518721076987797E-3"/>
  </r>
  <r>
    <x v="12"/>
    <x v="6"/>
    <s v="TUNIS"/>
    <n v="0"/>
    <n v="0"/>
    <n v="0"/>
    <n v="0"/>
    <s v=""/>
    <x v="619"/>
    <x v="618"/>
    <x v="450"/>
    <n v="0.32062561094819159"/>
    <n v="8"/>
    <x v="395"/>
    <x v="621"/>
    <n v="2372"/>
    <n v="2054"/>
    <n v="326"/>
    <n v="0.13743676222596965"/>
  </r>
  <r>
    <x v="3"/>
    <x v="52"/>
    <s v="TASHKENT"/>
    <n v="0"/>
    <n v="0"/>
    <n v="0"/>
    <n v="0"/>
    <s v=""/>
    <x v="620"/>
    <x v="619"/>
    <x v="595"/>
    <n v="0.18830879071842926"/>
    <n v="3"/>
    <x v="526"/>
    <x v="622"/>
    <n v="2358"/>
    <n v="2244"/>
    <n v="114"/>
    <n v="4.8346055979643768E-2"/>
  </r>
  <r>
    <x v="8"/>
    <x v="35"/>
    <s v="BAKU"/>
    <m/>
    <m/>
    <m/>
    <m/>
    <s v=""/>
    <x v="621"/>
    <x v="620"/>
    <x v="596"/>
    <n v="0.26209120221096271"/>
    <m/>
    <x v="66"/>
    <x v="623"/>
    <n v="2343"/>
    <n v="2171"/>
    <n v="73"/>
    <n v="3.1156636790439608E-2"/>
  </r>
  <r>
    <x v="19"/>
    <x v="55"/>
    <s v="ISLAMABAD"/>
    <n v="0"/>
    <n v="0"/>
    <n v="0"/>
    <n v="0"/>
    <s v=""/>
    <x v="622"/>
    <x v="621"/>
    <x v="194"/>
    <n v="0.20472972972972972"/>
    <n v="0"/>
    <x v="527"/>
    <x v="624"/>
    <n v="2322"/>
    <n v="1480"/>
    <n v="842"/>
    <n v="0.36261843238587427"/>
  </r>
  <r>
    <x v="13"/>
    <x v="22"/>
    <s v="LIMA"/>
    <n v="4"/>
    <n v="4"/>
    <n v="1"/>
    <m/>
    <n v="0"/>
    <x v="623"/>
    <x v="622"/>
    <x v="597"/>
    <n v="0.99588665447897629"/>
    <m/>
    <x v="135"/>
    <x v="625"/>
    <n v="2324"/>
    <n v="2192"/>
    <n v="132"/>
    <n v="5.6798623063683308E-2"/>
  </r>
  <r>
    <x v="3"/>
    <x v="49"/>
    <s v="MANAMA"/>
    <n v="0"/>
    <n v="0"/>
    <n v="0"/>
    <n v="0"/>
    <s v=""/>
    <x v="624"/>
    <x v="623"/>
    <x v="598"/>
    <n v="0.9677864703175334"/>
    <n v="142"/>
    <x v="32"/>
    <x v="32"/>
    <n v="2315"/>
    <n v="2315"/>
    <s v=""/>
    <s v=""/>
  </r>
  <r>
    <x v="9"/>
    <x v="19"/>
    <s v="TRIPOLI"/>
    <n v="0"/>
    <n v="0"/>
    <n v="0"/>
    <n v="0"/>
    <s v=""/>
    <x v="625"/>
    <x v="624"/>
    <x v="599"/>
    <n v="0.76045816733067728"/>
    <n v="176"/>
    <x v="528"/>
    <x v="626"/>
    <n v="2311"/>
    <n v="2184"/>
    <n v="127"/>
    <n v="5.4954565123323237E-2"/>
  </r>
  <r>
    <x v="20"/>
    <x v="19"/>
    <s v="TRIPOLI"/>
    <m/>
    <m/>
    <m/>
    <m/>
    <s v=""/>
    <x v="626"/>
    <x v="625"/>
    <x v="600"/>
    <n v="0.54619565217391308"/>
    <n v="105"/>
    <x v="529"/>
    <x v="627"/>
    <n v="2309"/>
    <n v="1945"/>
    <n v="142"/>
    <n v="6.1498484192291036E-2"/>
  </r>
  <r>
    <x v="2"/>
    <x v="11"/>
    <s v="RIYADH"/>
    <m/>
    <m/>
    <m/>
    <m/>
    <s v=""/>
    <x v="627"/>
    <x v="388"/>
    <x v="601"/>
    <n v="0.78744186046511633"/>
    <n v="3"/>
    <x v="530"/>
    <x v="628"/>
    <n v="2297"/>
    <n v="2153"/>
    <n v="144"/>
    <n v="6.2690465824989119E-2"/>
  </r>
  <r>
    <x v="19"/>
    <x v="25"/>
    <s v="PRETORIA"/>
    <n v="0"/>
    <n v="0"/>
    <n v="0"/>
    <n v="0"/>
    <m/>
    <x v="628"/>
    <x v="626"/>
    <x v="602"/>
    <m/>
    <n v="0"/>
    <x v="433"/>
    <x v="160"/>
    <m/>
    <m/>
    <m/>
    <m/>
  </r>
  <r>
    <x v="6"/>
    <x v="93"/>
    <s v="DAR ES SALAAM"/>
    <n v="1"/>
    <n v="1"/>
    <m/>
    <n v="0"/>
    <n v="0"/>
    <x v="629"/>
    <x v="627"/>
    <x v="603"/>
    <n v="4.7862453531598514E-2"/>
    <n v="17"/>
    <x v="531"/>
    <x v="629"/>
    <n v="2286"/>
    <n v="2170"/>
    <n v="116"/>
    <n v="5.0743657042869643E-2"/>
  </r>
  <r>
    <x v="1"/>
    <x v="61"/>
    <s v="BAGDAD"/>
    <m/>
    <m/>
    <m/>
    <m/>
    <s v=""/>
    <x v="630"/>
    <x v="628"/>
    <x v="604"/>
    <n v="0.25150060024009602"/>
    <n v="160"/>
    <x v="532"/>
    <x v="630"/>
    <n v="2284"/>
    <n v="1826"/>
    <n v="46"/>
    <n v="2.0140105078809107E-2"/>
  </r>
  <r>
    <x v="17"/>
    <x v="10"/>
    <s v="NEW DELHI"/>
    <m/>
    <m/>
    <m/>
    <m/>
    <s v=""/>
    <x v="631"/>
    <x v="629"/>
    <x v="605"/>
    <n v="0.8690874343048256"/>
    <m/>
    <x v="308"/>
    <x v="631"/>
    <n v="2252"/>
    <n v="2093"/>
    <n v="159"/>
    <n v="7.0603907637655422E-2"/>
  </r>
  <r>
    <x v="16"/>
    <x v="50"/>
    <s v="AMMAN"/>
    <m/>
    <m/>
    <m/>
    <m/>
    <s v=""/>
    <x v="632"/>
    <x v="630"/>
    <x v="606"/>
    <n v="0.26658163265306123"/>
    <n v="57"/>
    <x v="109"/>
    <x v="632"/>
    <n v="2251"/>
    <n v="841"/>
    <n v="829"/>
    <n v="0.36828076410484228"/>
  </r>
  <r>
    <x v="11"/>
    <x v="20"/>
    <s v="JAKARTA"/>
    <m/>
    <m/>
    <m/>
    <m/>
    <s v=""/>
    <x v="633"/>
    <x v="631"/>
    <x v="607"/>
    <n v="8.3485401459854017E-2"/>
    <n v="1"/>
    <x v="225"/>
    <x v="633"/>
    <n v="2234"/>
    <n v="2193"/>
    <n v="42"/>
    <n v="1.8800358102059087E-2"/>
  </r>
  <r>
    <x v="22"/>
    <x v="18"/>
    <s v="TEHERAN"/>
    <m/>
    <m/>
    <m/>
    <m/>
    <s v=""/>
    <x v="634"/>
    <x v="632"/>
    <x v="608"/>
    <n v="0.24423963133640553"/>
    <n v="44"/>
    <x v="533"/>
    <x v="634"/>
    <n v="2233"/>
    <n v="1563"/>
    <n v="581"/>
    <n v="0.2601880877742947"/>
  </r>
  <r>
    <x v="4"/>
    <x v="54"/>
    <s v="HOUSTON, TX"/>
    <n v="62"/>
    <n v="62"/>
    <n v="0"/>
    <n v="0"/>
    <n v="0"/>
    <x v="635"/>
    <x v="633"/>
    <x v="609"/>
    <n v="0.13530751708428246"/>
    <n v="11"/>
    <x v="167"/>
    <x v="635"/>
    <n v="2285"/>
    <n v="2268"/>
    <n v="17"/>
    <n v="7.4398249452954047E-3"/>
  </r>
  <r>
    <x v="12"/>
    <x v="22"/>
    <s v="LIMA"/>
    <n v="0"/>
    <n v="0"/>
    <n v="0"/>
    <n v="0"/>
    <s v=""/>
    <x v="636"/>
    <x v="634"/>
    <x v="610"/>
    <n v="0.51068999028182704"/>
    <n v="2"/>
    <x v="502"/>
    <x v="636"/>
    <n v="2216"/>
    <n v="2060"/>
    <n v="158"/>
    <n v="7.1299638989169675E-2"/>
  </r>
  <r>
    <x v="6"/>
    <x v="84"/>
    <s v="KAMPALA"/>
    <n v="0"/>
    <n v="0"/>
    <m/>
    <n v="0"/>
    <s v=""/>
    <x v="637"/>
    <x v="635"/>
    <x v="611"/>
    <n v="0.16572504708097929"/>
    <n v="150"/>
    <x v="534"/>
    <x v="637"/>
    <n v="2212"/>
    <n v="1743"/>
    <n v="469"/>
    <n v="0.21202531645569619"/>
  </r>
  <r>
    <x v="20"/>
    <x v="26"/>
    <s v="DAKAR"/>
    <n v="3"/>
    <n v="3"/>
    <m/>
    <m/>
    <n v="0"/>
    <x v="638"/>
    <x v="636"/>
    <x v="612"/>
    <n v="0.22447325769854132"/>
    <n v="4"/>
    <x v="535"/>
    <x v="638"/>
    <n v="2214"/>
    <n v="1241"/>
    <n v="951"/>
    <n v="0.42953929539295393"/>
  </r>
  <r>
    <x v="7"/>
    <x v="3"/>
    <s v="GUANGZHOU (CANTON)"/>
    <m/>
    <m/>
    <m/>
    <m/>
    <s v=""/>
    <x v="638"/>
    <x v="637"/>
    <x v="174"/>
    <n v="0.30314064633591259"/>
    <n v="2"/>
    <x v="536"/>
    <x v="639"/>
    <n v="2211"/>
    <n v="2199"/>
    <n v="12"/>
    <n v="5.4274084124830389E-3"/>
  </r>
  <r>
    <x v="6"/>
    <x v="92"/>
    <s v="HONG KONG"/>
    <n v="11"/>
    <n v="11"/>
    <m/>
    <n v="0"/>
    <n v="0"/>
    <x v="638"/>
    <x v="638"/>
    <x v="336"/>
    <n v="6.6443594646271517E-2"/>
    <n v="107"/>
    <x v="536"/>
    <x v="639"/>
    <n v="2222"/>
    <n v="2210"/>
    <n v="12"/>
    <n v="5.4005400540054005E-3"/>
  </r>
  <r>
    <x v="20"/>
    <x v="29"/>
    <s v="ABIDJAN "/>
    <m/>
    <m/>
    <m/>
    <m/>
    <s v=""/>
    <x v="639"/>
    <x v="639"/>
    <x v="613"/>
    <n v="0.33998465080583268"/>
    <n v="1"/>
    <x v="537"/>
    <x v="640"/>
    <n v="2166"/>
    <n v="1304"/>
    <n v="688"/>
    <n v="0.31763619575253926"/>
  </r>
  <r>
    <x v="13"/>
    <x v="63"/>
    <s v="COLOMBO"/>
    <n v="115"/>
    <n v="113"/>
    <n v="109"/>
    <n v="2"/>
    <n v="1.7391304347826087E-2"/>
    <x v="640"/>
    <x v="640"/>
    <x v="614"/>
    <n v="0.75983558426306519"/>
    <n v="15"/>
    <x v="538"/>
    <x v="641"/>
    <n v="2262"/>
    <n v="1831"/>
    <n v="431"/>
    <n v="0.19053934571175951"/>
  </r>
  <r>
    <x v="3"/>
    <x v="69"/>
    <s v="SINGAPORE"/>
    <n v="0"/>
    <n v="0"/>
    <n v="0"/>
    <n v="0"/>
    <s v=""/>
    <x v="641"/>
    <x v="641"/>
    <x v="615"/>
    <n v="0.23816221284575714"/>
    <n v="1"/>
    <x v="462"/>
    <x v="642"/>
    <n v="2143"/>
    <n v="2134"/>
    <n v="9"/>
    <n v="4.1997200186654222E-3"/>
  </r>
  <r>
    <x v="11"/>
    <x v="18"/>
    <s v="TEHERAN"/>
    <m/>
    <m/>
    <m/>
    <m/>
    <s v=""/>
    <x v="642"/>
    <x v="642"/>
    <x v="616"/>
    <n v="0.25693265421618561"/>
    <n v="17"/>
    <x v="437"/>
    <x v="643"/>
    <n v="2140"/>
    <n v="1784"/>
    <n v="373"/>
    <n v="0.17429906542056076"/>
  </r>
  <r>
    <x v="6"/>
    <x v="94"/>
    <s v="PORT OF SPAIN"/>
    <n v="113"/>
    <n v="111"/>
    <m/>
    <n v="2"/>
    <n v="1.7699115044247787E-2"/>
    <x v="643"/>
    <x v="643"/>
    <x v="617"/>
    <n v="0.25174825174825177"/>
    <n v="1916"/>
    <x v="464"/>
    <x v="644"/>
    <n v="2244"/>
    <n v="2170"/>
    <n v="74"/>
    <n v="3.2976827094474151E-2"/>
  </r>
  <r>
    <x v="7"/>
    <x v="19"/>
    <s v="TRIPOLI"/>
    <n v="0"/>
    <n v="0"/>
    <n v="0"/>
    <n v="0"/>
    <s v=""/>
    <x v="644"/>
    <x v="644"/>
    <x v="618"/>
    <n v="0.83720930232558144"/>
    <n v="6"/>
    <x v="539"/>
    <x v="645"/>
    <n v="2129"/>
    <n v="2113"/>
    <n v="16"/>
    <n v="7.5152653828088308E-3"/>
  </r>
  <r>
    <x v="13"/>
    <x v="50"/>
    <s v="AMMAN"/>
    <n v="1"/>
    <n v="1"/>
    <n v="1"/>
    <m/>
    <n v="0"/>
    <x v="645"/>
    <x v="605"/>
    <x v="619"/>
    <n v="0.55473554735547359"/>
    <n v="311"/>
    <x v="540"/>
    <x v="646"/>
    <n v="2125"/>
    <n v="1938"/>
    <n v="172"/>
    <n v="8.0941176470588239E-2"/>
  </r>
  <r>
    <x v="7"/>
    <x v="52"/>
    <s v="TASHKENT"/>
    <n v="0"/>
    <n v="0"/>
    <n v="0"/>
    <n v="0"/>
    <s v=""/>
    <x v="646"/>
    <x v="645"/>
    <x v="620"/>
    <n v="0.45737211634904712"/>
    <n v="18"/>
    <x v="541"/>
    <x v="647"/>
    <n v="2113"/>
    <n v="2012"/>
    <n v="101"/>
    <n v="4.7799337434926648E-2"/>
  </r>
  <r>
    <x v="5"/>
    <x v="14"/>
    <s v="ABU DHABI"/>
    <n v="0"/>
    <n v="0"/>
    <n v="0"/>
    <n v="0"/>
    <s v=""/>
    <x v="647"/>
    <x v="646"/>
    <x v="621"/>
    <n v="0.72577209797657083"/>
    <n v="59"/>
    <x v="542"/>
    <x v="648"/>
    <n v="2105"/>
    <n v="1937"/>
    <n v="168"/>
    <n v="7.9809976247030873E-2"/>
  </r>
  <r>
    <x v="1"/>
    <x v="95"/>
    <s v="KHARTOUM"/>
    <m/>
    <m/>
    <m/>
    <m/>
    <s v=""/>
    <x v="648"/>
    <x v="647"/>
    <x v="622"/>
    <n v="0.10062893081761007"/>
    <n v="168"/>
    <x v="543"/>
    <x v="649"/>
    <n v="2103"/>
    <n v="963"/>
    <n v="837"/>
    <n v="0.39800285306704708"/>
  </r>
  <r>
    <x v="13"/>
    <x v="69"/>
    <s v="SINGAPORE"/>
    <n v="2"/>
    <n v="2"/>
    <n v="2"/>
    <m/>
    <n v="0"/>
    <x v="649"/>
    <x v="648"/>
    <x v="623"/>
    <n v="1"/>
    <n v="6"/>
    <x v="420"/>
    <x v="650"/>
    <n v="2097"/>
    <n v="2096"/>
    <n v="1"/>
    <n v="4.7687172150691462E-4"/>
  </r>
  <r>
    <x v="20"/>
    <x v="16"/>
    <s v="LUANDA"/>
    <n v="25"/>
    <n v="11"/>
    <m/>
    <n v="12"/>
    <n v="0.48"/>
    <x v="650"/>
    <x v="649"/>
    <x v="289"/>
    <n v="0.2389455782312925"/>
    <m/>
    <x v="544"/>
    <x v="651"/>
    <n v="2117"/>
    <n v="1187"/>
    <n v="967"/>
    <n v="0.45677846008502598"/>
  </r>
  <r>
    <x v="4"/>
    <x v="45"/>
    <s v="ULAN BATOR"/>
    <n v="0"/>
    <n v="0"/>
    <n v="0"/>
    <n v="0"/>
    <s v=""/>
    <x v="651"/>
    <x v="650"/>
    <x v="624"/>
    <n v="0.1047040971168437"/>
    <n v="1"/>
    <x v="198"/>
    <x v="652"/>
    <n v="2073"/>
    <n v="1978"/>
    <n v="95"/>
    <n v="4.582730342498794E-2"/>
  </r>
  <r>
    <x v="11"/>
    <x v="25"/>
    <s v="PRETORIA"/>
    <m/>
    <m/>
    <m/>
    <m/>
    <m/>
    <x v="652"/>
    <x v="651"/>
    <x v="374"/>
    <m/>
    <n v="4"/>
    <x v="430"/>
    <x v="160"/>
    <m/>
    <m/>
    <m/>
    <m/>
  </r>
  <r>
    <x v="7"/>
    <x v="36"/>
    <s v="YEREVAN"/>
    <n v="0"/>
    <n v="0"/>
    <n v="0"/>
    <n v="0"/>
    <s v=""/>
    <x v="653"/>
    <x v="652"/>
    <x v="625"/>
    <n v="0.15079773546062789"/>
    <n v="0"/>
    <x v="465"/>
    <x v="653"/>
    <n v="2045"/>
    <n v="1943"/>
    <n v="102"/>
    <n v="4.987775061124694E-2"/>
  </r>
  <r>
    <x v="17"/>
    <x v="14"/>
    <s v="ABU DHABI"/>
    <m/>
    <m/>
    <m/>
    <m/>
    <s v=""/>
    <x v="654"/>
    <x v="653"/>
    <x v="448"/>
    <n v="0.58052663808940597"/>
    <n v="4"/>
    <x v="545"/>
    <x v="654"/>
    <n v="2042"/>
    <n v="1637"/>
    <n v="405"/>
    <n v="0.19833496571988246"/>
  </r>
  <r>
    <x v="4"/>
    <x v="96"/>
    <s v="DUBLIN"/>
    <n v="0"/>
    <n v="0"/>
    <n v="0"/>
    <n v="0"/>
    <s v=""/>
    <x v="655"/>
    <x v="654"/>
    <x v="626"/>
    <n v="4.6972860125260958E-3"/>
    <n v="0"/>
    <x v="546"/>
    <x v="655"/>
    <n v="2020"/>
    <n v="1916"/>
    <n v="104"/>
    <n v="5.1485148514851482E-2"/>
  </r>
  <r>
    <x v="12"/>
    <x v="46"/>
    <s v="HANOI"/>
    <n v="0"/>
    <n v="0"/>
    <n v="0"/>
    <n v="0"/>
    <s v=""/>
    <x v="656"/>
    <x v="655"/>
    <x v="627"/>
    <n v="0.18177110305541169"/>
    <n v="13"/>
    <x v="316"/>
    <x v="656"/>
    <n v="2019"/>
    <n v="1944"/>
    <n v="88"/>
    <n v="4.3585933630510151E-2"/>
  </r>
  <r>
    <x v="20"/>
    <x v="3"/>
    <s v="GUANGZHOU (CANTON)"/>
    <m/>
    <m/>
    <m/>
    <m/>
    <s v=""/>
    <x v="657"/>
    <x v="656"/>
    <x v="628"/>
    <n v="0.19945799457994581"/>
    <m/>
    <x v="546"/>
    <x v="657"/>
    <n v="2017"/>
    <n v="1845"/>
    <n v="104"/>
    <n v="5.1561725334655431E-2"/>
  </r>
  <r>
    <x v="4"/>
    <x v="54"/>
    <s v="MIAMI, FL"/>
    <n v="7"/>
    <n v="7"/>
    <n v="0"/>
    <n v="0"/>
    <n v="0"/>
    <x v="658"/>
    <x v="657"/>
    <x v="629"/>
    <n v="0.32012042147516306"/>
    <n v="0"/>
    <x v="547"/>
    <x v="658"/>
    <n v="2022"/>
    <n v="2000"/>
    <n v="22"/>
    <n v="1.0880316518298714E-2"/>
  </r>
  <r>
    <x v="1"/>
    <x v="73"/>
    <s v="DHAKA"/>
    <m/>
    <m/>
    <m/>
    <m/>
    <s v=""/>
    <x v="659"/>
    <x v="658"/>
    <x v="630"/>
    <n v="5.7010785824345149E-2"/>
    <n v="1"/>
    <x v="548"/>
    <x v="659"/>
    <n v="2012"/>
    <n v="1299"/>
    <n v="684"/>
    <n v="0.33996023856858848"/>
  </r>
  <r>
    <x v="13"/>
    <x v="19"/>
    <s v="TRIPOLI"/>
    <m/>
    <m/>
    <m/>
    <m/>
    <s v=""/>
    <x v="660"/>
    <x v="659"/>
    <x v="631"/>
    <n v="0.53675108091414458"/>
    <n v="74"/>
    <x v="8"/>
    <x v="660"/>
    <n v="2008"/>
    <n v="1693"/>
    <n v="314"/>
    <n v="0.15637450199203187"/>
  </r>
  <r>
    <x v="20"/>
    <x v="48"/>
    <s v="OUAGADOUGOU"/>
    <m/>
    <m/>
    <m/>
    <m/>
    <s v=""/>
    <x v="661"/>
    <x v="660"/>
    <x v="632"/>
    <n v="0.2420249653259362"/>
    <m/>
    <x v="549"/>
    <x v="661"/>
    <n v="2005"/>
    <n v="1442"/>
    <n v="491"/>
    <n v="0.24488778054862842"/>
  </r>
  <r>
    <x v="17"/>
    <x v="11"/>
    <s v="RIYADH"/>
    <m/>
    <m/>
    <m/>
    <m/>
    <s v=""/>
    <x v="662"/>
    <x v="661"/>
    <x v="633"/>
    <n v="0.85525647536820726"/>
    <n v="2"/>
    <x v="289"/>
    <x v="662"/>
    <n v="1997"/>
    <n v="1971"/>
    <n v="26"/>
    <n v="1.3019529293940912E-2"/>
  </r>
  <r>
    <x v="0"/>
    <x v="22"/>
    <s v="LIMA"/>
    <m/>
    <m/>
    <m/>
    <m/>
    <s v=""/>
    <x v="663"/>
    <x v="662"/>
    <x v="481"/>
    <n v="0.16371933827723903"/>
    <m/>
    <x v="550"/>
    <x v="663"/>
    <n v="1995"/>
    <n v="1753"/>
    <n v="242"/>
    <n v="0.12130325814536341"/>
  </r>
  <r>
    <x v="6"/>
    <x v="97"/>
    <s v="BELGRAD"/>
    <n v="1"/>
    <n v="1"/>
    <m/>
    <n v="0"/>
    <n v="0"/>
    <x v="664"/>
    <x v="663"/>
    <x v="634"/>
    <n v="1.7630853994490357E-2"/>
    <n v="14"/>
    <x v="529"/>
    <x v="664"/>
    <n v="1972"/>
    <n v="1830"/>
    <n v="142"/>
    <n v="7.2008113590263698E-2"/>
  </r>
  <r>
    <x v="4"/>
    <x v="95"/>
    <s v="KHARTOUM"/>
    <n v="0"/>
    <n v="0"/>
    <n v="0"/>
    <n v="0"/>
    <s v=""/>
    <x v="665"/>
    <x v="664"/>
    <x v="635"/>
    <n v="0.23346938775510204"/>
    <n v="19"/>
    <x v="158"/>
    <x v="665"/>
    <n v="1970"/>
    <n v="1244"/>
    <n v="726"/>
    <n v="0.36852791878172586"/>
  </r>
  <r>
    <x v="17"/>
    <x v="98"/>
    <s v="SAO TOME "/>
    <m/>
    <m/>
    <m/>
    <m/>
    <s v=""/>
    <x v="666"/>
    <x v="665"/>
    <x v="636"/>
    <n v="9.8722415795586521E-2"/>
    <n v="6"/>
    <x v="189"/>
    <x v="666"/>
    <n v="1957"/>
    <n v="1728"/>
    <n v="229"/>
    <n v="0.11701584057230455"/>
  </r>
  <r>
    <x v="2"/>
    <x v="12"/>
    <s v="BANGKOK"/>
    <m/>
    <m/>
    <m/>
    <m/>
    <s v=""/>
    <x v="666"/>
    <x v="666"/>
    <x v="637"/>
    <n v="0.22384937238493724"/>
    <m/>
    <x v="392"/>
    <x v="667"/>
    <n v="1957"/>
    <n v="1912"/>
    <n v="44"/>
    <n v="2.2483392948390392E-2"/>
  </r>
  <r>
    <x v="22"/>
    <x v="69"/>
    <s v="SINGAPORE"/>
    <m/>
    <m/>
    <m/>
    <m/>
    <s v=""/>
    <x v="667"/>
    <x v="667"/>
    <x v="638"/>
    <n v="0.80042575838211816"/>
    <n v="1"/>
    <x v="293"/>
    <x v="668"/>
    <n v="1954"/>
    <n v="1880"/>
    <n v="3"/>
    <n v="1.5353121801432957E-3"/>
  </r>
  <r>
    <x v="16"/>
    <x v="14"/>
    <s v="ABU DHABI"/>
    <m/>
    <m/>
    <m/>
    <m/>
    <s v=""/>
    <x v="668"/>
    <x v="668"/>
    <x v="639"/>
    <n v="0.42173252279635259"/>
    <n v="13"/>
    <x v="63"/>
    <x v="669"/>
    <n v="1941"/>
    <n v="1329"/>
    <n v="387"/>
    <n v="0.19938176197836166"/>
  </r>
  <r>
    <x v="2"/>
    <x v="50"/>
    <s v="AMMAN"/>
    <m/>
    <m/>
    <m/>
    <m/>
    <s v=""/>
    <x v="669"/>
    <x v="669"/>
    <x v="640"/>
    <n v="0.38379657007687756"/>
    <n v="41"/>
    <x v="551"/>
    <x v="670"/>
    <n v="1940"/>
    <n v="1732"/>
    <n v="194"/>
    <n v="0.1"/>
  </r>
  <r>
    <x v="19"/>
    <x v="35"/>
    <s v="BAKU"/>
    <n v="0"/>
    <n v="0"/>
    <n v="0"/>
    <n v="0"/>
    <s v=""/>
    <x v="670"/>
    <x v="670"/>
    <x v="641"/>
    <n v="0.12980209545983701"/>
    <n v="0"/>
    <x v="429"/>
    <x v="671"/>
    <n v="1924"/>
    <n v="1718"/>
    <n v="206"/>
    <n v="0.10706860706860707"/>
  </r>
  <r>
    <x v="4"/>
    <x v="99"/>
    <s v="TOKYO"/>
    <n v="1"/>
    <n v="1"/>
    <n v="0"/>
    <n v="0"/>
    <n v="0"/>
    <x v="671"/>
    <x v="671"/>
    <x v="642"/>
    <n v="6.8574514038876891E-2"/>
    <n v="25"/>
    <x v="552"/>
    <x v="672"/>
    <n v="1916"/>
    <n v="1878"/>
    <n v="38"/>
    <n v="1.9832985386221295E-2"/>
  </r>
  <r>
    <x v="7"/>
    <x v="20"/>
    <s v="JAKARTA"/>
    <n v="0"/>
    <n v="0"/>
    <n v="0"/>
    <n v="0"/>
    <s v=""/>
    <x v="672"/>
    <x v="672"/>
    <x v="643"/>
    <n v="0.78587319243604004"/>
    <n v="116"/>
    <x v="32"/>
    <x v="32"/>
    <n v="1914"/>
    <n v="1914"/>
    <s v=""/>
    <s v=""/>
  </r>
  <r>
    <x v="3"/>
    <x v="87"/>
    <s v="JERUSALEM"/>
    <n v="0"/>
    <n v="0"/>
    <n v="0"/>
    <n v="0"/>
    <s v=""/>
    <x v="673"/>
    <x v="673"/>
    <x v="644"/>
    <n v="0.19200779727095516"/>
    <n v="792"/>
    <x v="425"/>
    <x v="673"/>
    <n v="1912"/>
    <n v="1818"/>
    <n v="94"/>
    <n v="4.9163179916317995E-2"/>
  </r>
  <r>
    <x v="10"/>
    <x v="5"/>
    <s v="ANKARA"/>
    <m/>
    <m/>
    <m/>
    <m/>
    <s v=""/>
    <x v="674"/>
    <x v="674"/>
    <x v="324"/>
    <n v="0.43376918703808981"/>
    <n v="12"/>
    <x v="553"/>
    <x v="674"/>
    <n v="1909"/>
    <n v="1771"/>
    <n v="138"/>
    <n v="7.2289156626506021E-2"/>
  </r>
  <r>
    <x v="0"/>
    <x v="7"/>
    <s v="LONDON"/>
    <m/>
    <m/>
    <m/>
    <m/>
    <s v=""/>
    <x v="675"/>
    <x v="675"/>
    <x v="645"/>
    <n v="0.29994556341861733"/>
    <n v="11"/>
    <x v="532"/>
    <x v="675"/>
    <n v="1894"/>
    <n v="1848"/>
    <n v="46"/>
    <n v="2.4287222808870117E-2"/>
  </r>
  <r>
    <x v="22"/>
    <x v="46"/>
    <s v="HANOI"/>
    <m/>
    <m/>
    <m/>
    <m/>
    <s v=""/>
    <x v="676"/>
    <x v="676"/>
    <x v="646"/>
    <n v="0.29953917050691242"/>
    <n v="5"/>
    <x v="425"/>
    <x v="676"/>
    <n v="1890"/>
    <n v="1741"/>
    <n v="94"/>
    <n v="4.9735449735449737E-2"/>
  </r>
  <r>
    <x v="17"/>
    <x v="10"/>
    <s v="GOA"/>
    <m/>
    <m/>
    <m/>
    <m/>
    <s v=""/>
    <x v="676"/>
    <x v="677"/>
    <x v="637"/>
    <n v="0.23897264098269122"/>
    <m/>
    <x v="554"/>
    <x v="677"/>
    <n v="1890"/>
    <n v="1791"/>
    <n v="99"/>
    <n v="5.2380952380952382E-2"/>
  </r>
  <r>
    <x v="20"/>
    <x v="31"/>
    <s v="LUBUMBASHI"/>
    <n v="2"/>
    <n v="1"/>
    <m/>
    <m/>
    <n v="0"/>
    <x v="677"/>
    <x v="678"/>
    <x v="372"/>
    <n v="0.27335164835164832"/>
    <m/>
    <x v="555"/>
    <x v="678"/>
    <n v="1889"/>
    <n v="1457"/>
    <n v="329"/>
    <n v="0.17416622551614611"/>
  </r>
  <r>
    <x v="5"/>
    <x v="7"/>
    <s v="LONDON"/>
    <n v="0"/>
    <n v="0"/>
    <n v="0"/>
    <n v="0"/>
    <s v=""/>
    <x v="678"/>
    <x v="590"/>
    <x v="647"/>
    <n v="0.28105323411562677"/>
    <n v="11"/>
    <x v="528"/>
    <x v="679"/>
    <n v="1885"/>
    <n v="1758"/>
    <n v="127"/>
    <n v="6.7374005305039786E-2"/>
  </r>
  <r>
    <x v="19"/>
    <x v="63"/>
    <s v="COLOMBO"/>
    <n v="0"/>
    <n v="0"/>
    <n v="0"/>
    <n v="0"/>
    <s v=""/>
    <x v="679"/>
    <x v="679"/>
    <x v="648"/>
    <n v="0.13252148997134672"/>
    <n v="0"/>
    <x v="382"/>
    <x v="680"/>
    <n v="1878"/>
    <n v="1396"/>
    <n v="482"/>
    <n v="0.25665601703940361"/>
  </r>
  <r>
    <x v="7"/>
    <x v="18"/>
    <s v="TEHERAN"/>
    <n v="0"/>
    <n v="0"/>
    <n v="0"/>
    <n v="0"/>
    <s v=""/>
    <x v="680"/>
    <x v="680"/>
    <x v="649"/>
    <n v="0.28120063191153238"/>
    <n v="9"/>
    <x v="556"/>
    <x v="681"/>
    <n v="1874"/>
    <n v="1275"/>
    <n v="599"/>
    <n v="0.31963713980789754"/>
  </r>
  <r>
    <x v="19"/>
    <x v="18"/>
    <s v="TEHERAN"/>
    <n v="0"/>
    <n v="0"/>
    <n v="0"/>
    <n v="0"/>
    <s v=""/>
    <x v="681"/>
    <x v="681"/>
    <x v="650"/>
    <n v="6.2448644207066556E-2"/>
    <n v="0"/>
    <x v="557"/>
    <x v="682"/>
    <n v="1868"/>
    <n v="1217"/>
    <n v="651"/>
    <n v="0.34850107066381159"/>
  </r>
  <r>
    <x v="22"/>
    <x v="13"/>
    <s v="CAIRO"/>
    <m/>
    <m/>
    <m/>
    <m/>
    <s v=""/>
    <x v="682"/>
    <x v="682"/>
    <x v="245"/>
    <n v="0.5745664739884393"/>
    <n v="3"/>
    <x v="558"/>
    <x v="683"/>
    <n v="1867"/>
    <n v="1733"/>
    <n v="108"/>
    <n v="5.7846813069094803E-2"/>
  </r>
  <r>
    <x v="11"/>
    <x v="14"/>
    <s v="ABU DHABI"/>
    <m/>
    <m/>
    <m/>
    <m/>
    <s v=""/>
    <x v="683"/>
    <x v="683"/>
    <x v="651"/>
    <n v="0.36114570361145704"/>
    <m/>
    <x v="45"/>
    <x v="684"/>
    <n v="1860"/>
    <n v="1606"/>
    <n v="254"/>
    <n v="0.13655913978494624"/>
  </r>
  <r>
    <x v="6"/>
    <x v="100"/>
    <s v="NICOSIA"/>
    <n v="5"/>
    <n v="3"/>
    <m/>
    <n v="2"/>
    <n v="0.4"/>
    <x v="684"/>
    <x v="684"/>
    <x v="652"/>
    <n v="0.11735330836454431"/>
    <n v="11"/>
    <x v="381"/>
    <x v="685"/>
    <n v="1853"/>
    <n v="1616"/>
    <n v="237"/>
    <n v="0.1279007015650297"/>
  </r>
  <r>
    <x v="12"/>
    <x v="54"/>
    <s v="SAN FRANCISCO, CA"/>
    <n v="0"/>
    <n v="0"/>
    <n v="0"/>
    <n v="0"/>
    <s v=""/>
    <x v="685"/>
    <x v="685"/>
    <x v="653"/>
    <n v="0.57848518111964875"/>
    <n v="12"/>
    <x v="309"/>
    <x v="686"/>
    <n v="1837"/>
    <n v="1834"/>
    <n v="15"/>
    <n v="8.1654872074033748E-3"/>
  </r>
  <r>
    <x v="4"/>
    <x v="76"/>
    <s v="ADDIS ABEBA"/>
    <n v="6"/>
    <n v="5"/>
    <n v="0"/>
    <n v="1"/>
    <n v="0.16666666666666666"/>
    <x v="686"/>
    <x v="686"/>
    <x v="654"/>
    <n v="0.17100868403473615"/>
    <n v="21"/>
    <x v="559"/>
    <x v="687"/>
    <n v="1832"/>
    <n v="1523"/>
    <n v="309"/>
    <n v="0.16866812227074235"/>
  </r>
  <r>
    <x v="20"/>
    <x v="8"/>
    <s v="BOGOTA"/>
    <n v="1"/>
    <m/>
    <m/>
    <n v="1"/>
    <n v="1"/>
    <x v="687"/>
    <x v="687"/>
    <x v="655"/>
    <n v="0.5366459627329192"/>
    <m/>
    <x v="338"/>
    <x v="688"/>
    <n v="1825"/>
    <n v="1610"/>
    <n v="200"/>
    <n v="0.1095890410958904"/>
  </r>
  <r>
    <x v="20"/>
    <x v="46"/>
    <s v="HANOI"/>
    <m/>
    <m/>
    <m/>
    <m/>
    <s v=""/>
    <x v="687"/>
    <x v="688"/>
    <x v="656"/>
    <n v="0.87985654512851164"/>
    <m/>
    <x v="560"/>
    <x v="689"/>
    <n v="1824"/>
    <n v="1673"/>
    <n v="106"/>
    <n v="5.8114035087719298E-2"/>
  </r>
  <r>
    <x v="1"/>
    <x v="96"/>
    <s v="DUBLIN"/>
    <m/>
    <m/>
    <m/>
    <m/>
    <s v=""/>
    <x v="688"/>
    <x v="689"/>
    <x v="657"/>
    <n v="1.784651992861392E-3"/>
    <n v="2"/>
    <x v="561"/>
    <x v="690"/>
    <n v="1822"/>
    <n v="1683"/>
    <n v="58"/>
    <n v="3.1833150384193196E-2"/>
  </r>
  <r>
    <x v="6"/>
    <x v="54"/>
    <s v="LOS ANGELES, CA"/>
    <n v="105"/>
    <n v="102"/>
    <m/>
    <n v="3"/>
    <n v="2.8571428571428571E-2"/>
    <x v="689"/>
    <x v="690"/>
    <x v="612"/>
    <n v="0.16294117647058823"/>
    <n v="2"/>
    <x v="531"/>
    <x v="691"/>
    <n v="1923"/>
    <n v="1804"/>
    <n v="119"/>
    <n v="6.188247529901196E-2"/>
  </r>
  <r>
    <x v="19"/>
    <x v="27"/>
    <s v="ASTANA"/>
    <n v="0"/>
    <n v="0"/>
    <n v="0"/>
    <n v="0"/>
    <s v=""/>
    <x v="690"/>
    <x v="691"/>
    <x v="658"/>
    <n v="0.21696480092325446"/>
    <n v="0"/>
    <x v="322"/>
    <x v="692"/>
    <n v="1815"/>
    <n v="1733"/>
    <n v="82"/>
    <n v="4.5179063360881545E-2"/>
  </r>
  <r>
    <x v="3"/>
    <x v="25"/>
    <s v="PRETORIA"/>
    <n v="0"/>
    <n v="0"/>
    <n v="0"/>
    <n v="0"/>
    <m/>
    <x v="691"/>
    <x v="692"/>
    <x v="659"/>
    <m/>
    <n v="31"/>
    <x v="562"/>
    <x v="160"/>
    <m/>
    <m/>
    <m/>
    <m/>
  </r>
  <r>
    <x v="1"/>
    <x v="69"/>
    <s v="SINGAPORE"/>
    <m/>
    <m/>
    <m/>
    <m/>
    <s v=""/>
    <x v="692"/>
    <x v="693"/>
    <x v="660"/>
    <n v="0.15415939499709133"/>
    <m/>
    <x v="294"/>
    <x v="693"/>
    <n v="1791"/>
    <n v="1719"/>
    <n v="5"/>
    <n v="2.7917364600781687E-3"/>
  </r>
  <r>
    <x v="10"/>
    <x v="27"/>
    <s v="ASTANA"/>
    <m/>
    <m/>
    <m/>
    <m/>
    <s v=""/>
    <x v="693"/>
    <x v="694"/>
    <x v="661"/>
    <n v="0.1710748452447946"/>
    <m/>
    <x v="427"/>
    <x v="694"/>
    <n v="1790"/>
    <n v="1777"/>
    <n v="13"/>
    <n v="7.2625698324022348E-3"/>
  </r>
  <r>
    <x v="4"/>
    <x v="54"/>
    <s v="LOS ANGELES, CA"/>
    <n v="1"/>
    <n v="1"/>
    <n v="0"/>
    <n v="0"/>
    <n v="0"/>
    <x v="694"/>
    <x v="695"/>
    <x v="662"/>
    <n v="7.5396825396825393E-2"/>
    <n v="1"/>
    <x v="563"/>
    <x v="695"/>
    <n v="1786"/>
    <n v="1766"/>
    <n v="20"/>
    <n v="1.1198208286674132E-2"/>
  </r>
  <r>
    <x v="16"/>
    <x v="20"/>
    <s v="JAKARTA"/>
    <m/>
    <m/>
    <m/>
    <m/>
    <s v=""/>
    <x v="695"/>
    <x v="696"/>
    <x v="663"/>
    <n v="0.29936305732484075"/>
    <m/>
    <x v="461"/>
    <x v="696"/>
    <n v="1781"/>
    <n v="1727"/>
    <n v="10"/>
    <n v="5.614823133071308E-3"/>
  </r>
  <r>
    <x v="23"/>
    <x v="3"/>
    <s v="SHANGHAI"/>
    <m/>
    <m/>
    <m/>
    <m/>
    <s v=""/>
    <x v="696"/>
    <x v="697"/>
    <x v="664"/>
    <n v="0.11104815864022663"/>
    <m/>
    <x v="490"/>
    <x v="697"/>
    <n v="1769"/>
    <n v="1765"/>
    <n v="4"/>
    <n v="2.2611644997173543E-3"/>
  </r>
  <r>
    <x v="5"/>
    <x v="61"/>
    <s v="BAGDAD"/>
    <n v="0"/>
    <n v="0"/>
    <n v="0"/>
    <n v="0"/>
    <s v=""/>
    <x v="697"/>
    <x v="698"/>
    <x v="577"/>
    <n v="0.11190168175937905"/>
    <n v="10"/>
    <x v="564"/>
    <x v="698"/>
    <n v="1764"/>
    <n v="1556"/>
    <n v="208"/>
    <n v="0.11791383219954649"/>
  </r>
  <r>
    <x v="3"/>
    <x v="95"/>
    <s v="KHARTOUM"/>
    <n v="0"/>
    <n v="0"/>
    <n v="0"/>
    <n v="0"/>
    <s v=""/>
    <x v="698"/>
    <x v="699"/>
    <x v="665"/>
    <n v="0.5672268907563025"/>
    <n v="1230"/>
    <x v="460"/>
    <x v="699"/>
    <n v="1756"/>
    <n v="1706"/>
    <n v="50"/>
    <n v="2.847380410022779E-2"/>
  </r>
  <r>
    <x v="1"/>
    <x v="68"/>
    <s v="NAIROBI"/>
    <m/>
    <m/>
    <m/>
    <m/>
    <s v=""/>
    <x v="699"/>
    <x v="700"/>
    <x v="386"/>
    <n v="4.2244640605296341E-2"/>
    <n v="1"/>
    <x v="546"/>
    <x v="700"/>
    <n v="1752"/>
    <n v="1587"/>
    <n v="104"/>
    <n v="5.9360730593607303E-2"/>
  </r>
  <r>
    <x v="7"/>
    <x v="25"/>
    <s v="PRETORIA"/>
    <n v="0"/>
    <n v="0"/>
    <n v="0"/>
    <n v="0"/>
    <m/>
    <x v="700"/>
    <x v="701"/>
    <x v="666"/>
    <m/>
    <n v="0"/>
    <x v="336"/>
    <x v="160"/>
    <m/>
    <m/>
    <m/>
    <m/>
  </r>
  <r>
    <x v="16"/>
    <x v="101"/>
    <s v="LUSAKA"/>
    <m/>
    <m/>
    <m/>
    <m/>
    <s v=""/>
    <x v="701"/>
    <x v="702"/>
    <x v="667"/>
    <n v="0.43202033036848791"/>
    <m/>
    <x v="565"/>
    <x v="701"/>
    <n v="1735"/>
    <n v="1574"/>
    <n v="11"/>
    <n v="6.3400576368876083E-3"/>
  </r>
  <r>
    <x v="2"/>
    <x v="24"/>
    <s v="DOHA"/>
    <m/>
    <m/>
    <m/>
    <m/>
    <s v=""/>
    <x v="702"/>
    <x v="703"/>
    <x v="668"/>
    <n v="0.83615436696005419"/>
    <n v="115"/>
    <x v="341"/>
    <x v="702"/>
    <n v="1725"/>
    <n v="1592"/>
    <n v="117"/>
    <n v="6.7826086956521744E-2"/>
  </r>
  <r>
    <x v="22"/>
    <x v="55"/>
    <s v="ISLAMABAD"/>
    <m/>
    <m/>
    <m/>
    <m/>
    <s v=""/>
    <x v="703"/>
    <x v="704"/>
    <x v="669"/>
    <n v="0.34136933461909352"/>
    <n v="14"/>
    <x v="479"/>
    <x v="703"/>
    <n v="1714"/>
    <n v="1051"/>
    <n v="574"/>
    <n v="0.33488914819136523"/>
  </r>
  <r>
    <x v="5"/>
    <x v="45"/>
    <s v="ULAN BATOR"/>
    <n v="0"/>
    <n v="0"/>
    <n v="0"/>
    <n v="0"/>
    <s v=""/>
    <x v="704"/>
    <x v="686"/>
    <x v="462"/>
    <n v="5.8784235136940546E-2"/>
    <n v="0"/>
    <x v="130"/>
    <x v="704"/>
    <n v="1701"/>
    <n v="1497"/>
    <n v="204"/>
    <n v="0.11992945326278659"/>
  </r>
  <r>
    <x v="3"/>
    <x v="96"/>
    <s v="DUBLIN"/>
    <n v="0"/>
    <n v="0"/>
    <n v="0"/>
    <n v="0"/>
    <s v=""/>
    <x v="705"/>
    <x v="705"/>
    <x v="278"/>
    <n v="0.95033721643163704"/>
    <n v="57"/>
    <x v="32"/>
    <x v="32"/>
    <n v="1688"/>
    <n v="1688"/>
    <s v=""/>
    <s v=""/>
  </r>
  <r>
    <x v="1"/>
    <x v="87"/>
    <s v="JERUSALEM"/>
    <n v="1"/>
    <n v="1"/>
    <m/>
    <m/>
    <n v="0"/>
    <x v="706"/>
    <x v="706"/>
    <x v="670"/>
    <n v="0.11226944667201283"/>
    <n v="66"/>
    <x v="566"/>
    <x v="705"/>
    <n v="1685"/>
    <n v="1314"/>
    <n v="128"/>
    <n v="7.5964391691394656E-2"/>
  </r>
  <r>
    <x v="4"/>
    <x v="102"/>
    <s v="VIENTIANE"/>
    <n v="0"/>
    <n v="0"/>
    <n v="0"/>
    <n v="0"/>
    <s v=""/>
    <x v="707"/>
    <x v="707"/>
    <x v="671"/>
    <n v="6.8551236749116604E-2"/>
    <n v="0"/>
    <x v="121"/>
    <x v="706"/>
    <n v="1678"/>
    <n v="1415"/>
    <n v="263"/>
    <n v="0.15673420738974969"/>
  </r>
  <r>
    <x v="9"/>
    <x v="103"/>
    <s v="CANBERRA"/>
    <n v="0"/>
    <n v="0"/>
    <n v="0"/>
    <n v="0"/>
    <s v=""/>
    <x v="708"/>
    <x v="708"/>
    <x v="672"/>
    <n v="0.73559733171619168"/>
    <n v="1"/>
    <x v="309"/>
    <x v="707"/>
    <n v="1665"/>
    <n v="1650"/>
    <n v="15"/>
    <n v="9.0090090090090089E-3"/>
  </r>
  <r>
    <x v="4"/>
    <x v="89"/>
    <s v="YANGON"/>
    <n v="0"/>
    <n v="0"/>
    <n v="0"/>
    <n v="0"/>
    <s v=""/>
    <x v="709"/>
    <x v="709"/>
    <x v="673"/>
    <n v="3.6760124610591902E-2"/>
    <n v="0"/>
    <x v="567"/>
    <x v="708"/>
    <n v="1658"/>
    <n v="1605"/>
    <n v="53"/>
    <n v="3.1966224366706875E-2"/>
  </r>
  <r>
    <x v="16"/>
    <x v="54"/>
    <s v="WASHINGTON, DC"/>
    <n v="1"/>
    <n v="1"/>
    <n v="1"/>
    <m/>
    <n v="0"/>
    <x v="710"/>
    <x v="710"/>
    <x v="674"/>
    <n v="0.41316146540027138"/>
    <n v="8"/>
    <x v="568"/>
    <x v="709"/>
    <n v="1656"/>
    <n v="1483"/>
    <n v="8"/>
    <n v="4.830917874396135E-3"/>
  </r>
  <r>
    <x v="2"/>
    <x v="100"/>
    <s v="NICOSIA"/>
    <m/>
    <m/>
    <m/>
    <m/>
    <s v=""/>
    <x v="711"/>
    <x v="711"/>
    <x v="675"/>
    <n v="0.48333333333333334"/>
    <n v="2"/>
    <x v="569"/>
    <x v="710"/>
    <n v="1653"/>
    <n v="1562"/>
    <n v="91"/>
    <n v="5.5051421657592255E-2"/>
  </r>
  <r>
    <x v="6"/>
    <x v="83"/>
    <s v="TORONTO"/>
    <n v="17"/>
    <n v="13"/>
    <m/>
    <n v="4"/>
    <n v="0.23529411764705882"/>
    <x v="712"/>
    <x v="712"/>
    <x v="676"/>
    <n v="7.8219824679703301E-2"/>
    <n v="48"/>
    <x v="303"/>
    <x v="711"/>
    <n v="1666"/>
    <n v="1544"/>
    <n v="122"/>
    <n v="7.322929171668667E-2"/>
  </r>
  <r>
    <x v="22"/>
    <x v="17"/>
    <s v="BEIRUT"/>
    <m/>
    <m/>
    <m/>
    <m/>
    <s v=""/>
    <x v="713"/>
    <x v="713"/>
    <x v="677"/>
    <n v="0.44100801832760594"/>
    <n v="115"/>
    <x v="437"/>
    <x v="712"/>
    <n v="1646"/>
    <n v="988"/>
    <n v="373"/>
    <n v="0.22660996354799515"/>
  </r>
  <r>
    <x v="2"/>
    <x v="35"/>
    <s v="BAKU"/>
    <m/>
    <m/>
    <m/>
    <m/>
    <s v=""/>
    <x v="714"/>
    <x v="714"/>
    <x v="678"/>
    <n v="0.22582826233941852"/>
    <n v="37"/>
    <x v="62"/>
    <x v="713"/>
    <n v="1627"/>
    <n v="1516"/>
    <n v="111"/>
    <n v="6.822372464658881E-2"/>
  </r>
  <r>
    <x v="24"/>
    <x v="0"/>
    <s v="MOSCOW"/>
    <n v="0"/>
    <n v="0"/>
    <n v="0"/>
    <n v="0"/>
    <s v=""/>
    <x v="715"/>
    <x v="715"/>
    <x v="458"/>
    <n v="9.6453018046048541E-2"/>
    <n v="0"/>
    <x v="565"/>
    <x v="714"/>
    <n v="1618"/>
    <n v="1607"/>
    <n v="11"/>
    <n v="6.798516687268232E-3"/>
  </r>
  <r>
    <x v="0"/>
    <x v="6"/>
    <s v="TUNIS"/>
    <m/>
    <m/>
    <m/>
    <m/>
    <s v=""/>
    <x v="716"/>
    <x v="716"/>
    <x v="679"/>
    <n v="0.20237087214225233"/>
    <n v="13"/>
    <x v="570"/>
    <x v="715"/>
    <n v="1616"/>
    <n v="1194"/>
    <n v="422"/>
    <n v="0.26113861386138615"/>
  </r>
  <r>
    <x v="3"/>
    <x v="92"/>
    <s v="HONG KONG"/>
    <n v="0"/>
    <n v="0"/>
    <n v="0"/>
    <n v="0"/>
    <s v=""/>
    <x v="717"/>
    <x v="717"/>
    <x v="591"/>
    <n v="0.17182564750473783"/>
    <n v="28"/>
    <x v="32"/>
    <x v="32"/>
    <n v="1611"/>
    <n v="1611"/>
    <s v=""/>
    <s v=""/>
  </r>
  <r>
    <x v="4"/>
    <x v="93"/>
    <s v="DAR ES SALAAM"/>
    <n v="0"/>
    <n v="0"/>
    <n v="0"/>
    <n v="0"/>
    <s v=""/>
    <x v="718"/>
    <x v="718"/>
    <x v="325"/>
    <n v="0.15558601782042494"/>
    <n v="1"/>
    <x v="571"/>
    <x v="716"/>
    <n v="1610"/>
    <n v="1460"/>
    <n v="150"/>
    <n v="9.3167701863354033E-2"/>
  </r>
  <r>
    <x v="9"/>
    <x v="28"/>
    <s v="MANILA"/>
    <n v="0"/>
    <n v="0"/>
    <n v="0"/>
    <n v="0"/>
    <s v=""/>
    <x v="719"/>
    <x v="719"/>
    <x v="680"/>
    <n v="0.45533915379449297"/>
    <n v="2"/>
    <x v="558"/>
    <x v="717"/>
    <n v="1599"/>
    <n v="1491"/>
    <n v="108"/>
    <n v="6.7542213883677302E-2"/>
  </r>
  <r>
    <x v="9"/>
    <x v="4"/>
    <s v="ALGIERS"/>
    <n v="0"/>
    <n v="0"/>
    <n v="0"/>
    <n v="0"/>
    <s v=""/>
    <x v="720"/>
    <x v="720"/>
    <x v="681"/>
    <n v="0.93866866118175019"/>
    <n v="21"/>
    <x v="572"/>
    <x v="718"/>
    <n v="1579"/>
    <n v="1358"/>
    <n v="221"/>
    <n v="0.13996200126662445"/>
  </r>
  <r>
    <x v="17"/>
    <x v="4"/>
    <s v="ALGIERS"/>
    <m/>
    <m/>
    <m/>
    <m/>
    <s v=""/>
    <x v="721"/>
    <x v="721"/>
    <x v="476"/>
    <n v="0.4797864225781846"/>
    <n v="115"/>
    <x v="573"/>
    <x v="719"/>
    <n v="1578"/>
    <n v="1426"/>
    <n v="152"/>
    <n v="9.632446134347275E-2"/>
  </r>
  <r>
    <x v="7"/>
    <x v="27"/>
    <s v="ASTANA"/>
    <n v="0"/>
    <n v="0"/>
    <n v="0"/>
    <n v="0"/>
    <s v=""/>
    <x v="722"/>
    <x v="698"/>
    <x v="682"/>
    <n v="0.23932729624838292"/>
    <n v="0"/>
    <x v="294"/>
    <x v="720"/>
    <n v="1551"/>
    <n v="1546"/>
    <n v="5"/>
    <n v="3.2237266279819469E-3"/>
  </r>
  <r>
    <x v="3"/>
    <x v="104"/>
    <s v="ASMARA"/>
    <n v="0"/>
    <n v="0"/>
    <n v="0"/>
    <n v="0"/>
    <s v=""/>
    <x v="723"/>
    <x v="722"/>
    <x v="683"/>
    <n v="0.24279835390946503"/>
    <n v="42"/>
    <x v="21"/>
    <x v="721"/>
    <n v="1549"/>
    <n v="1014"/>
    <n v="535"/>
    <n v="0.34538411878631375"/>
  </r>
  <r>
    <x v="4"/>
    <x v="88"/>
    <s v="KABUL"/>
    <n v="16"/>
    <n v="16"/>
    <n v="0"/>
    <n v="0"/>
    <n v="0"/>
    <x v="724"/>
    <x v="723"/>
    <x v="684"/>
    <n v="0.17292700212615167"/>
    <n v="10"/>
    <x v="574"/>
    <x v="722"/>
    <n v="1560"/>
    <n v="1437"/>
    <n v="123"/>
    <n v="7.8846153846153844E-2"/>
  </r>
  <r>
    <x v="4"/>
    <x v="105"/>
    <s v="KINGSTON"/>
    <n v="9"/>
    <n v="8"/>
    <n v="0"/>
    <n v="1"/>
    <n v="0.1111111111111111"/>
    <x v="725"/>
    <x v="686"/>
    <x v="636"/>
    <n v="0.11356045424181696"/>
    <n v="0"/>
    <x v="532"/>
    <x v="723"/>
    <n v="1552"/>
    <n v="1505"/>
    <n v="47"/>
    <n v="3.0283505154639175E-2"/>
  </r>
  <r>
    <x v="7"/>
    <x v="4"/>
    <s v="ALGIERS"/>
    <m/>
    <n v="0"/>
    <n v="0"/>
    <n v="0"/>
    <s v=""/>
    <x v="726"/>
    <x v="724"/>
    <x v="685"/>
    <n v="0.39816360601001671"/>
    <n v="2"/>
    <x v="488"/>
    <x v="724"/>
    <n v="1541"/>
    <n v="1200"/>
    <n v="341"/>
    <n v="0.22128487994808566"/>
  </r>
  <r>
    <x v="7"/>
    <x v="35"/>
    <s v="BAKU"/>
    <n v="0"/>
    <n v="0"/>
    <n v="0"/>
    <n v="0"/>
    <s v=""/>
    <x v="726"/>
    <x v="725"/>
    <x v="686"/>
    <n v="0.22469635627530365"/>
    <n v="0"/>
    <x v="457"/>
    <x v="725"/>
    <n v="1541"/>
    <n v="1482"/>
    <n v="59"/>
    <n v="3.8286826735885786E-2"/>
  </r>
  <r>
    <x v="19"/>
    <x v="5"/>
    <s v="ANKARA"/>
    <n v="0"/>
    <n v="0"/>
    <n v="0"/>
    <n v="0"/>
    <s v=""/>
    <x v="727"/>
    <x v="726"/>
    <x v="687"/>
    <n v="0.31461538461538463"/>
    <n v="0"/>
    <x v="470"/>
    <x v="726"/>
    <n v="1531"/>
    <n v="1300"/>
    <n v="231"/>
    <n v="0.15088177661659047"/>
  </r>
  <r>
    <x v="6"/>
    <x v="83"/>
    <s v="VANCOUVER"/>
    <n v="80"/>
    <n v="76"/>
    <m/>
    <n v="4"/>
    <n v="0.05"/>
    <x v="728"/>
    <x v="727"/>
    <x v="688"/>
    <n v="6.1778682959945687E-2"/>
    <n v="14"/>
    <x v="292"/>
    <x v="727"/>
    <n v="1608"/>
    <n v="1563"/>
    <n v="45"/>
    <n v="2.7985074626865673E-2"/>
  </r>
  <r>
    <x v="20"/>
    <x v="54"/>
    <s v="NEW YORK, NY"/>
    <n v="7"/>
    <n v="7"/>
    <m/>
    <m/>
    <n v="0"/>
    <x v="729"/>
    <x v="728"/>
    <x v="689"/>
    <n v="0.91008922443376805"/>
    <m/>
    <x v="294"/>
    <x v="728"/>
    <n v="1522"/>
    <n v="1464"/>
    <n v="5"/>
    <n v="3.2851511169513796E-3"/>
  </r>
  <r>
    <x v="16"/>
    <x v="42"/>
    <s v="HAVANA"/>
    <m/>
    <m/>
    <m/>
    <m/>
    <s v=""/>
    <x v="730"/>
    <x v="729"/>
    <x v="690"/>
    <n v="4.0510127531882968E-2"/>
    <m/>
    <x v="522"/>
    <x v="729"/>
    <n v="1511"/>
    <n v="1333"/>
    <n v="75"/>
    <n v="4.9636002647253472E-2"/>
  </r>
  <r>
    <x v="3"/>
    <x v="7"/>
    <s v="EDINBURGH"/>
    <n v="0"/>
    <n v="0"/>
    <n v="0"/>
    <n v="0"/>
    <s v=""/>
    <x v="731"/>
    <x v="730"/>
    <x v="691"/>
    <n v="0.11697860962566844"/>
    <n v="14"/>
    <x v="32"/>
    <x v="32"/>
    <n v="1510"/>
    <n v="1510"/>
    <s v=""/>
    <s v=""/>
  </r>
  <r>
    <x v="18"/>
    <x v="13"/>
    <s v="CAIRO"/>
    <m/>
    <m/>
    <m/>
    <m/>
    <s v=""/>
    <x v="732"/>
    <x v="731"/>
    <x v="372"/>
    <n v="0.32596232596232594"/>
    <n v="10"/>
    <x v="575"/>
    <x v="730"/>
    <n v="1509"/>
    <n v="1231"/>
    <n v="278"/>
    <n v="0.18422796554009277"/>
  </r>
  <r>
    <x v="12"/>
    <x v="24"/>
    <s v="DOHA"/>
    <n v="0"/>
    <n v="0"/>
    <n v="0"/>
    <n v="0"/>
    <s v=""/>
    <x v="733"/>
    <x v="732"/>
    <x v="692"/>
    <n v="0.63959044368600682"/>
    <n v="53"/>
    <x v="514"/>
    <x v="731"/>
    <n v="1499"/>
    <n v="1518"/>
    <n v="34"/>
    <n v="2.2681787858572382E-2"/>
  </r>
  <r>
    <x v="19"/>
    <x v="23"/>
    <s v="PRISTINA"/>
    <n v="0"/>
    <n v="0"/>
    <n v="0"/>
    <n v="0"/>
    <s v=""/>
    <x v="734"/>
    <x v="733"/>
    <x v="606"/>
    <n v="0.163408913213448"/>
    <n v="0"/>
    <x v="576"/>
    <x v="732"/>
    <n v="1496"/>
    <n v="1279"/>
    <n v="217"/>
    <n v="0.14505347593582887"/>
  </r>
  <r>
    <x v="13"/>
    <x v="95"/>
    <s v="KHARTOUM"/>
    <n v="15"/>
    <m/>
    <m/>
    <n v="6"/>
    <n v="0.4"/>
    <x v="735"/>
    <x v="734"/>
    <x v="693"/>
    <n v="0.5390625"/>
    <n v="969"/>
    <x v="97"/>
    <x v="733"/>
    <n v="1508"/>
    <n v="1097"/>
    <n v="352"/>
    <n v="0.23342175066312998"/>
  </r>
  <r>
    <x v="13"/>
    <x v="24"/>
    <s v="DOHA"/>
    <m/>
    <m/>
    <m/>
    <m/>
    <s v=""/>
    <x v="736"/>
    <x v="735"/>
    <x v="694"/>
    <n v="0.59653465346534651"/>
    <n v="65"/>
    <x v="577"/>
    <x v="734"/>
    <n v="1488"/>
    <n v="1277"/>
    <n v="209"/>
    <n v="0.14045698924731181"/>
  </r>
  <r>
    <x v="1"/>
    <x v="54"/>
    <s v="MIAMI, FL"/>
    <m/>
    <m/>
    <m/>
    <m/>
    <s v=""/>
    <x v="737"/>
    <x v="736"/>
    <x v="622"/>
    <n v="5.5826936496859735E-2"/>
    <m/>
    <x v="344"/>
    <x v="735"/>
    <n v="1481"/>
    <n v="1433"/>
    <n v="35"/>
    <n v="2.3632680621201892E-2"/>
  </r>
  <r>
    <x v="19"/>
    <x v="46"/>
    <s v="HANOI"/>
    <n v="0"/>
    <n v="0"/>
    <n v="0"/>
    <n v="0"/>
    <s v=""/>
    <x v="738"/>
    <x v="737"/>
    <x v="695"/>
    <n v="6.4241486068111461E-2"/>
    <n v="0"/>
    <x v="496"/>
    <x v="736"/>
    <n v="1474"/>
    <n v="1292"/>
    <n v="182"/>
    <n v="0.12347354138398914"/>
  </r>
  <r>
    <x v="4"/>
    <x v="3"/>
    <s v="SHENYANG"/>
    <n v="0"/>
    <n v="0"/>
    <n v="0"/>
    <n v="0"/>
    <m/>
    <x v="739"/>
    <x v="738"/>
    <x v="696"/>
    <n v="1.4814814814814815E-2"/>
    <n v="10"/>
    <x v="578"/>
    <x v="737"/>
    <n v="1470"/>
    <n v="1225"/>
    <n v="245"/>
    <n v="0.16666666666666666"/>
  </r>
  <r>
    <x v="4"/>
    <x v="84"/>
    <s v="KAMPALA"/>
    <n v="1"/>
    <n v="1"/>
    <n v="0"/>
    <n v="0"/>
    <n v="0"/>
    <x v="740"/>
    <x v="739"/>
    <x v="697"/>
    <n v="0.14123006833712984"/>
    <n v="0"/>
    <x v="573"/>
    <x v="738"/>
    <n v="1470"/>
    <n v="1318"/>
    <n v="152"/>
    <n v="0.10340136054421768"/>
  </r>
  <r>
    <x v="2"/>
    <x v="19"/>
    <s v="TRIPOLI"/>
    <m/>
    <m/>
    <m/>
    <m/>
    <s v=""/>
    <x v="741"/>
    <x v="740"/>
    <x v="698"/>
    <n v="0.32227074235807862"/>
    <n v="2"/>
    <x v="398"/>
    <x v="739"/>
    <n v="1452"/>
    <n v="1147"/>
    <n v="299"/>
    <n v="0.2059228650137741"/>
  </r>
  <r>
    <x v="3"/>
    <x v="83"/>
    <s v="TORONTO"/>
    <n v="1"/>
    <n v="1"/>
    <n v="0"/>
    <n v="0"/>
    <n v="0"/>
    <x v="742"/>
    <x v="741"/>
    <x v="699"/>
    <n v="0.95692749461593685"/>
    <n v="48"/>
    <x v="461"/>
    <x v="740"/>
    <n v="1452"/>
    <n v="1442"/>
    <n v="10"/>
    <n v="6.8870523415977963E-3"/>
  </r>
  <r>
    <x v="1"/>
    <x v="39"/>
    <s v="CONAKRY"/>
    <n v="42"/>
    <n v="35"/>
    <m/>
    <n v="6"/>
    <n v="0.14285714285714285"/>
    <x v="743"/>
    <x v="742"/>
    <x v="700"/>
    <n v="1.5418502202643172E-2"/>
    <n v="6"/>
    <x v="579"/>
    <x v="741"/>
    <n v="1490"/>
    <n v="949"/>
    <n v="340"/>
    <n v="0.22818791946308725"/>
  </r>
  <r>
    <x v="3"/>
    <x v="84"/>
    <s v="KAMPALA"/>
    <n v="0"/>
    <n v="0"/>
    <n v="0"/>
    <n v="0"/>
    <s v=""/>
    <x v="744"/>
    <x v="743"/>
    <x v="327"/>
    <n v="0.52444794952681384"/>
    <n v="36"/>
    <x v="580"/>
    <x v="742"/>
    <n v="1447"/>
    <n v="1304"/>
    <n v="143"/>
    <n v="9.882515549412578E-2"/>
  </r>
  <r>
    <x v="12"/>
    <x v="43"/>
    <s v="YAONDE"/>
    <n v="1"/>
    <n v="1"/>
    <n v="1"/>
    <n v="0"/>
    <n v="0"/>
    <x v="745"/>
    <x v="744"/>
    <x v="701"/>
    <n v="0.37271853986551395"/>
    <n v="1"/>
    <x v="17"/>
    <x v="743"/>
    <n v="1443"/>
    <n v="1043"/>
    <n v="401"/>
    <n v="0.27789327789327789"/>
  </r>
  <r>
    <x v="12"/>
    <x v="40"/>
    <s v="QUITO"/>
    <n v="0"/>
    <n v="0"/>
    <n v="0"/>
    <n v="0"/>
    <s v=""/>
    <x v="745"/>
    <x v="745"/>
    <x v="702"/>
    <n v="0.77573529411764708"/>
    <n v="0"/>
    <x v="322"/>
    <x v="744"/>
    <n v="1442"/>
    <n v="1360"/>
    <n v="82"/>
    <n v="5.6865464632454926E-2"/>
  </r>
  <r>
    <x v="4"/>
    <x v="94"/>
    <s v="PORT OF SPAIN"/>
    <n v="0"/>
    <n v="0"/>
    <n v="0"/>
    <n v="0"/>
    <s v=""/>
    <x v="746"/>
    <x v="746"/>
    <x v="349"/>
    <n v="7.8965758211041223E-2"/>
    <n v="0"/>
    <x v="461"/>
    <x v="745"/>
    <n v="1441"/>
    <n v="1431"/>
    <n v="10"/>
    <n v="6.939625260235947E-3"/>
  </r>
  <r>
    <x v="13"/>
    <x v="54"/>
    <s v="NEW YORK, NY"/>
    <m/>
    <m/>
    <m/>
    <m/>
    <s v=""/>
    <x v="747"/>
    <x v="741"/>
    <x v="703"/>
    <n v="0.92964824120603018"/>
    <n v="11"/>
    <x v="427"/>
    <x v="746"/>
    <n v="1418"/>
    <n v="1404"/>
    <n v="13"/>
    <n v="9.1678420310296188E-3"/>
  </r>
  <r>
    <x v="2"/>
    <x v="87"/>
    <s v="JERUSALEM"/>
    <m/>
    <m/>
    <m/>
    <m/>
    <s v=""/>
    <x v="748"/>
    <x v="350"/>
    <x v="654"/>
    <n v="0.21639898562975485"/>
    <n v="32"/>
    <x v="131"/>
    <x v="747"/>
    <n v="1413"/>
    <n v="1215"/>
    <n v="198"/>
    <n v="0.14012738853503184"/>
  </r>
  <r>
    <x v="20"/>
    <x v="50"/>
    <s v="AMMAN"/>
    <m/>
    <m/>
    <m/>
    <m/>
    <s v=""/>
    <x v="749"/>
    <x v="747"/>
    <x v="704"/>
    <n v="0.39417309340188517"/>
    <n v="56"/>
    <x v="581"/>
    <x v="748"/>
    <n v="1409"/>
    <n v="1223"/>
    <n v="163"/>
    <n v="0.11568488289567069"/>
  </r>
  <r>
    <x v="5"/>
    <x v="28"/>
    <s v="MANILA"/>
    <n v="0"/>
    <n v="0"/>
    <n v="0"/>
    <n v="0"/>
    <s v=""/>
    <x v="750"/>
    <x v="748"/>
    <x v="310"/>
    <n v="0.65731614859742227"/>
    <n v="0"/>
    <x v="316"/>
    <x v="749"/>
    <n v="1407"/>
    <n v="1319"/>
    <n v="88"/>
    <n v="6.2544420753375976E-2"/>
  </r>
  <r>
    <x v="6"/>
    <x v="74"/>
    <s v="PHNOM PENH"/>
    <n v="0"/>
    <n v="0"/>
    <m/>
    <n v="0"/>
    <s v=""/>
    <x v="750"/>
    <x v="737"/>
    <x v="705"/>
    <n v="3.0959752321981424E-2"/>
    <n v="0"/>
    <x v="326"/>
    <x v="750"/>
    <n v="1407"/>
    <n v="1292"/>
    <n v="115"/>
    <n v="8.1734186211798149E-2"/>
  </r>
  <r>
    <x v="13"/>
    <x v="84"/>
    <s v="KAMPALA"/>
    <n v="1"/>
    <n v="1"/>
    <n v="1"/>
    <m/>
    <n v="0"/>
    <x v="751"/>
    <x v="726"/>
    <x v="706"/>
    <n v="0.99153846153846159"/>
    <n v="4"/>
    <x v="554"/>
    <x v="751"/>
    <n v="1404"/>
    <n v="1305"/>
    <n v="99"/>
    <n v="7.0512820512820512E-2"/>
  </r>
  <r>
    <x v="20"/>
    <x v="55"/>
    <s v="ISLAMABAD"/>
    <n v="1"/>
    <m/>
    <m/>
    <m/>
    <n v="0"/>
    <x v="752"/>
    <x v="749"/>
    <x v="233"/>
    <n v="0.11016949152542373"/>
    <n v="42"/>
    <x v="582"/>
    <x v="752"/>
    <n v="1396"/>
    <n v="632"/>
    <n v="647"/>
    <n v="0.46346704871060174"/>
  </r>
  <r>
    <x v="6"/>
    <x v="54"/>
    <s v="HOUSTON, TX"/>
    <n v="112"/>
    <n v="111"/>
    <m/>
    <n v="1"/>
    <n v="8.9285714285714281E-3"/>
    <x v="753"/>
    <x v="750"/>
    <x v="707"/>
    <n v="8.6553323029366303E-2"/>
    <n v="6"/>
    <x v="417"/>
    <x v="753"/>
    <n v="1505"/>
    <n v="1411"/>
    <n v="94"/>
    <n v="6.2458471760797343E-2"/>
  </r>
  <r>
    <x v="4"/>
    <x v="83"/>
    <s v="TORONTO"/>
    <n v="1"/>
    <n v="1"/>
    <n v="0"/>
    <n v="0"/>
    <n v="0"/>
    <x v="754"/>
    <x v="751"/>
    <x v="708"/>
    <n v="4.3018867924528303E-2"/>
    <n v="9"/>
    <x v="330"/>
    <x v="754"/>
    <n v="1391"/>
    <n v="1335"/>
    <n v="56"/>
    <n v="4.0258806613946804E-2"/>
  </r>
  <r>
    <x v="12"/>
    <x v="29"/>
    <s v="ABIDJAN "/>
    <n v="0"/>
    <n v="0"/>
    <n v="0"/>
    <n v="0"/>
    <s v=""/>
    <x v="755"/>
    <x v="752"/>
    <x v="709"/>
    <n v="0.27706422018348625"/>
    <n v="434"/>
    <x v="583"/>
    <x v="755"/>
    <n v="1385"/>
    <n v="1524"/>
    <n v="295"/>
    <n v="0.21299638989169675"/>
  </r>
  <r>
    <x v="6"/>
    <x v="72"/>
    <s v="LA PAZ"/>
    <n v="0"/>
    <n v="0"/>
    <m/>
    <n v="0"/>
    <s v=""/>
    <x v="756"/>
    <x v="753"/>
    <x v="318"/>
    <n v="6.1039939713639788E-2"/>
    <n v="0"/>
    <x v="330"/>
    <x v="756"/>
    <n v="1383"/>
    <n v="1327"/>
    <n v="56"/>
    <n v="4.0491684743311641E-2"/>
  </r>
  <r>
    <x v="20"/>
    <x v="25"/>
    <s v="CAPE TOWN"/>
    <m/>
    <m/>
    <m/>
    <m/>
    <s v=""/>
    <x v="757"/>
    <x v="754"/>
    <x v="710"/>
    <n v="0.9822616407982262"/>
    <m/>
    <x v="584"/>
    <x v="757"/>
    <n v="1382"/>
    <n v="1353"/>
    <n v="19"/>
    <n v="1.3748191027496382E-2"/>
  </r>
  <r>
    <x v="9"/>
    <x v="21"/>
    <s v="ABUJA"/>
    <n v="0"/>
    <n v="0"/>
    <n v="0"/>
    <n v="0"/>
    <s v=""/>
    <x v="758"/>
    <x v="755"/>
    <x v="711"/>
    <n v="0.27101200686106347"/>
    <n v="23"/>
    <x v="339"/>
    <x v="758"/>
    <n v="1379"/>
    <n v="1189"/>
    <n v="190"/>
    <n v="0.13778100072516317"/>
  </r>
  <r>
    <x v="16"/>
    <x v="93"/>
    <s v="DAR ES SALAAM"/>
    <m/>
    <m/>
    <m/>
    <m/>
    <s v=""/>
    <x v="759"/>
    <x v="586"/>
    <x v="593"/>
    <n v="4.9545829892650703E-2"/>
    <m/>
    <x v="585"/>
    <x v="759"/>
    <n v="1377"/>
    <n v="1211"/>
    <n v="78"/>
    <n v="5.6644880174291937E-2"/>
  </r>
  <r>
    <x v="22"/>
    <x v="77"/>
    <s v="KATHMANDU"/>
    <m/>
    <m/>
    <m/>
    <m/>
    <s v=""/>
    <x v="760"/>
    <x v="756"/>
    <x v="691"/>
    <n v="0.15323992994746061"/>
    <m/>
    <x v="180"/>
    <x v="760"/>
    <n v="1372"/>
    <n v="1142"/>
    <n v="119"/>
    <n v="8.673469387755102E-2"/>
  </r>
  <r>
    <x v="6"/>
    <x v="39"/>
    <s v="CONAKRY"/>
    <n v="4"/>
    <n v="0"/>
    <m/>
    <n v="4"/>
    <n v="1"/>
    <x v="761"/>
    <x v="757"/>
    <x v="712"/>
    <n v="0.13010590015128592"/>
    <n v="1"/>
    <x v="586"/>
    <x v="761"/>
    <n v="1375"/>
    <n v="662"/>
    <n v="713"/>
    <n v="0.51854545454545453"/>
  </r>
  <r>
    <x v="1"/>
    <x v="54"/>
    <s v="HOUSTON, TX"/>
    <m/>
    <m/>
    <m/>
    <m/>
    <s v=""/>
    <x v="762"/>
    <x v="758"/>
    <x v="713"/>
    <n v="5.0190114068441066E-2"/>
    <m/>
    <x v="490"/>
    <x v="762"/>
    <n v="1364"/>
    <n v="1315"/>
    <n v="4"/>
    <n v="2.9325513196480938E-3"/>
  </r>
  <r>
    <x v="20"/>
    <x v="44"/>
    <s v="COTONOU"/>
    <n v="1"/>
    <n v="1"/>
    <n v="1"/>
    <m/>
    <n v="0"/>
    <x v="763"/>
    <x v="759"/>
    <x v="714"/>
    <n v="0.36864864864864866"/>
    <m/>
    <x v="587"/>
    <x v="763"/>
    <n v="1364"/>
    <n v="926"/>
    <n v="411"/>
    <n v="0.30131964809384165"/>
  </r>
  <r>
    <x v="11"/>
    <x v="11"/>
    <s v="RIYADH"/>
    <m/>
    <m/>
    <m/>
    <m/>
    <s v=""/>
    <x v="763"/>
    <x v="760"/>
    <x v="715"/>
    <n v="0.82469512195121952"/>
    <n v="1"/>
    <x v="342"/>
    <x v="764"/>
    <n v="1363"/>
    <n v="1313"/>
    <n v="51"/>
    <n v="3.7417461482024947E-2"/>
  </r>
  <r>
    <x v="4"/>
    <x v="106"/>
    <s v="GABORONE"/>
    <n v="10"/>
    <n v="10"/>
    <n v="0"/>
    <n v="0"/>
    <n v="0"/>
    <x v="764"/>
    <x v="761"/>
    <x v="716"/>
    <n v="0.11218424962852898"/>
    <n v="0"/>
    <x v="309"/>
    <x v="765"/>
    <n v="1371"/>
    <n v="1356"/>
    <n v="15"/>
    <n v="1.0940919037199124E-2"/>
  </r>
  <r>
    <x v="16"/>
    <x v="46"/>
    <s v="HANOI"/>
    <m/>
    <m/>
    <m/>
    <m/>
    <s v=""/>
    <x v="765"/>
    <x v="762"/>
    <x v="717"/>
    <n v="7.746478873239436E-2"/>
    <n v="1"/>
    <x v="407"/>
    <x v="766"/>
    <n v="1352"/>
    <n v="995"/>
    <n v="293"/>
    <n v="0.21671597633136094"/>
  </r>
  <r>
    <x v="0"/>
    <x v="25"/>
    <s v="PRETORIA"/>
    <m/>
    <m/>
    <m/>
    <m/>
    <m/>
    <x v="766"/>
    <x v="763"/>
    <x v="718"/>
    <m/>
    <n v="17"/>
    <x v="421"/>
    <x v="160"/>
    <m/>
    <m/>
    <m/>
    <m/>
  </r>
  <r>
    <x v="4"/>
    <x v="54"/>
    <s v="BOSTON, MA"/>
    <n v="0"/>
    <n v="0"/>
    <n v="0"/>
    <n v="0"/>
    <s v=""/>
    <x v="767"/>
    <x v="764"/>
    <x v="386"/>
    <n v="5.1301684532924961E-2"/>
    <n v="13"/>
    <x v="336"/>
    <x v="767"/>
    <n v="1349"/>
    <n v="1319"/>
    <n v="30"/>
    <n v="2.2238695329873982E-2"/>
  </r>
  <r>
    <x v="16"/>
    <x v="76"/>
    <s v="ADDIS ABEBA"/>
    <m/>
    <m/>
    <m/>
    <m/>
    <s v=""/>
    <x v="767"/>
    <x v="765"/>
    <x v="719"/>
    <n v="7.8880407124681931E-2"/>
    <n v="1"/>
    <x v="263"/>
    <x v="768"/>
    <n v="1349"/>
    <n v="787"/>
    <n v="300"/>
    <n v="0.22238695329873981"/>
  </r>
  <r>
    <x v="12"/>
    <x v="52"/>
    <s v="TASHKENT"/>
    <n v="0"/>
    <n v="0"/>
    <n v="0"/>
    <n v="0"/>
    <s v=""/>
    <x v="768"/>
    <x v="766"/>
    <x v="720"/>
    <n v="0.15455241009946441"/>
    <n v="10"/>
    <x v="386"/>
    <x v="769"/>
    <n v="1339"/>
    <n v="1317"/>
    <n v="32"/>
    <n v="2.3898431665421958E-2"/>
  </r>
  <r>
    <x v="17"/>
    <x v="19"/>
    <s v="TRIPOLI"/>
    <m/>
    <m/>
    <m/>
    <m/>
    <s v=""/>
    <x v="769"/>
    <x v="767"/>
    <x v="498"/>
    <n v="0.57708779443254821"/>
    <n v="255"/>
    <x v="267"/>
    <x v="770"/>
    <n v="1338"/>
    <n v="1189"/>
    <n v="149"/>
    <n v="0.11136023916292975"/>
  </r>
  <r>
    <x v="13"/>
    <x v="76"/>
    <s v="ADDIS ABEBA"/>
    <n v="20"/>
    <n v="12"/>
    <n v="10"/>
    <n v="8"/>
    <n v="0.4"/>
    <x v="770"/>
    <x v="768"/>
    <x v="709"/>
    <n v="0.26352530541012215"/>
    <n v="1"/>
    <x v="588"/>
    <x v="771"/>
    <n v="1356"/>
    <n v="1159"/>
    <n v="196"/>
    <n v="0.14454277286135694"/>
  </r>
  <r>
    <x v="3"/>
    <x v="99"/>
    <s v="TOKYO"/>
    <n v="0"/>
    <n v="0"/>
    <n v="0"/>
    <n v="0"/>
    <s v=""/>
    <x v="771"/>
    <x v="753"/>
    <x v="721"/>
    <n v="0.99849284099472491"/>
    <n v="4"/>
    <x v="409"/>
    <x v="772"/>
    <n v="1333"/>
    <n v="1331"/>
    <n v="2"/>
    <n v="1.5003750937734434E-3"/>
  </r>
  <r>
    <x v="5"/>
    <x v="46"/>
    <s v="HANOI"/>
    <n v="0"/>
    <n v="0"/>
    <n v="0"/>
    <n v="0"/>
    <s v=""/>
    <x v="772"/>
    <x v="769"/>
    <x v="722"/>
    <n v="1.4207650273224045E-2"/>
    <n v="0"/>
    <x v="589"/>
    <x v="773"/>
    <n v="1330"/>
    <n v="915"/>
    <n v="415"/>
    <n v="0.31203007518796994"/>
  </r>
  <r>
    <x v="3"/>
    <x v="33"/>
    <s v="SANTO DOMINGO"/>
    <n v="0"/>
    <n v="0"/>
    <n v="0"/>
    <n v="0"/>
    <s v=""/>
    <x v="773"/>
    <x v="770"/>
    <x v="723"/>
    <n v="0.30769230769230771"/>
    <n v="334"/>
    <x v="590"/>
    <x v="774"/>
    <n v="1328"/>
    <n v="659"/>
    <n v="669"/>
    <n v="0.5037650602409639"/>
  </r>
  <r>
    <x v="7"/>
    <x v="12"/>
    <s v="BANGKOK"/>
    <n v="0"/>
    <n v="0"/>
    <n v="0"/>
    <n v="0"/>
    <s v=""/>
    <x v="774"/>
    <x v="750"/>
    <x v="723"/>
    <n v="7.7279752704791344E-2"/>
    <n v="0"/>
    <x v="591"/>
    <x v="775"/>
    <n v="1321"/>
    <n v="1294"/>
    <n v="27"/>
    <n v="2.0439061317183951E-2"/>
  </r>
  <r>
    <x v="22"/>
    <x v="54"/>
    <s v="NEW YORK, NY"/>
    <n v="1"/>
    <m/>
    <m/>
    <m/>
    <n v="0"/>
    <x v="775"/>
    <x v="771"/>
    <x v="380"/>
    <n v="0.41110217216411904"/>
    <n v="2"/>
    <x v="293"/>
    <x v="776"/>
    <n v="1318"/>
    <n v="1245"/>
    <n v="3"/>
    <n v="2.276176024279211E-3"/>
  </r>
  <r>
    <x v="13"/>
    <x v="26"/>
    <s v="DAKAR"/>
    <m/>
    <m/>
    <m/>
    <m/>
    <s v=""/>
    <x v="776"/>
    <x v="772"/>
    <x v="724"/>
    <n v="0.41333333333333333"/>
    <n v="545"/>
    <x v="592"/>
    <x v="777"/>
    <n v="1315"/>
    <n v="620"/>
    <n v="692"/>
    <n v="0.52623574144486696"/>
  </r>
  <r>
    <x v="0"/>
    <x v="23"/>
    <s v="PRISTINA"/>
    <n v="1"/>
    <n v="1"/>
    <m/>
    <m/>
    <n v="0"/>
    <x v="777"/>
    <x v="773"/>
    <x v="725"/>
    <n v="5.2777777777777777"/>
    <n v="1107"/>
    <x v="593"/>
    <x v="778"/>
    <n v="1314"/>
    <n v="1144"/>
    <n v="170"/>
    <n v="0.12937595129375951"/>
  </r>
  <r>
    <x v="16"/>
    <x v="68"/>
    <s v="NAIROBI"/>
    <m/>
    <m/>
    <m/>
    <m/>
    <s v=""/>
    <x v="777"/>
    <x v="774"/>
    <x v="215"/>
    <n v="0.18475073313782991"/>
    <n v="29"/>
    <x v="505"/>
    <x v="779"/>
    <n v="1313"/>
    <n v="1052"/>
    <n v="160"/>
    <n v="0.12185833968012186"/>
  </r>
  <r>
    <x v="3"/>
    <x v="100"/>
    <s v="NICOSIA"/>
    <n v="0"/>
    <n v="0"/>
    <n v="0"/>
    <n v="0"/>
    <s v=""/>
    <x v="778"/>
    <x v="775"/>
    <x v="594"/>
    <n v="0.21920991479473276"/>
    <n v="5"/>
    <x v="420"/>
    <x v="780"/>
    <n v="1297"/>
    <n v="1296"/>
    <n v="1"/>
    <n v="7.7101002313030066E-4"/>
  </r>
  <r>
    <x v="13"/>
    <x v="33"/>
    <s v="SANTO DOMINGO"/>
    <m/>
    <m/>
    <m/>
    <m/>
    <s v=""/>
    <x v="779"/>
    <x v="776"/>
    <x v="726"/>
    <n v="0.48832684824902722"/>
    <n v="2"/>
    <x v="217"/>
    <x v="781"/>
    <n v="1294"/>
    <n v="1030"/>
    <n v="260"/>
    <n v="0.20092735703245751"/>
  </r>
  <r>
    <x v="10"/>
    <x v="3"/>
    <s v="BEIJING"/>
    <m/>
    <m/>
    <m/>
    <m/>
    <s v=""/>
    <x v="779"/>
    <x v="777"/>
    <x v="727"/>
    <n v="7.281553398058252E-2"/>
    <n v="1"/>
    <x v="594"/>
    <x v="782"/>
    <n v="1294"/>
    <n v="1237"/>
    <n v="57"/>
    <n v="4.4049459041731069E-2"/>
  </r>
  <r>
    <x v="11"/>
    <x v="97"/>
    <s v="BELGRAD"/>
    <m/>
    <m/>
    <m/>
    <m/>
    <s v=""/>
    <x v="780"/>
    <x v="778"/>
    <x v="728"/>
    <n v="0.67191188040912664"/>
    <n v="2"/>
    <x v="167"/>
    <x v="783"/>
    <n v="1288"/>
    <n v="1273"/>
    <n v="17"/>
    <n v="1.3198757763975156E-2"/>
  </r>
  <r>
    <x v="20"/>
    <x v="68"/>
    <s v="NAIROBI"/>
    <n v="1"/>
    <m/>
    <m/>
    <m/>
    <n v="0"/>
    <x v="781"/>
    <x v="779"/>
    <x v="467"/>
    <n v="0.38703870387038702"/>
    <m/>
    <x v="375"/>
    <x v="784"/>
    <n v="1288"/>
    <n v="1111"/>
    <n v="125"/>
    <n v="9.7049689440993792E-2"/>
  </r>
  <r>
    <x v="12"/>
    <x v="73"/>
    <s v="DHAKA"/>
    <n v="0"/>
    <n v="0"/>
    <n v="0"/>
    <n v="0"/>
    <s v=""/>
    <x v="782"/>
    <x v="649"/>
    <x v="729"/>
    <n v="0.14625850340136054"/>
    <n v="26"/>
    <x v="595"/>
    <x v="785"/>
    <n v="1286"/>
    <n v="1202"/>
    <n v="110"/>
    <n v="8.553654743390357E-2"/>
  </r>
  <r>
    <x v="6"/>
    <x v="54"/>
    <s v="MIAMI, FL"/>
    <n v="32"/>
    <n v="30"/>
    <m/>
    <n v="2"/>
    <n v="6.25E-2"/>
    <x v="783"/>
    <x v="780"/>
    <x v="730"/>
    <n v="0.11952861952861953"/>
    <n v="20"/>
    <x v="596"/>
    <x v="786"/>
    <n v="1317"/>
    <n v="1238"/>
    <n v="79"/>
    <n v="5.9984813971146543E-2"/>
  </r>
  <r>
    <x v="22"/>
    <x v="83"/>
    <s v="OTTAWA"/>
    <m/>
    <n v="1"/>
    <m/>
    <m/>
    <s v=""/>
    <x v="784"/>
    <x v="781"/>
    <x v="731"/>
    <n v="0.22857142857142856"/>
    <n v="4"/>
    <x v="293"/>
    <x v="787"/>
    <n v="1278"/>
    <n v="950"/>
    <n v="3"/>
    <n v="2.3474178403755869E-3"/>
  </r>
  <r>
    <x v="20"/>
    <x v="22"/>
    <s v="LIMA"/>
    <m/>
    <m/>
    <m/>
    <m/>
    <s v=""/>
    <x v="785"/>
    <x v="782"/>
    <x v="732"/>
    <n v="0.29218472468916518"/>
    <m/>
    <x v="597"/>
    <x v="788"/>
    <n v="1274"/>
    <n v="1126"/>
    <n v="134"/>
    <n v="0.10518053375196232"/>
  </r>
  <r>
    <x v="17"/>
    <x v="18"/>
    <s v="TEHERAN"/>
    <n v="2"/>
    <m/>
    <m/>
    <n v="2"/>
    <n v="1"/>
    <x v="786"/>
    <x v="783"/>
    <x v="733"/>
    <n v="0.15821256038647344"/>
    <n v="48"/>
    <x v="598"/>
    <x v="789"/>
    <n v="1270"/>
    <n v="876"/>
    <n v="394"/>
    <n v="0.31023622047244093"/>
  </r>
  <r>
    <x v="13"/>
    <x v="10"/>
    <s v="BANGALORE"/>
    <m/>
    <m/>
    <m/>
    <m/>
    <s v=""/>
    <x v="787"/>
    <x v="784"/>
    <x v="734"/>
    <n v="0.89358108108108103"/>
    <m/>
    <x v="599"/>
    <x v="790"/>
    <n v="1265"/>
    <n v="1184"/>
    <n v="80"/>
    <n v="6.3241106719367585E-2"/>
  </r>
  <r>
    <x v="4"/>
    <x v="83"/>
    <s v="VANCOUVER"/>
    <n v="1"/>
    <n v="1"/>
    <n v="0"/>
    <n v="0"/>
    <n v="0"/>
    <x v="788"/>
    <x v="785"/>
    <x v="169"/>
    <n v="0.28776978417266186"/>
    <n v="2"/>
    <x v="565"/>
    <x v="791"/>
    <n v="1265"/>
    <n v="1254"/>
    <n v="11"/>
    <n v="8.6956521739130436E-3"/>
  </r>
  <r>
    <x v="1"/>
    <x v="43"/>
    <s v="YAONDE"/>
    <n v="2"/>
    <n v="1"/>
    <m/>
    <m/>
    <n v="0"/>
    <x v="788"/>
    <x v="786"/>
    <x v="735"/>
    <n v="6.0606060606060608E-2"/>
    <n v="4"/>
    <x v="436"/>
    <x v="792"/>
    <n v="1266"/>
    <n v="764"/>
    <n v="440"/>
    <n v="0.34755134281200634"/>
  </r>
  <r>
    <x v="3"/>
    <x v="72"/>
    <s v="LA PAZ"/>
    <n v="0"/>
    <n v="0"/>
    <n v="0"/>
    <n v="0"/>
    <s v=""/>
    <x v="789"/>
    <x v="787"/>
    <x v="736"/>
    <n v="0.31470335339638866"/>
    <n v="1"/>
    <x v="417"/>
    <x v="793"/>
    <n v="1257"/>
    <n v="1164"/>
    <n v="93"/>
    <n v="7.3985680190930783E-2"/>
  </r>
  <r>
    <x v="6"/>
    <x v="29"/>
    <s v="ABIDJAN "/>
    <n v="0"/>
    <n v="0"/>
    <m/>
    <n v="0"/>
    <s v=""/>
    <x v="790"/>
    <x v="788"/>
    <x v="737"/>
    <n v="0.1248642779587405"/>
    <n v="3"/>
    <x v="127"/>
    <x v="794"/>
    <n v="1256"/>
    <n v="924"/>
    <n v="332"/>
    <n v="0.2643312101910828"/>
  </r>
  <r>
    <x v="3"/>
    <x v="93"/>
    <s v="DAR ES SALAAM"/>
    <n v="0"/>
    <n v="0"/>
    <n v="0"/>
    <n v="0"/>
    <s v=""/>
    <x v="791"/>
    <x v="789"/>
    <x v="609"/>
    <n v="0.27757009345794392"/>
    <n v="20"/>
    <x v="505"/>
    <x v="795"/>
    <n v="1250"/>
    <n v="1090"/>
    <n v="160"/>
    <n v="0.128"/>
  </r>
  <r>
    <x v="7"/>
    <x v="11"/>
    <s v="RIYADH"/>
    <m/>
    <n v="0"/>
    <n v="0"/>
    <n v="0"/>
    <s v=""/>
    <x v="791"/>
    <x v="790"/>
    <x v="738"/>
    <n v="0.60236886632825715"/>
    <n v="15"/>
    <x v="567"/>
    <x v="796"/>
    <n v="1250"/>
    <n v="1197"/>
    <n v="53"/>
    <n v="4.24E-2"/>
  </r>
  <r>
    <x v="3"/>
    <x v="54"/>
    <s v="SAN FRANCISCO, CA"/>
    <n v="0"/>
    <n v="0"/>
    <n v="0"/>
    <n v="0"/>
    <s v=""/>
    <x v="792"/>
    <x v="791"/>
    <x v="679"/>
    <n v="0.19834024896265559"/>
    <n v="24"/>
    <x v="563"/>
    <x v="797"/>
    <n v="1249"/>
    <n v="1229"/>
    <n v="20"/>
    <n v="1.6012810248198558E-2"/>
  </r>
  <r>
    <x v="5"/>
    <x v="20"/>
    <s v="JAKARTA"/>
    <n v="0"/>
    <n v="0"/>
    <n v="0"/>
    <n v="0"/>
    <s v=""/>
    <x v="793"/>
    <x v="792"/>
    <x v="739"/>
    <n v="9.3003412969283272E-2"/>
    <n v="15"/>
    <x v="460"/>
    <x v="798"/>
    <n v="1237"/>
    <n v="1187"/>
    <n v="50"/>
    <n v="4.042037186742118E-2"/>
  </r>
  <r>
    <x v="6"/>
    <x v="48"/>
    <s v="OUAGADOUGOU"/>
    <n v="0"/>
    <n v="0"/>
    <m/>
    <n v="0"/>
    <s v=""/>
    <x v="794"/>
    <x v="793"/>
    <x v="740"/>
    <n v="0.11455108359133127"/>
    <n v="0"/>
    <x v="600"/>
    <x v="799"/>
    <n v="1234"/>
    <n v="969"/>
    <n v="265"/>
    <n v="0.21474878444084278"/>
  </r>
  <r>
    <x v="6"/>
    <x v="105"/>
    <s v="KINGSTON"/>
    <n v="52"/>
    <n v="51"/>
    <m/>
    <n v="1"/>
    <n v="1.9230769230769232E-2"/>
    <x v="795"/>
    <x v="794"/>
    <x v="741"/>
    <n v="4.2533936651583712E-2"/>
    <n v="2"/>
    <x v="375"/>
    <x v="800"/>
    <n v="1284"/>
    <n v="1158"/>
    <n v="126"/>
    <n v="9.8130841121495324E-2"/>
  </r>
  <r>
    <x v="13"/>
    <x v="6"/>
    <s v="TUNIS"/>
    <m/>
    <m/>
    <m/>
    <m/>
    <s v=""/>
    <x v="796"/>
    <x v="795"/>
    <x v="742"/>
    <n v="0.38768898488120951"/>
    <n v="2"/>
    <x v="401"/>
    <x v="801"/>
    <n v="1222"/>
    <n v="928"/>
    <n v="294"/>
    <n v="0.24058919803600654"/>
  </r>
  <r>
    <x v="3"/>
    <x v="57"/>
    <s v="BRAZZAVILLE"/>
    <n v="0"/>
    <n v="0"/>
    <n v="0"/>
    <n v="0"/>
    <s v=""/>
    <x v="797"/>
    <x v="796"/>
    <x v="723"/>
    <n v="0.14771048744460857"/>
    <n v="121"/>
    <x v="94"/>
    <x v="802"/>
    <n v="1221"/>
    <n v="798"/>
    <n v="423"/>
    <n v="0.34643734643734642"/>
  </r>
  <r>
    <x v="13"/>
    <x v="94"/>
    <s v="PORT OF SPAIN"/>
    <n v="39"/>
    <n v="39"/>
    <n v="27"/>
    <m/>
    <n v="0"/>
    <x v="797"/>
    <x v="797"/>
    <x v="743"/>
    <n v="0.96052631578947367"/>
    <n v="883"/>
    <x v="230"/>
    <x v="357"/>
    <n v="1260"/>
    <n v="1226"/>
    <n v="33"/>
    <n v="2.6190476190476191E-2"/>
  </r>
  <r>
    <x v="9"/>
    <x v="55"/>
    <s v="ISLAMABAD"/>
    <n v="0"/>
    <n v="0"/>
    <n v="0"/>
    <n v="0"/>
    <s v=""/>
    <x v="798"/>
    <x v="798"/>
    <x v="744"/>
    <n v="0.5316718587746625"/>
    <n v="16"/>
    <x v="601"/>
    <x v="803"/>
    <n v="1218"/>
    <n v="979"/>
    <n v="239"/>
    <n v="0.1962233169129721"/>
  </r>
  <r>
    <x v="18"/>
    <x v="3"/>
    <s v="BEIJING"/>
    <m/>
    <m/>
    <m/>
    <m/>
    <s v=""/>
    <x v="799"/>
    <x v="799"/>
    <x v="745"/>
    <n v="0.12088974854932302"/>
    <n v="8"/>
    <x v="602"/>
    <x v="804"/>
    <n v="1208"/>
    <n v="1042"/>
    <n v="166"/>
    <n v="0.13741721854304637"/>
  </r>
  <r>
    <x v="3"/>
    <x v="89"/>
    <s v="YANGON"/>
    <n v="0"/>
    <n v="0"/>
    <n v="0"/>
    <n v="0"/>
    <s v=""/>
    <x v="800"/>
    <x v="800"/>
    <x v="230"/>
    <n v="0.92184873949579826"/>
    <n v="0"/>
    <x v="222"/>
    <x v="805"/>
    <n v="1204"/>
    <n v="1190"/>
    <n v="14"/>
    <n v="1.1627906976744186E-2"/>
  </r>
  <r>
    <x v="13"/>
    <x v="4"/>
    <s v="ALGIERS"/>
    <m/>
    <m/>
    <m/>
    <m/>
    <s v=""/>
    <x v="801"/>
    <x v="801"/>
    <x v="513"/>
    <n v="0.53486150907354346"/>
    <n v="4"/>
    <x v="603"/>
    <x v="806"/>
    <n v="1203"/>
    <n v="1051"/>
    <n v="151"/>
    <n v="0.12551953449709061"/>
  </r>
  <r>
    <x v="24"/>
    <x v="3"/>
    <s v="BEIJING"/>
    <n v="0"/>
    <n v="0"/>
    <n v="0"/>
    <n v="0"/>
    <s v=""/>
    <x v="801"/>
    <x v="802"/>
    <x v="746"/>
    <n v="0.16271186440677965"/>
    <n v="0"/>
    <x v="354"/>
    <x v="807"/>
    <n v="1203"/>
    <n v="1180"/>
    <n v="23"/>
    <n v="1.9118869492934332E-2"/>
  </r>
  <r>
    <x v="0"/>
    <x v="20"/>
    <s v="JAKARTA"/>
    <m/>
    <m/>
    <m/>
    <m/>
    <s v=""/>
    <x v="802"/>
    <x v="803"/>
    <x v="688"/>
    <n v="7.844827586206897E-2"/>
    <m/>
    <x v="591"/>
    <x v="808"/>
    <n v="1187"/>
    <n v="1160"/>
    <n v="27"/>
    <n v="2.274641954507161E-2"/>
  </r>
  <r>
    <x v="6"/>
    <x v="54"/>
    <s v="BOSTON, MA"/>
    <n v="177"/>
    <n v="176"/>
    <m/>
    <n v="1"/>
    <n v="5.6497175141242938E-3"/>
    <x v="803"/>
    <x v="804"/>
    <x v="588"/>
    <n v="0.31982378854625548"/>
    <n v="0"/>
    <x v="225"/>
    <x v="809"/>
    <n v="1354"/>
    <n v="1311"/>
    <n v="43"/>
    <n v="3.1757754800590843E-2"/>
  </r>
  <r>
    <x v="19"/>
    <x v="14"/>
    <s v="ABU DHABI"/>
    <n v="0"/>
    <n v="0"/>
    <n v="0"/>
    <n v="0"/>
    <s v=""/>
    <x v="804"/>
    <x v="805"/>
    <x v="747"/>
    <n v="0.33139534883720928"/>
    <n v="0"/>
    <x v="580"/>
    <x v="810"/>
    <n v="1175"/>
    <n v="1032"/>
    <n v="143"/>
    <n v="0.12170212765957447"/>
  </r>
  <r>
    <x v="12"/>
    <x v="54"/>
    <s v="ATLANTA, GA"/>
    <n v="0"/>
    <n v="0"/>
    <n v="0"/>
    <n v="0"/>
    <s v=""/>
    <x v="805"/>
    <x v="747"/>
    <x v="748"/>
    <n v="0.9837189374464439"/>
    <n v="7"/>
    <x v="490"/>
    <x v="811"/>
    <n v="1171"/>
    <n v="1174"/>
    <n v="4"/>
    <n v="3.4158838599487617E-3"/>
  </r>
  <r>
    <x v="8"/>
    <x v="5"/>
    <s v="ANKARA"/>
    <m/>
    <m/>
    <m/>
    <m/>
    <s v=""/>
    <x v="806"/>
    <x v="806"/>
    <x v="749"/>
    <n v="0.49032992036405004"/>
    <m/>
    <x v="604"/>
    <x v="812"/>
    <n v="1161"/>
    <n v="879"/>
    <n v="203"/>
    <n v="0.17484926787252369"/>
  </r>
  <r>
    <x v="19"/>
    <x v="50"/>
    <s v="AMMAN"/>
    <n v="0"/>
    <n v="0"/>
    <n v="0"/>
    <n v="0"/>
    <s v=""/>
    <x v="806"/>
    <x v="807"/>
    <x v="617"/>
    <n v="8.0357142857142863E-2"/>
    <n v="0"/>
    <x v="605"/>
    <x v="813"/>
    <n v="1161"/>
    <n v="448"/>
    <n v="713"/>
    <n v="0.61412575366063737"/>
  </r>
  <r>
    <x v="3"/>
    <x v="54"/>
    <s v="LOS ANGELES, CA"/>
    <n v="0"/>
    <n v="0"/>
    <n v="0"/>
    <n v="0"/>
    <s v=""/>
    <x v="807"/>
    <x v="808"/>
    <x v="750"/>
    <n v="0.6805309734513274"/>
    <n v="29"/>
    <x v="32"/>
    <x v="32"/>
    <n v="1159"/>
    <n v="1159"/>
    <s v=""/>
    <s v=""/>
  </r>
  <r>
    <x v="6"/>
    <x v="21"/>
    <s v="ABUJA"/>
    <n v="314"/>
    <n v="267"/>
    <m/>
    <n v="47"/>
    <n v="0.14968152866242038"/>
    <x v="808"/>
    <x v="809"/>
    <x v="751"/>
    <n v="0.48044132397191575"/>
    <n v="65"/>
    <x v="198"/>
    <x v="814"/>
    <n v="1471"/>
    <n v="1329"/>
    <n v="142"/>
    <n v="9.6532970768184914E-2"/>
  </r>
  <r>
    <x v="13"/>
    <x v="46"/>
    <s v="HANOI"/>
    <m/>
    <m/>
    <m/>
    <m/>
    <s v=""/>
    <x v="809"/>
    <x v="810"/>
    <x v="752"/>
    <n v="0.99814298978644378"/>
    <n v="49"/>
    <x v="414"/>
    <x v="815"/>
    <n v="1155"/>
    <n v="1126"/>
    <n v="29"/>
    <n v="2.5108225108225107E-2"/>
  </r>
  <r>
    <x v="6"/>
    <x v="96"/>
    <s v="DUBLIN"/>
    <n v="0"/>
    <n v="0"/>
    <m/>
    <n v="0"/>
    <s v=""/>
    <x v="810"/>
    <x v="811"/>
    <x v="408"/>
    <n v="1.9782393669634024E-2"/>
    <n v="2"/>
    <x v="48"/>
    <x v="816"/>
    <n v="1139"/>
    <n v="1013"/>
    <n v="126"/>
    <n v="0.1106233538191396"/>
  </r>
  <r>
    <x v="4"/>
    <x v="58"/>
    <s v="MAPUTO"/>
    <n v="39"/>
    <n v="39"/>
    <n v="0"/>
    <n v="0"/>
    <n v="0"/>
    <x v="811"/>
    <x v="812"/>
    <x v="753"/>
    <n v="0.21777777777777776"/>
    <n v="1"/>
    <x v="462"/>
    <x v="817"/>
    <n v="1174"/>
    <n v="1165"/>
    <n v="9"/>
    <n v="7.6660988074957409E-3"/>
  </r>
  <r>
    <x v="17"/>
    <x v="25"/>
    <s v="PRETORIA"/>
    <m/>
    <m/>
    <m/>
    <m/>
    <m/>
    <x v="812"/>
    <x v="813"/>
    <x v="387"/>
    <m/>
    <m/>
    <x v="227"/>
    <x v="160"/>
    <m/>
    <m/>
    <m/>
    <m/>
  </r>
  <r>
    <x v="17"/>
    <x v="20"/>
    <s v="JAKARTA"/>
    <m/>
    <m/>
    <m/>
    <m/>
    <s v=""/>
    <x v="813"/>
    <x v="722"/>
    <x v="754"/>
    <n v="0.45987654320987653"/>
    <n v="10"/>
    <x v="530"/>
    <x v="818"/>
    <n v="1126"/>
    <n v="982"/>
    <n v="144"/>
    <n v="0.12788632326820604"/>
  </r>
  <r>
    <x v="6"/>
    <x v="99"/>
    <s v="TOKYO"/>
    <n v="0"/>
    <n v="0"/>
    <m/>
    <n v="0"/>
    <s v=""/>
    <x v="814"/>
    <x v="814"/>
    <x v="755"/>
    <n v="0.10382513661202186"/>
    <n v="1"/>
    <x v="508"/>
    <x v="819"/>
    <n v="1123"/>
    <n v="1099"/>
    <n v="24"/>
    <n v="2.1371326803205699E-2"/>
  </r>
  <r>
    <x v="20"/>
    <x v="24"/>
    <s v="DOHA"/>
    <m/>
    <m/>
    <m/>
    <m/>
    <s v=""/>
    <x v="815"/>
    <x v="815"/>
    <x v="596"/>
    <n v="0.63363028953229394"/>
    <n v="1"/>
    <x v="443"/>
    <x v="820"/>
    <n v="1120"/>
    <n v="899"/>
    <n v="124"/>
    <n v="0.11071428571428571"/>
  </r>
  <r>
    <x v="11"/>
    <x v="24"/>
    <s v="DOHA"/>
    <m/>
    <m/>
    <m/>
    <m/>
    <s v=""/>
    <x v="816"/>
    <x v="816"/>
    <x v="756"/>
    <n v="0.68416030534351147"/>
    <m/>
    <x v="507"/>
    <x v="821"/>
    <n v="1115"/>
    <n v="1048"/>
    <n v="67"/>
    <n v="6.0089686098654706E-2"/>
  </r>
  <r>
    <x v="4"/>
    <x v="107"/>
    <s v="KUALA LUMPUR"/>
    <n v="8"/>
    <n v="5"/>
    <n v="0"/>
    <n v="3"/>
    <n v="0.375"/>
    <x v="817"/>
    <x v="817"/>
    <x v="713"/>
    <n v="6.5411298315163527E-2"/>
    <n v="0"/>
    <x v="546"/>
    <x v="822"/>
    <n v="1121"/>
    <n v="1014"/>
    <n v="107"/>
    <n v="9.5450490633363069E-2"/>
  </r>
  <r>
    <x v="2"/>
    <x v="31"/>
    <s v="KINSHASA"/>
    <m/>
    <m/>
    <m/>
    <m/>
    <s v=""/>
    <x v="818"/>
    <x v="818"/>
    <x v="757"/>
    <n v="0.32122370936902483"/>
    <n v="1"/>
    <x v="606"/>
    <x v="823"/>
    <n v="1112"/>
    <n v="524"/>
    <n v="510"/>
    <n v="0.45863309352517984"/>
  </r>
  <r>
    <x v="3"/>
    <x v="54"/>
    <s v="CHICAGO, IL"/>
    <n v="3"/>
    <n v="3"/>
    <n v="3"/>
    <n v="0"/>
    <n v="0"/>
    <x v="819"/>
    <x v="819"/>
    <x v="758"/>
    <n v="0.28492647058823528"/>
    <n v="21"/>
    <x v="420"/>
    <x v="824"/>
    <n v="1113"/>
    <n v="1112"/>
    <n v="1"/>
    <n v="8.9847259658580418E-4"/>
  </r>
  <r>
    <x v="3"/>
    <x v="79"/>
    <s v="SANA'A"/>
    <n v="0"/>
    <n v="0"/>
    <n v="0"/>
    <n v="0"/>
    <s v=""/>
    <x v="820"/>
    <x v="820"/>
    <x v="289"/>
    <n v="0.3460591133004926"/>
    <n v="90"/>
    <x v="607"/>
    <x v="825"/>
    <n v="1107"/>
    <n v="902"/>
    <n v="205"/>
    <n v="0.18518518518518517"/>
  </r>
  <r>
    <x v="6"/>
    <x v="54"/>
    <s v="WASHINGTON, DC"/>
    <n v="46"/>
    <n v="44"/>
    <m/>
    <n v="2"/>
    <n v="4.3478260869565216E-2"/>
    <x v="821"/>
    <x v="821"/>
    <x v="759"/>
    <n v="0.41658812441093307"/>
    <n v="6"/>
    <x v="608"/>
    <x v="826"/>
    <n v="1150"/>
    <n v="1111"/>
    <n v="39"/>
    <n v="3.3913043478260872E-2"/>
  </r>
  <r>
    <x v="0"/>
    <x v="18"/>
    <s v="TEHERAN"/>
    <m/>
    <m/>
    <m/>
    <m/>
    <s v=""/>
    <x v="822"/>
    <x v="822"/>
    <x v="760"/>
    <n v="0.17202797202797201"/>
    <n v="12"/>
    <x v="609"/>
    <x v="827"/>
    <n v="1099"/>
    <n v="727"/>
    <n v="372"/>
    <n v="0.33848953594176523"/>
  </r>
  <r>
    <x v="7"/>
    <x v="14"/>
    <s v="ABU DHABI"/>
    <n v="0"/>
    <n v="0"/>
    <n v="0"/>
    <n v="0"/>
    <s v=""/>
    <x v="823"/>
    <x v="811"/>
    <x v="761"/>
    <n v="0.60435212660731952"/>
    <n v="20"/>
    <x v="364"/>
    <x v="828"/>
    <n v="1094"/>
    <n v="1031"/>
    <n v="63"/>
    <n v="5.7586837294332727E-2"/>
  </r>
  <r>
    <x v="15"/>
    <x v="15"/>
    <s v="KUWAIT"/>
    <m/>
    <m/>
    <m/>
    <m/>
    <s v=""/>
    <x v="824"/>
    <x v="823"/>
    <x v="762"/>
    <n v="0.24699352451433856"/>
    <n v="1"/>
    <x v="413"/>
    <x v="829"/>
    <n v="1092"/>
    <n v="1082"/>
    <n v="6"/>
    <n v="5.4945054945054949E-3"/>
  </r>
  <r>
    <x v="12"/>
    <x v="93"/>
    <s v="DAR ES SALAAM"/>
    <n v="0"/>
    <n v="0"/>
    <n v="0"/>
    <n v="0"/>
    <s v=""/>
    <x v="824"/>
    <x v="824"/>
    <x v="216"/>
    <n v="0.3818350324374421"/>
    <n v="2"/>
    <x v="427"/>
    <x v="830"/>
    <n v="1092"/>
    <n v="1081"/>
    <n v="13"/>
    <n v="1.1904761904761904E-2"/>
  </r>
  <r>
    <x v="1"/>
    <x v="46"/>
    <s v="HANOI"/>
    <m/>
    <m/>
    <m/>
    <m/>
    <s v=""/>
    <x v="824"/>
    <x v="825"/>
    <x v="634"/>
    <n v="3.3684210526315789E-2"/>
    <n v="20"/>
    <x v="243"/>
    <x v="831"/>
    <n v="1092"/>
    <n v="970"/>
    <n v="49"/>
    <n v="4.4871794871794872E-2"/>
  </r>
  <r>
    <x v="6"/>
    <x v="54"/>
    <s v="ATLANTA, GA"/>
    <n v="256"/>
    <n v="240"/>
    <m/>
    <n v="16"/>
    <n v="6.25E-2"/>
    <x v="824"/>
    <x v="826"/>
    <x v="538"/>
    <n v="0.33975659229208927"/>
    <n v="3"/>
    <x v="248"/>
    <x v="832"/>
    <n v="1348"/>
    <n v="1229"/>
    <n v="119"/>
    <n v="8.8278931750741835E-2"/>
  </r>
  <r>
    <x v="2"/>
    <x v="6"/>
    <s v="TUNIS"/>
    <m/>
    <m/>
    <m/>
    <m/>
    <s v=""/>
    <x v="825"/>
    <x v="827"/>
    <x v="763"/>
    <n v="0.71568627450980393"/>
    <n v="3"/>
    <x v="333"/>
    <x v="833"/>
    <n v="1085"/>
    <n v="921"/>
    <n v="157"/>
    <n v="0.14470046082949309"/>
  </r>
  <r>
    <x v="4"/>
    <x v="108"/>
    <s v="HARARE"/>
    <n v="1"/>
    <n v="1"/>
    <n v="0"/>
    <n v="0"/>
    <n v="0"/>
    <x v="826"/>
    <x v="828"/>
    <x v="764"/>
    <n v="0.11182994454713494"/>
    <n v="1"/>
    <x v="420"/>
    <x v="834"/>
    <n v="1085"/>
    <n v="1084"/>
    <n v="1"/>
    <n v="9.2165898617511521E-4"/>
  </r>
  <r>
    <x v="17"/>
    <x v="25"/>
    <s v="CAPE TOWN"/>
    <m/>
    <m/>
    <m/>
    <m/>
    <s v=""/>
    <x v="827"/>
    <x v="829"/>
    <x v="765"/>
    <n v="0.30790697674418605"/>
    <m/>
    <x v="420"/>
    <x v="835"/>
    <n v="1076"/>
    <n v="1075"/>
    <n v="1"/>
    <n v="9.2936802973977691E-4"/>
  </r>
  <r>
    <x v="1"/>
    <x v="54"/>
    <s v="CHICAGO, IL"/>
    <n v="3"/>
    <n v="3"/>
    <m/>
    <m/>
    <n v="0"/>
    <x v="828"/>
    <x v="830"/>
    <x v="766"/>
    <n v="0.11639185257032007"/>
    <n v="2"/>
    <x v="446"/>
    <x v="32"/>
    <n v="1071"/>
    <n v="1036"/>
    <s v=""/>
    <s v=""/>
  </r>
  <r>
    <x v="1"/>
    <x v="54"/>
    <s v="SAN FRANCISCO, CA"/>
    <n v="1"/>
    <n v="1"/>
    <m/>
    <m/>
    <n v="0"/>
    <x v="829"/>
    <x v="831"/>
    <x v="408"/>
    <n v="1.9230769230769232E-2"/>
    <m/>
    <x v="446"/>
    <x v="32"/>
    <n v="1065"/>
    <n v="1041"/>
    <s v=""/>
    <s v=""/>
  </r>
  <r>
    <x v="13"/>
    <x v="7"/>
    <s v="EDINBURGH"/>
    <m/>
    <m/>
    <m/>
    <m/>
    <s v=""/>
    <x v="830"/>
    <x v="832"/>
    <x v="754"/>
    <n v="0.44433399602385687"/>
    <n v="19"/>
    <x v="552"/>
    <x v="836"/>
    <n v="1063"/>
    <n v="1025"/>
    <n v="38"/>
    <n v="3.574788334901223E-2"/>
  </r>
  <r>
    <x v="11"/>
    <x v="7"/>
    <s v="LONDON"/>
    <m/>
    <m/>
    <m/>
    <m/>
    <s v=""/>
    <x v="831"/>
    <x v="833"/>
    <x v="451"/>
    <n v="0.29541108986615677"/>
    <n v="3"/>
    <x v="539"/>
    <x v="837"/>
    <n v="1062"/>
    <n v="1049"/>
    <n v="16"/>
    <n v="1.5065913370998116E-2"/>
  </r>
  <r>
    <x v="17"/>
    <x v="7"/>
    <s v="MANCHESTER"/>
    <m/>
    <m/>
    <m/>
    <m/>
    <s v=""/>
    <x v="832"/>
    <x v="831"/>
    <x v="767"/>
    <n v="0.30192307692307691"/>
    <n v="2"/>
    <x v="227"/>
    <x v="838"/>
    <n v="1060"/>
    <n v="1042"/>
    <n v="18"/>
    <n v="1.6981132075471698E-2"/>
  </r>
  <r>
    <x v="4"/>
    <x v="109"/>
    <s v="SUVA"/>
    <n v="0"/>
    <n v="0"/>
    <n v="0"/>
    <n v="0"/>
    <s v=""/>
    <x v="832"/>
    <x v="834"/>
    <x v="768"/>
    <n v="0.10661401776900296"/>
    <n v="19"/>
    <x v="474"/>
    <x v="839"/>
    <n v="1060"/>
    <n v="1032"/>
    <n v="28"/>
    <n v="2.6415094339622643E-2"/>
  </r>
  <r>
    <x v="3"/>
    <x v="54"/>
    <s v="PHILADELPHIA, PA"/>
    <n v="0"/>
    <n v="0"/>
    <n v="0"/>
    <n v="0"/>
    <s v=""/>
    <x v="833"/>
    <x v="774"/>
    <x v="412"/>
    <n v="0.81329423264907141"/>
    <n v="28"/>
    <x v="293"/>
    <x v="840"/>
    <n v="1054"/>
    <n v="1051"/>
    <n v="3"/>
    <n v="2.8462998102466793E-3"/>
  </r>
  <r>
    <x v="7"/>
    <x v="17"/>
    <s v="BEIRUT"/>
    <n v="0"/>
    <n v="0"/>
    <n v="0"/>
    <n v="0"/>
    <s v=""/>
    <x v="834"/>
    <x v="835"/>
    <x v="769"/>
    <n v="0.4607190412782956"/>
    <n v="38"/>
    <x v="334"/>
    <x v="841"/>
    <n v="1053"/>
    <n v="789"/>
    <n v="264"/>
    <n v="0.25071225071225073"/>
  </r>
  <r>
    <x v="2"/>
    <x v="75"/>
    <s v="SKOPJE"/>
    <m/>
    <m/>
    <m/>
    <m/>
    <s v=""/>
    <x v="834"/>
    <x v="836"/>
    <x v="770"/>
    <n v="0.68382352941176472"/>
    <n v="100"/>
    <x v="420"/>
    <x v="842"/>
    <n v="1053"/>
    <n v="1052"/>
    <n v="1"/>
    <n v="9.4966761633428305E-4"/>
  </r>
  <r>
    <x v="1"/>
    <x v="38"/>
    <s v="LIBREVILLE"/>
    <m/>
    <m/>
    <m/>
    <m/>
    <s v=""/>
    <x v="835"/>
    <x v="769"/>
    <x v="422"/>
    <n v="1.2021857923497269E-2"/>
    <n v="2"/>
    <x v="526"/>
    <x v="843"/>
    <n v="1051"/>
    <n v="917"/>
    <n v="114"/>
    <n v="0.10846812559467174"/>
  </r>
  <r>
    <x v="13"/>
    <x v="93"/>
    <s v="DAR ES SALAAM"/>
    <n v="1"/>
    <n v="1"/>
    <n v="1"/>
    <m/>
    <n v="0"/>
    <x v="836"/>
    <x v="837"/>
    <x v="771"/>
    <n v="0.98380566801619429"/>
    <n v="39"/>
    <x v="547"/>
    <x v="844"/>
    <n v="1050"/>
    <n v="1028"/>
    <n v="22"/>
    <n v="2.0952380952380951E-2"/>
  </r>
  <r>
    <x v="6"/>
    <x v="101"/>
    <s v="LUSAKA"/>
    <n v="0"/>
    <n v="0"/>
    <m/>
    <n v="0"/>
    <s v=""/>
    <x v="837"/>
    <x v="838"/>
    <x v="630"/>
    <n v="9.2848180677540776E-2"/>
    <n v="166"/>
    <x v="140"/>
    <x v="845"/>
    <n v="1047"/>
    <n v="963"/>
    <n v="84"/>
    <n v="8.0229226361031525E-2"/>
  </r>
  <r>
    <x v="4"/>
    <x v="54"/>
    <s v="ATLANTA, GA"/>
    <n v="12"/>
    <n v="12"/>
    <n v="0"/>
    <n v="0"/>
    <n v="0"/>
    <x v="838"/>
    <x v="805"/>
    <x v="755"/>
    <n v="0.11046511627906977"/>
    <n v="0"/>
    <x v="462"/>
    <x v="846"/>
    <n v="1053"/>
    <n v="1044"/>
    <n v="9"/>
    <n v="8.5470085470085479E-3"/>
  </r>
  <r>
    <x v="17"/>
    <x v="13"/>
    <s v="CAIRO"/>
    <m/>
    <m/>
    <m/>
    <m/>
    <s v=""/>
    <x v="839"/>
    <x v="762"/>
    <x v="772"/>
    <n v="0.19215291750503019"/>
    <n v="1"/>
    <x v="344"/>
    <x v="847"/>
    <n v="1030"/>
    <n v="995"/>
    <n v="35"/>
    <n v="3.3980582524271843E-2"/>
  </r>
  <r>
    <x v="17"/>
    <x v="54"/>
    <s v="WASHINGTON, DC"/>
    <m/>
    <m/>
    <m/>
    <m/>
    <s v=""/>
    <x v="839"/>
    <x v="839"/>
    <x v="294"/>
    <n v="0.52964042759961127"/>
    <n v="1"/>
    <x v="446"/>
    <x v="32"/>
    <n v="1030"/>
    <n v="1030"/>
    <s v=""/>
    <s v=""/>
  </r>
  <r>
    <x v="15"/>
    <x v="3"/>
    <s v="BEIJING"/>
    <m/>
    <m/>
    <m/>
    <m/>
    <s v=""/>
    <x v="839"/>
    <x v="840"/>
    <x v="594"/>
    <n v="0.27799607072691551"/>
    <m/>
    <x v="568"/>
    <x v="848"/>
    <n v="1030"/>
    <n v="1018"/>
    <n v="8"/>
    <n v="7.7669902912621356E-3"/>
  </r>
  <r>
    <x v="12"/>
    <x v="54"/>
    <s v="CHICAGO, IL"/>
    <n v="0"/>
    <n v="0"/>
    <n v="0"/>
    <n v="0"/>
    <s v=""/>
    <x v="840"/>
    <x v="774"/>
    <x v="773"/>
    <n v="0.78983382209188657"/>
    <n v="13"/>
    <x v="293"/>
    <x v="849"/>
    <n v="1026"/>
    <n v="1036"/>
    <n v="3"/>
    <n v="2.9239766081871343E-3"/>
  </r>
  <r>
    <x v="19"/>
    <x v="16"/>
    <s v="LUANDA"/>
    <n v="0"/>
    <n v="0"/>
    <n v="0"/>
    <n v="0"/>
    <s v=""/>
    <x v="841"/>
    <x v="841"/>
    <x v="774"/>
    <n v="0.42134831460674155"/>
    <n v="0"/>
    <x v="40"/>
    <x v="850"/>
    <n v="1010"/>
    <n v="712"/>
    <n v="298"/>
    <n v="0.29504950495049503"/>
  </r>
  <r>
    <x v="5"/>
    <x v="4"/>
    <s v="ALGIERS"/>
    <n v="0"/>
    <n v="0"/>
    <n v="0"/>
    <n v="0"/>
    <s v=""/>
    <x v="842"/>
    <x v="842"/>
    <x v="624"/>
    <n v="0.29320113314447593"/>
    <n v="6"/>
    <x v="301"/>
    <x v="851"/>
    <n v="1003"/>
    <n v="712"/>
    <n v="291"/>
    <n v="0.29012961116650049"/>
  </r>
  <r>
    <x v="17"/>
    <x v="5"/>
    <s v="ANKARA"/>
    <m/>
    <m/>
    <m/>
    <m/>
    <s v=""/>
    <x v="843"/>
    <x v="843"/>
    <x v="649"/>
    <n v="0.36853002070393376"/>
    <n v="11"/>
    <x v="584"/>
    <x v="852"/>
    <n v="996"/>
    <n v="977"/>
    <n v="19"/>
    <n v="1.9076305220883535E-2"/>
  </r>
  <r>
    <x v="2"/>
    <x v="46"/>
    <s v="HANOI"/>
    <m/>
    <m/>
    <m/>
    <m/>
    <s v=""/>
    <x v="844"/>
    <x v="844"/>
    <x v="775"/>
    <n v="0.1125"/>
    <m/>
    <x v="610"/>
    <x v="853"/>
    <n v="990"/>
    <n v="640"/>
    <n v="349"/>
    <n v="0.35252525252525252"/>
  </r>
  <r>
    <x v="17"/>
    <x v="9"/>
    <s v="RABAT"/>
    <m/>
    <m/>
    <m/>
    <m/>
    <s v=""/>
    <x v="845"/>
    <x v="845"/>
    <x v="776"/>
    <n v="0.39393939393939392"/>
    <n v="14"/>
    <x v="342"/>
    <x v="854"/>
    <n v="989"/>
    <n v="938"/>
    <n v="51"/>
    <n v="5.1567239635995958E-2"/>
  </r>
  <r>
    <x v="9"/>
    <x v="6"/>
    <s v="TUNIS"/>
    <n v="0"/>
    <n v="0"/>
    <n v="0"/>
    <n v="0"/>
    <s v=""/>
    <x v="846"/>
    <x v="846"/>
    <x v="777"/>
    <n v="0.21495327102803738"/>
    <n v="0"/>
    <x v="48"/>
    <x v="855"/>
    <n v="982"/>
    <n v="856"/>
    <n v="126"/>
    <n v="0.12830957230142567"/>
  </r>
  <r>
    <x v="14"/>
    <x v="27"/>
    <s v="ASTANA"/>
    <m/>
    <m/>
    <m/>
    <m/>
    <s v=""/>
    <x v="847"/>
    <x v="767"/>
    <x v="778"/>
    <n v="0.65738758029978583"/>
    <n v="1"/>
    <x v="403"/>
    <x v="856"/>
    <n v="978"/>
    <n v="935"/>
    <n v="43"/>
    <n v="4.396728016359918E-2"/>
  </r>
  <r>
    <x v="23"/>
    <x v="5"/>
    <s v="ANKARA"/>
    <m/>
    <m/>
    <m/>
    <m/>
    <s v=""/>
    <x v="848"/>
    <x v="781"/>
    <x v="779"/>
    <n v="0"/>
    <m/>
    <x v="591"/>
    <x v="857"/>
    <n v="972"/>
    <n v="945"/>
    <n v="27"/>
    <n v="2.7777777777777776E-2"/>
  </r>
  <r>
    <x v="2"/>
    <x v="4"/>
    <s v="ALGIERS"/>
    <m/>
    <m/>
    <m/>
    <m/>
    <s v=""/>
    <x v="849"/>
    <x v="757"/>
    <x v="780"/>
    <n v="0.19515885022692889"/>
    <n v="1"/>
    <x v="463"/>
    <x v="858"/>
    <n v="969"/>
    <n v="662"/>
    <n v="303"/>
    <n v="0.31269349845201239"/>
  </r>
  <r>
    <x v="1"/>
    <x v="54"/>
    <s v="LOS ANGELES, CA"/>
    <m/>
    <m/>
    <m/>
    <m/>
    <s v=""/>
    <x v="850"/>
    <x v="847"/>
    <x v="536"/>
    <n v="1.1111111111111111E-3"/>
    <n v="1"/>
    <x v="446"/>
    <x v="32"/>
    <n v="963"/>
    <n v="901"/>
    <s v=""/>
    <s v=""/>
  </r>
  <r>
    <x v="9"/>
    <x v="46"/>
    <s v="HANOI"/>
    <n v="0"/>
    <n v="0"/>
    <n v="0"/>
    <n v="0"/>
    <s v=""/>
    <x v="850"/>
    <x v="742"/>
    <x v="781"/>
    <n v="0.17180616740088106"/>
    <n v="21"/>
    <x v="514"/>
    <x v="859"/>
    <n v="963"/>
    <n v="929"/>
    <n v="34"/>
    <n v="3.5306334371754934E-2"/>
  </r>
  <r>
    <x v="6"/>
    <x v="44"/>
    <s v="COTONOU"/>
    <n v="1"/>
    <n v="0"/>
    <m/>
    <n v="1"/>
    <n v="1"/>
    <x v="851"/>
    <x v="848"/>
    <x v="705"/>
    <n v="4.5766590389016017E-2"/>
    <n v="0"/>
    <x v="219"/>
    <x v="860"/>
    <n v="962"/>
    <n v="874"/>
    <n v="88"/>
    <n v="9.1476091476091481E-2"/>
  </r>
  <r>
    <x v="18"/>
    <x v="7"/>
    <s v="LONDON"/>
    <m/>
    <m/>
    <m/>
    <m/>
    <s v=""/>
    <x v="852"/>
    <x v="849"/>
    <x v="782"/>
    <n v="0.29538131041890442"/>
    <n v="13"/>
    <x v="565"/>
    <x v="861"/>
    <n v="955"/>
    <n v="944"/>
    <n v="11"/>
    <n v="1.1518324607329843E-2"/>
  </r>
  <r>
    <x v="3"/>
    <x v="58"/>
    <s v="MAPUTO"/>
    <n v="0"/>
    <n v="0"/>
    <n v="0"/>
    <n v="0"/>
    <s v=""/>
    <x v="853"/>
    <x v="850"/>
    <x v="783"/>
    <n v="0.12915601023017903"/>
    <n v="160"/>
    <x v="461"/>
    <x v="862"/>
    <n v="952"/>
    <n v="942"/>
    <n v="10"/>
    <n v="1.050420168067227E-2"/>
  </r>
  <r>
    <x v="3"/>
    <x v="54"/>
    <s v="HOUSTON, TX"/>
    <n v="0"/>
    <n v="0"/>
    <n v="0"/>
    <n v="0"/>
    <s v=""/>
    <x v="853"/>
    <x v="849"/>
    <x v="714"/>
    <n v="0.36627282491944146"/>
    <n v="21"/>
    <x v="32"/>
    <x v="32"/>
    <n v="952"/>
    <n v="952"/>
    <s v=""/>
    <s v=""/>
  </r>
  <r>
    <x v="12"/>
    <x v="76"/>
    <s v="ADDIS ABEBA"/>
    <n v="0"/>
    <n v="0"/>
    <n v="0"/>
    <n v="0"/>
    <s v=""/>
    <x v="854"/>
    <x v="851"/>
    <x v="784"/>
    <n v="0.32782719186785259"/>
    <n v="92"/>
    <x v="308"/>
    <x v="863"/>
    <n v="946"/>
    <n v="879"/>
    <n v="159"/>
    <n v="0.16807610993657504"/>
  </r>
  <r>
    <x v="3"/>
    <x v="54"/>
    <s v="BOSTON, MA"/>
    <n v="0"/>
    <n v="0"/>
    <n v="0"/>
    <n v="0"/>
    <s v=""/>
    <x v="855"/>
    <x v="852"/>
    <x v="397"/>
    <n v="0.60307017543859653"/>
    <n v="25"/>
    <x v="562"/>
    <x v="864"/>
    <n v="944"/>
    <n v="937"/>
    <n v="7"/>
    <n v="7.4152542372881358E-3"/>
  </r>
  <r>
    <x v="6"/>
    <x v="102"/>
    <s v="VIENTIANE"/>
    <n v="3"/>
    <n v="3"/>
    <m/>
    <n v="0"/>
    <n v="0"/>
    <x v="856"/>
    <x v="853"/>
    <x v="705"/>
    <n v="4.4642857142857144E-2"/>
    <n v="0"/>
    <x v="532"/>
    <x v="865"/>
    <n v="945"/>
    <n v="899"/>
    <n v="46"/>
    <n v="4.867724867724868E-2"/>
  </r>
  <r>
    <x v="4"/>
    <x v="110"/>
    <s v="CASTRIES"/>
    <n v="68"/>
    <n v="68"/>
    <n v="0"/>
    <n v="0"/>
    <n v="0"/>
    <x v="857"/>
    <x v="854"/>
    <x v="785"/>
    <n v="0.16021505376344086"/>
    <n v="0"/>
    <x v="562"/>
    <x v="866"/>
    <n v="1005"/>
    <n v="998"/>
    <n v="7"/>
    <n v="6.965174129353234E-3"/>
  </r>
  <r>
    <x v="23"/>
    <x v="3"/>
    <s v="BEIJING"/>
    <m/>
    <m/>
    <m/>
    <m/>
    <s v=""/>
    <x v="858"/>
    <x v="788"/>
    <x v="786"/>
    <n v="8.6862106406080351E-3"/>
    <m/>
    <x v="462"/>
    <x v="867"/>
    <n v="930"/>
    <n v="921"/>
    <n v="9"/>
    <n v="9.6774193548387101E-3"/>
  </r>
  <r>
    <x v="5"/>
    <x v="75"/>
    <s v="SKOPJE"/>
    <n v="0"/>
    <n v="0"/>
    <n v="0"/>
    <n v="0"/>
    <s v=""/>
    <x v="859"/>
    <x v="855"/>
    <x v="787"/>
    <n v="15.583333333333334"/>
    <n v="772"/>
    <x v="452"/>
    <x v="868"/>
    <n v="929"/>
    <n v="784"/>
    <n v="145"/>
    <n v="0.15608180839612487"/>
  </r>
  <r>
    <x v="1"/>
    <x v="83"/>
    <s v="TORONTO"/>
    <m/>
    <m/>
    <m/>
    <m/>
    <s v=""/>
    <x v="860"/>
    <x v="856"/>
    <x v="536"/>
    <n v="1.1273957158962795E-3"/>
    <n v="1"/>
    <x v="446"/>
    <x v="32"/>
    <n v="927"/>
    <n v="888"/>
    <s v=""/>
    <s v=""/>
  </r>
  <r>
    <x v="1"/>
    <x v="92"/>
    <s v="HONG KONG"/>
    <m/>
    <m/>
    <m/>
    <m/>
    <s v=""/>
    <x v="860"/>
    <x v="857"/>
    <x v="788"/>
    <n v="2.3153252480705624E-2"/>
    <m/>
    <x v="293"/>
    <x v="869"/>
    <n v="927"/>
    <n v="907"/>
    <n v="3"/>
    <n v="3.2362459546925568E-3"/>
  </r>
  <r>
    <x v="0"/>
    <x v="14"/>
    <s v="ABU DHABI"/>
    <m/>
    <m/>
    <m/>
    <m/>
    <s v=""/>
    <x v="861"/>
    <x v="858"/>
    <x v="789"/>
    <n v="0.57090464547677267"/>
    <n v="5"/>
    <x v="611"/>
    <x v="870"/>
    <n v="920"/>
    <n v="823"/>
    <n v="97"/>
    <n v="0.10543478260869565"/>
  </r>
  <r>
    <x v="12"/>
    <x v="42"/>
    <s v="HAVANA"/>
    <n v="0"/>
    <n v="0"/>
    <n v="0"/>
    <n v="0"/>
    <s v=""/>
    <x v="862"/>
    <x v="859"/>
    <x v="693"/>
    <n v="0.10117302052785923"/>
    <n v="0"/>
    <x v="612"/>
    <x v="871"/>
    <n v="919"/>
    <n v="682"/>
    <n v="237"/>
    <n v="0.25788900979325352"/>
  </r>
  <r>
    <x v="1"/>
    <x v="76"/>
    <s v="ADDIS ABEBA"/>
    <n v="11"/>
    <n v="8"/>
    <m/>
    <n v="2"/>
    <n v="0.18181818181818182"/>
    <x v="863"/>
    <x v="860"/>
    <x v="790"/>
    <n v="2.3510971786833857E-2"/>
    <n v="77"/>
    <x v="316"/>
    <x v="872"/>
    <n v="927"/>
    <n v="723"/>
    <n v="90"/>
    <n v="9.7087378640776698E-2"/>
  </r>
  <r>
    <x v="9"/>
    <x v="75"/>
    <s v="SKOPJE"/>
    <n v="0"/>
    <n v="0"/>
    <n v="0"/>
    <n v="0"/>
    <s v=""/>
    <x v="863"/>
    <x v="861"/>
    <x v="791"/>
    <n v="1"/>
    <n v="879"/>
    <x v="562"/>
    <x v="873"/>
    <n v="916"/>
    <n v="909"/>
    <n v="7"/>
    <n v="7.6419213973799123E-3"/>
  </r>
  <r>
    <x v="13"/>
    <x v="54"/>
    <s v="SAN FRANCISCO, CA"/>
    <n v="1"/>
    <n v="1"/>
    <n v="1"/>
    <m/>
    <n v="0"/>
    <x v="864"/>
    <x v="862"/>
    <x v="792"/>
    <n v="0.93756967670011149"/>
    <n v="2"/>
    <x v="568"/>
    <x v="874"/>
    <n v="909"/>
    <n v="900"/>
    <n v="8"/>
    <n v="8.8008800880088004E-3"/>
  </r>
  <r>
    <x v="3"/>
    <x v="38"/>
    <s v="LIBREVILLE"/>
    <n v="0"/>
    <n v="0"/>
    <n v="0"/>
    <n v="0"/>
    <s v=""/>
    <x v="865"/>
    <x v="863"/>
    <x v="793"/>
    <n v="0.45730027548209368"/>
    <n v="516"/>
    <x v="591"/>
    <x v="875"/>
    <n v="906"/>
    <n v="879"/>
    <n v="27"/>
    <n v="2.9801324503311258E-2"/>
  </r>
  <r>
    <x v="19"/>
    <x v="21"/>
    <s v="ABUJA"/>
    <n v="0"/>
    <n v="0"/>
    <n v="0"/>
    <n v="0"/>
    <s v=""/>
    <x v="865"/>
    <x v="864"/>
    <x v="793"/>
    <n v="0.32421875"/>
    <n v="0"/>
    <x v="64"/>
    <x v="876"/>
    <n v="906"/>
    <n v="512"/>
    <n v="394"/>
    <n v="0.43487858719646799"/>
  </r>
  <r>
    <x v="4"/>
    <x v="111"/>
    <s v="BUCHAREST"/>
    <n v="0"/>
    <n v="0"/>
    <n v="0"/>
    <n v="0"/>
    <s v=""/>
    <x v="866"/>
    <x v="865"/>
    <x v="491"/>
    <n v="0.17572254335260115"/>
    <n v="6"/>
    <x v="386"/>
    <x v="877"/>
    <n v="903"/>
    <n v="871"/>
    <n v="32"/>
    <n v="3.5437430786267994E-2"/>
  </r>
  <r>
    <x v="11"/>
    <x v="50"/>
    <s v="AMMAN"/>
    <m/>
    <m/>
    <m/>
    <m/>
    <s v=""/>
    <x v="867"/>
    <x v="866"/>
    <x v="627"/>
    <n v="0.43711083437110837"/>
    <n v="10"/>
    <x v="554"/>
    <x v="878"/>
    <n v="902"/>
    <n v="813"/>
    <n v="99"/>
    <n v="0.10975609756097561"/>
  </r>
  <r>
    <x v="0"/>
    <x v="13"/>
    <s v="CAIRO"/>
    <m/>
    <m/>
    <m/>
    <m/>
    <s v=""/>
    <x v="868"/>
    <x v="867"/>
    <x v="758"/>
    <n v="0.41666666666666669"/>
    <n v="6"/>
    <x v="150"/>
    <x v="879"/>
    <n v="897"/>
    <n v="750"/>
    <n v="147"/>
    <n v="0.16387959866220736"/>
  </r>
  <r>
    <x v="21"/>
    <x v="10"/>
    <s v="NEW DELHI"/>
    <m/>
    <m/>
    <m/>
    <m/>
    <s v=""/>
    <x v="868"/>
    <x v="868"/>
    <x v="675"/>
    <n v="0.94014962593516205"/>
    <m/>
    <x v="198"/>
    <x v="880"/>
    <n v="897"/>
    <n v="802"/>
    <n v="95"/>
    <n v="0.10590858416945373"/>
  </r>
  <r>
    <x v="3"/>
    <x v="54"/>
    <s v="DETROIT, MI"/>
    <n v="1"/>
    <n v="1"/>
    <n v="0"/>
    <n v="0"/>
    <n v="0"/>
    <x v="869"/>
    <x v="869"/>
    <x v="794"/>
    <n v="0.73485714285714288"/>
    <n v="14"/>
    <x v="32"/>
    <x v="32"/>
    <n v="890"/>
    <n v="890"/>
    <s v=""/>
    <s v=""/>
  </r>
  <r>
    <x v="18"/>
    <x v="14"/>
    <s v="DUBAI"/>
    <m/>
    <m/>
    <m/>
    <m/>
    <s v=""/>
    <x v="870"/>
    <x v="870"/>
    <x v="795"/>
    <n v="0.29899497487437188"/>
    <n v="11"/>
    <x v="585"/>
    <x v="881"/>
    <n v="885"/>
    <n v="807"/>
    <n v="78"/>
    <n v="8.8135593220338981E-2"/>
  </r>
  <r>
    <x v="12"/>
    <x v="77"/>
    <s v="KATHMANDU"/>
    <n v="0"/>
    <n v="0"/>
    <n v="0"/>
    <n v="0"/>
    <s v=""/>
    <x v="871"/>
    <x v="870"/>
    <x v="740"/>
    <n v="0.13944723618090452"/>
    <n v="7"/>
    <x v="219"/>
    <x v="882"/>
    <n v="883"/>
    <n v="803"/>
    <n v="87"/>
    <n v="9.8527746319365797E-2"/>
  </r>
  <r>
    <x v="2"/>
    <x v="54"/>
    <s v="NEW YORK, NY"/>
    <m/>
    <m/>
    <m/>
    <m/>
    <s v=""/>
    <x v="872"/>
    <x v="871"/>
    <x v="447"/>
    <n v="0.69668246445497628"/>
    <m/>
    <x v="552"/>
    <x v="883"/>
    <n v="882"/>
    <n v="844"/>
    <n v="38"/>
    <n v="4.3083900226757371E-2"/>
  </r>
  <r>
    <x v="19"/>
    <x v="54"/>
    <s v="SAN FRANCISCO, CA"/>
    <n v="0"/>
    <n v="0"/>
    <n v="0"/>
    <n v="0"/>
    <s v=""/>
    <x v="873"/>
    <x v="868"/>
    <x v="796"/>
    <n v="0.34039900249376559"/>
    <n v="0"/>
    <x v="173"/>
    <x v="884"/>
    <n v="867"/>
    <n v="802"/>
    <n v="65"/>
    <n v="7.4971164936562862E-2"/>
  </r>
  <r>
    <x v="6"/>
    <x v="108"/>
    <s v="HARARE"/>
    <n v="0"/>
    <n v="0"/>
    <m/>
    <n v="0"/>
    <s v=""/>
    <x v="873"/>
    <x v="872"/>
    <x v="443"/>
    <n v="5.3956834532374098E-2"/>
    <n v="1"/>
    <x v="386"/>
    <x v="885"/>
    <n v="867"/>
    <n v="835"/>
    <n v="32"/>
    <n v="3.690888119953864E-2"/>
  </r>
  <r>
    <x v="5"/>
    <x v="21"/>
    <s v="ABUJA"/>
    <n v="0"/>
    <n v="0"/>
    <n v="0"/>
    <n v="0"/>
    <s v=""/>
    <x v="874"/>
    <x v="873"/>
    <x v="491"/>
    <n v="0.25503355704697989"/>
    <n v="7"/>
    <x v="217"/>
    <x v="886"/>
    <n v="863"/>
    <n v="603"/>
    <n v="260"/>
    <n v="0.30127462340672073"/>
  </r>
  <r>
    <x v="9"/>
    <x v="68"/>
    <s v="NAIROBI"/>
    <n v="0"/>
    <n v="0"/>
    <n v="0"/>
    <n v="0"/>
    <s v=""/>
    <x v="875"/>
    <x v="874"/>
    <x v="676"/>
    <n v="0.15405046480743692"/>
    <n v="1"/>
    <x v="193"/>
    <x v="887"/>
    <n v="861"/>
    <n v="754"/>
    <n v="107"/>
    <n v="0.12427409988385599"/>
  </r>
  <r>
    <x v="6"/>
    <x v="106"/>
    <s v="GABORONE"/>
    <n v="12"/>
    <n v="12"/>
    <m/>
    <n v="0"/>
    <n v="0"/>
    <x v="876"/>
    <x v="875"/>
    <x v="729"/>
    <n v="0.21339950372208435"/>
    <n v="0"/>
    <x v="567"/>
    <x v="888"/>
    <n v="871"/>
    <n v="818"/>
    <n v="53"/>
    <n v="6.0849598163030996E-2"/>
  </r>
  <r>
    <x v="5"/>
    <x v="55"/>
    <s v="ISLAMABAD"/>
    <n v="0"/>
    <n v="0"/>
    <n v="0"/>
    <n v="0"/>
    <s v=""/>
    <x v="877"/>
    <x v="876"/>
    <x v="349"/>
    <n v="0.25279642058165547"/>
    <n v="29"/>
    <x v="613"/>
    <x v="889"/>
    <n v="858"/>
    <n v="476"/>
    <n v="382"/>
    <n v="0.44522144522144524"/>
  </r>
  <r>
    <x v="8"/>
    <x v="3"/>
    <s v="BEIJING"/>
    <m/>
    <m/>
    <m/>
    <m/>
    <s v=""/>
    <x v="878"/>
    <x v="877"/>
    <x v="797"/>
    <n v="0.12167300380228137"/>
    <m/>
    <x v="292"/>
    <x v="890"/>
    <n v="857"/>
    <n v="789"/>
    <n v="41"/>
    <n v="4.7841306884480746E-2"/>
  </r>
  <r>
    <x v="11"/>
    <x v="15"/>
    <s v="KUWAIT"/>
    <m/>
    <m/>
    <m/>
    <m/>
    <s v=""/>
    <x v="879"/>
    <x v="878"/>
    <x v="798"/>
    <n v="0.88314883148831491"/>
    <n v="1"/>
    <x v="292"/>
    <x v="891"/>
    <n v="854"/>
    <n v="814"/>
    <n v="41"/>
    <n v="4.8009367681498827E-2"/>
  </r>
  <r>
    <x v="7"/>
    <x v="61"/>
    <s v="BAGDAD"/>
    <n v="0"/>
    <n v="0"/>
    <n v="0"/>
    <n v="0"/>
    <s v=""/>
    <x v="879"/>
    <x v="879"/>
    <x v="799"/>
    <n v="0.32148626817447495"/>
    <n v="71"/>
    <x v="614"/>
    <x v="892"/>
    <n v="854"/>
    <n v="690"/>
    <n v="164"/>
    <n v="0.19203747072599531"/>
  </r>
  <r>
    <x v="3"/>
    <x v="112"/>
    <s v="SAN MARINO"/>
    <n v="0"/>
    <n v="0"/>
    <n v="0"/>
    <n v="0"/>
    <s v=""/>
    <x v="880"/>
    <x v="880"/>
    <x v="800"/>
    <n v="0.93333333333333335"/>
    <n v="6"/>
    <x v="32"/>
    <x v="32"/>
    <n v="846"/>
    <n v="846"/>
    <s v=""/>
    <s v=""/>
  </r>
  <r>
    <x v="1"/>
    <x v="94"/>
    <s v="PORT OF SPAIN"/>
    <m/>
    <m/>
    <m/>
    <m/>
    <s v=""/>
    <x v="881"/>
    <x v="881"/>
    <x v="801"/>
    <n v="6.6505441354292621E-2"/>
    <n v="1"/>
    <x v="446"/>
    <x v="32"/>
    <n v="839"/>
    <n v="828"/>
    <s v=""/>
    <s v=""/>
  </r>
  <r>
    <x v="19"/>
    <x v="60"/>
    <s v="ACCRA"/>
    <n v="0"/>
    <n v="0"/>
    <n v="0"/>
    <n v="0"/>
    <s v=""/>
    <x v="882"/>
    <x v="882"/>
    <x v="802"/>
    <n v="0.1774891774891775"/>
    <n v="0"/>
    <x v="615"/>
    <x v="893"/>
    <n v="838"/>
    <n v="462"/>
    <n v="376"/>
    <n v="0.44868735083532219"/>
  </r>
  <r>
    <x v="4"/>
    <x v="101"/>
    <s v="LUSAKA"/>
    <n v="0"/>
    <n v="0"/>
    <n v="0"/>
    <n v="0"/>
    <s v=""/>
    <x v="883"/>
    <x v="883"/>
    <x v="802"/>
    <n v="9.9635479951397321E-2"/>
    <n v="0"/>
    <x v="536"/>
    <x v="894"/>
    <n v="835"/>
    <n v="823"/>
    <n v="12"/>
    <n v="1.437125748502994E-2"/>
  </r>
  <r>
    <x v="12"/>
    <x v="83"/>
    <s v="MONTREAL"/>
    <n v="1"/>
    <n v="1"/>
    <n v="1"/>
    <n v="0"/>
    <n v="0"/>
    <x v="884"/>
    <x v="884"/>
    <x v="803"/>
    <n v="0.70909090909090911"/>
    <n v="74"/>
    <x v="409"/>
    <x v="895"/>
    <n v="828"/>
    <n v="900"/>
    <n v="2"/>
    <n v="2.4154589371980675E-3"/>
  </r>
  <r>
    <x v="17"/>
    <x v="113"/>
    <s v="DILI"/>
    <m/>
    <m/>
    <m/>
    <m/>
    <s v=""/>
    <x v="885"/>
    <x v="884"/>
    <x v="558"/>
    <n v="4.4848484848484846E-2"/>
    <m/>
    <x v="446"/>
    <x v="32"/>
    <n v="825"/>
    <n v="825"/>
    <s v=""/>
    <s v=""/>
  </r>
  <r>
    <x v="21"/>
    <x v="5"/>
    <s v="ANKARA"/>
    <m/>
    <m/>
    <m/>
    <m/>
    <s v=""/>
    <x v="885"/>
    <x v="885"/>
    <x v="804"/>
    <n v="0.99009900990099009"/>
    <n v="4"/>
    <x v="427"/>
    <x v="896"/>
    <n v="825"/>
    <n v="812"/>
    <n v="13"/>
    <n v="1.5757575757575758E-2"/>
  </r>
  <r>
    <x v="7"/>
    <x v="16"/>
    <s v="LUANDA"/>
    <n v="0"/>
    <n v="0"/>
    <n v="0"/>
    <n v="0"/>
    <s v=""/>
    <x v="886"/>
    <x v="886"/>
    <x v="805"/>
    <n v="0.72113676731793963"/>
    <n v="0"/>
    <x v="616"/>
    <x v="897"/>
    <n v="822"/>
    <n v="563"/>
    <n v="259"/>
    <n v="0.31508515815085159"/>
  </r>
  <r>
    <x v="2"/>
    <x v="76"/>
    <s v="ADDIS ABEBA"/>
    <m/>
    <m/>
    <m/>
    <m/>
    <s v=""/>
    <x v="886"/>
    <x v="887"/>
    <x v="806"/>
    <n v="0.48837209302325579"/>
    <n v="15"/>
    <x v="604"/>
    <x v="898"/>
    <n v="822"/>
    <n v="617"/>
    <n v="203"/>
    <n v="0.24695863746958638"/>
  </r>
  <r>
    <x v="6"/>
    <x v="62"/>
    <s v="LOME"/>
    <n v="0"/>
    <n v="0"/>
    <m/>
    <n v="0"/>
    <s v=""/>
    <x v="887"/>
    <x v="888"/>
    <x v="807"/>
    <n v="0.14238952536824878"/>
    <n v="2"/>
    <x v="130"/>
    <x v="899"/>
    <n v="817"/>
    <n v="613"/>
    <n v="204"/>
    <n v="0.24969400244798043"/>
  </r>
  <r>
    <x v="8"/>
    <x v="10"/>
    <s v="NEW DELHI"/>
    <m/>
    <m/>
    <m/>
    <m/>
    <s v=""/>
    <x v="888"/>
    <x v="889"/>
    <x v="514"/>
    <n v="0.5892857142857143"/>
    <m/>
    <x v="617"/>
    <x v="900"/>
    <n v="816"/>
    <n v="672"/>
    <n v="133"/>
    <n v="0.16299019607843138"/>
  </r>
  <r>
    <x v="19"/>
    <x v="68"/>
    <s v="NAIROBI"/>
    <n v="0"/>
    <n v="0"/>
    <n v="0"/>
    <n v="0"/>
    <s v=""/>
    <x v="888"/>
    <x v="890"/>
    <x v="617"/>
    <n v="5.4545454545454543E-2"/>
    <n v="0"/>
    <x v="618"/>
    <x v="901"/>
    <n v="816"/>
    <n v="660"/>
    <n v="156"/>
    <n v="0.19117647058823528"/>
  </r>
  <r>
    <x v="15"/>
    <x v="5"/>
    <s v="ISTANBUL"/>
    <m/>
    <m/>
    <m/>
    <m/>
    <s v=""/>
    <x v="889"/>
    <x v="891"/>
    <x v="258"/>
    <n v="0.5241116751269036"/>
    <m/>
    <x v="584"/>
    <x v="902"/>
    <n v="814"/>
    <n v="788"/>
    <n v="19"/>
    <n v="2.334152334152334E-2"/>
  </r>
  <r>
    <x v="20"/>
    <x v="93"/>
    <s v="DAR ES SALAAM"/>
    <m/>
    <m/>
    <m/>
    <m/>
    <s v=""/>
    <x v="890"/>
    <x v="892"/>
    <x v="227"/>
    <n v="0.29040735873850199"/>
    <m/>
    <x v="344"/>
    <x v="903"/>
    <n v="813"/>
    <n v="761"/>
    <n v="35"/>
    <n v="4.3050430504305043E-2"/>
  </r>
  <r>
    <x v="19"/>
    <x v="4"/>
    <s v="ALGIERS"/>
    <n v="0"/>
    <n v="0"/>
    <n v="0"/>
    <n v="0"/>
    <s v=""/>
    <x v="891"/>
    <x v="893"/>
    <x v="808"/>
    <n v="0.51129032258064511"/>
    <n v="0"/>
    <x v="619"/>
    <x v="904"/>
    <n v="807"/>
    <n v="620"/>
    <n v="187"/>
    <n v="0.23172242874845106"/>
  </r>
  <r>
    <x v="1"/>
    <x v="41"/>
    <s v="BAMAKO"/>
    <n v="9"/>
    <n v="8"/>
    <m/>
    <n v="1"/>
    <n v="0.1111111111111111"/>
    <x v="892"/>
    <x v="894"/>
    <x v="807"/>
    <n v="0.46276595744680848"/>
    <n v="171"/>
    <x v="612"/>
    <x v="905"/>
    <n v="809"/>
    <n v="367"/>
    <n v="238"/>
    <n v="0.29419035846724351"/>
  </r>
  <r>
    <x v="13"/>
    <x v="42"/>
    <s v="HAVANA"/>
    <n v="23"/>
    <n v="13"/>
    <n v="4"/>
    <n v="1"/>
    <n v="4.3478260869565216E-2"/>
    <x v="893"/>
    <x v="895"/>
    <x v="809"/>
    <n v="0.23492063492063492"/>
    <m/>
    <x v="602"/>
    <x v="906"/>
    <n v="819"/>
    <n v="643"/>
    <n v="167"/>
    <n v="0.2039072039072039"/>
  </r>
  <r>
    <x v="22"/>
    <x v="68"/>
    <s v="NAIROBI"/>
    <m/>
    <m/>
    <m/>
    <m/>
    <s v=""/>
    <x v="894"/>
    <x v="842"/>
    <x v="810"/>
    <n v="0.20821529745042494"/>
    <n v="3"/>
    <x v="360"/>
    <x v="907"/>
    <n v="791"/>
    <n v="709"/>
    <n v="70"/>
    <n v="8.8495575221238937E-2"/>
  </r>
  <r>
    <x v="1"/>
    <x v="99"/>
    <s v="TOKYO"/>
    <m/>
    <m/>
    <m/>
    <m/>
    <s v=""/>
    <x v="895"/>
    <x v="896"/>
    <x v="811"/>
    <n v="2.2222222222222223E-2"/>
    <n v="9"/>
    <x v="536"/>
    <x v="908"/>
    <n v="790"/>
    <n v="729"/>
    <n v="12"/>
    <n v="1.5189873417721518E-2"/>
  </r>
  <r>
    <x v="0"/>
    <x v="67"/>
    <s v="WINDHOEK"/>
    <m/>
    <m/>
    <m/>
    <m/>
    <s v=""/>
    <x v="896"/>
    <x v="897"/>
    <x v="812"/>
    <n v="0.37596899224806202"/>
    <n v="2"/>
    <x v="536"/>
    <x v="909"/>
    <n v="788"/>
    <n v="776"/>
    <n v="12"/>
    <n v="1.5228426395939087E-2"/>
  </r>
  <r>
    <x v="3"/>
    <x v="108"/>
    <s v="HARARE"/>
    <n v="0"/>
    <n v="0"/>
    <n v="0"/>
    <n v="0"/>
    <s v=""/>
    <x v="897"/>
    <x v="898"/>
    <x v="813"/>
    <n v="0.99485199485199483"/>
    <n v="10"/>
    <x v="32"/>
    <x v="32"/>
    <n v="787"/>
    <n v="787"/>
    <s v=""/>
    <s v=""/>
  </r>
  <r>
    <x v="9"/>
    <x v="22"/>
    <s v="LIMA"/>
    <n v="0"/>
    <n v="0"/>
    <n v="0"/>
    <n v="0"/>
    <s v=""/>
    <x v="898"/>
    <x v="899"/>
    <x v="814"/>
    <n v="1"/>
    <n v="0"/>
    <x v="562"/>
    <x v="910"/>
    <n v="782"/>
    <n v="775"/>
    <n v="7"/>
    <n v="8.9514066496163679E-3"/>
  </r>
  <r>
    <x v="7"/>
    <x v="46"/>
    <s v="HANOI"/>
    <n v="0"/>
    <n v="0"/>
    <n v="0"/>
    <n v="0"/>
    <s v=""/>
    <x v="899"/>
    <x v="900"/>
    <x v="815"/>
    <n v="2.5401069518716578E-2"/>
    <n v="1"/>
    <x v="386"/>
    <x v="911"/>
    <n v="781"/>
    <n v="749"/>
    <n v="32"/>
    <n v="4.0973111395646605E-2"/>
  </r>
  <r>
    <x v="20"/>
    <x v="83"/>
    <s v="MONTREAL"/>
    <n v="1"/>
    <n v="1"/>
    <m/>
    <m/>
    <n v="0"/>
    <x v="900"/>
    <x v="901"/>
    <x v="816"/>
    <n v="0.56194690265486724"/>
    <m/>
    <x v="620"/>
    <x v="912"/>
    <n v="777"/>
    <n v="679"/>
    <n v="40"/>
    <n v="5.1480051480051477E-2"/>
  </r>
  <r>
    <x v="20"/>
    <x v="9"/>
    <s v="RABAT"/>
    <m/>
    <m/>
    <m/>
    <m/>
    <s v=""/>
    <x v="901"/>
    <x v="902"/>
    <x v="751"/>
    <n v="0.67464788732394365"/>
    <n v="44"/>
    <x v="446"/>
    <x v="32"/>
    <n v="775"/>
    <n v="754"/>
    <s v=""/>
    <s v=""/>
  </r>
  <r>
    <x v="20"/>
    <x v="42"/>
    <s v="HAVANA"/>
    <m/>
    <m/>
    <m/>
    <m/>
    <s v=""/>
    <x v="902"/>
    <x v="887"/>
    <x v="722"/>
    <n v="2.1594684385382059E-2"/>
    <m/>
    <x v="239"/>
    <x v="913"/>
    <n v="774"/>
    <n v="602"/>
    <n v="113"/>
    <n v="0.14599483204134367"/>
  </r>
  <r>
    <x v="20"/>
    <x v="96"/>
    <s v="DUBLIN"/>
    <m/>
    <m/>
    <m/>
    <m/>
    <s v=""/>
    <x v="903"/>
    <x v="903"/>
    <x v="817"/>
    <n v="0.23966942148760331"/>
    <n v="2"/>
    <x v="230"/>
    <x v="914"/>
    <n v="773"/>
    <n v="728"/>
    <n v="33"/>
    <n v="4.2690815006468305E-2"/>
  </r>
  <r>
    <x v="2"/>
    <x v="21"/>
    <s v="ABUJA"/>
    <m/>
    <m/>
    <m/>
    <m/>
    <s v=""/>
    <x v="904"/>
    <x v="904"/>
    <x v="818"/>
    <n v="0.20333333333333334"/>
    <n v="2"/>
    <x v="150"/>
    <x v="915"/>
    <n v="767"/>
    <n v="602"/>
    <n v="147"/>
    <n v="0.19165580182529335"/>
  </r>
  <r>
    <x v="14"/>
    <x v="3"/>
    <s v="BEIJING"/>
    <m/>
    <m/>
    <m/>
    <m/>
    <s v=""/>
    <x v="905"/>
    <x v="905"/>
    <x v="636"/>
    <n v="0.24216524216524216"/>
    <n v="5"/>
    <x v="445"/>
    <x v="916"/>
    <n v="762"/>
    <n v="707"/>
    <n v="55"/>
    <n v="7.217847769028872E-2"/>
  </r>
  <r>
    <x v="13"/>
    <x v="92"/>
    <s v="HONG KONG"/>
    <m/>
    <m/>
    <m/>
    <m/>
    <s v=""/>
    <x v="906"/>
    <x v="906"/>
    <x v="363"/>
    <n v="0.53459972862957938"/>
    <n v="1"/>
    <x v="547"/>
    <x v="917"/>
    <n v="760"/>
    <n v="738"/>
    <n v="22"/>
    <n v="2.8947368421052631E-2"/>
  </r>
  <r>
    <x v="21"/>
    <x v="3"/>
    <s v="BEIJING"/>
    <m/>
    <m/>
    <m/>
    <m/>
    <s v=""/>
    <x v="907"/>
    <x v="907"/>
    <x v="819"/>
    <n v="0.95755968169761274"/>
    <m/>
    <x v="490"/>
    <x v="918"/>
    <n v="758"/>
    <n v="754"/>
    <n v="4"/>
    <n v="5.2770448548812663E-3"/>
  </r>
  <r>
    <x v="5"/>
    <x v="18"/>
    <s v="TEHERAN"/>
    <n v="0"/>
    <n v="0"/>
    <n v="0"/>
    <n v="0"/>
    <s v=""/>
    <x v="908"/>
    <x v="879"/>
    <x v="820"/>
    <n v="0.10339256865912763"/>
    <n v="4"/>
    <x v="597"/>
    <x v="919"/>
    <n v="757"/>
    <n v="623"/>
    <n v="134"/>
    <n v="0.17701453104359313"/>
  </r>
  <r>
    <x v="11"/>
    <x v="46"/>
    <s v="HANOI"/>
    <m/>
    <m/>
    <m/>
    <m/>
    <s v=""/>
    <x v="909"/>
    <x v="890"/>
    <x v="630"/>
    <n v="0.11212121212121212"/>
    <m/>
    <x v="425"/>
    <x v="920"/>
    <n v="754"/>
    <n v="660"/>
    <n v="94"/>
    <n v="0.12466843501326259"/>
  </r>
  <r>
    <x v="7"/>
    <x v="50"/>
    <s v="AMMAN"/>
    <m/>
    <n v="0"/>
    <n v="0"/>
    <n v="0"/>
    <s v=""/>
    <x v="909"/>
    <x v="908"/>
    <x v="821"/>
    <n v="0.63947797716150079"/>
    <n v="37"/>
    <x v="546"/>
    <x v="921"/>
    <n v="754"/>
    <n v="650"/>
    <n v="104"/>
    <n v="0.13793103448275862"/>
  </r>
  <r>
    <x v="6"/>
    <x v="58"/>
    <s v="MAPUTO"/>
    <n v="1"/>
    <n v="0"/>
    <m/>
    <n v="1"/>
    <n v="1"/>
    <x v="910"/>
    <x v="909"/>
    <x v="558"/>
    <n v="6.4459930313588848E-2"/>
    <n v="31"/>
    <x v="150"/>
    <x v="922"/>
    <n v="753"/>
    <n v="605"/>
    <n v="148"/>
    <n v="0.19654714475431606"/>
  </r>
  <r>
    <x v="3"/>
    <x v="83"/>
    <s v="MONTREAL"/>
    <n v="2"/>
    <n v="2"/>
    <n v="1"/>
    <n v="0"/>
    <n v="0"/>
    <x v="911"/>
    <x v="910"/>
    <x v="822"/>
    <n v="0.99278499278499277"/>
    <n v="47"/>
    <x v="409"/>
    <x v="923"/>
    <n v="744"/>
    <n v="742"/>
    <n v="2"/>
    <n v="2.6881720430107529E-3"/>
  </r>
  <r>
    <x v="7"/>
    <x v="88"/>
    <s v="KABUL"/>
    <n v="0"/>
    <n v="0"/>
    <n v="0"/>
    <n v="0"/>
    <s v=""/>
    <x v="911"/>
    <x v="911"/>
    <x v="548"/>
    <n v="9.9514563106796114E-2"/>
    <n v="214"/>
    <x v="531"/>
    <x v="924"/>
    <n v="742"/>
    <n v="626"/>
    <n v="116"/>
    <n v="0.15633423180592992"/>
  </r>
  <r>
    <x v="1"/>
    <x v="93"/>
    <s v="DAR ES SALAAM"/>
    <m/>
    <m/>
    <m/>
    <m/>
    <s v=""/>
    <x v="912"/>
    <x v="912"/>
    <x v="823"/>
    <n v="1.6722408026755852E-2"/>
    <n v="2"/>
    <x v="464"/>
    <x v="925"/>
    <n v="737"/>
    <n v="600"/>
    <n v="72"/>
    <n v="9.7693351424694708E-2"/>
  </r>
  <r>
    <x v="3"/>
    <x v="103"/>
    <s v="SYDNEY"/>
    <n v="0"/>
    <n v="0"/>
    <n v="0"/>
    <n v="0"/>
    <s v=""/>
    <x v="913"/>
    <x v="913"/>
    <x v="824"/>
    <n v="0.96368715083798884"/>
    <n v="20"/>
    <x v="32"/>
    <x v="32"/>
    <n v="736"/>
    <n v="736"/>
    <s v=""/>
    <s v=""/>
  </r>
  <r>
    <x v="2"/>
    <x v="68"/>
    <s v="NAIROBI"/>
    <m/>
    <m/>
    <m/>
    <m/>
    <s v=""/>
    <x v="914"/>
    <x v="908"/>
    <x v="825"/>
    <n v="0.15171288743882544"/>
    <n v="1"/>
    <x v="140"/>
    <x v="926"/>
    <n v="735"/>
    <n v="614"/>
    <n v="84"/>
    <n v="0.11428571428571428"/>
  </r>
  <r>
    <x v="9"/>
    <x v="54"/>
    <s v="NEW YORK, NY"/>
    <n v="1"/>
    <n v="1"/>
    <n v="0"/>
    <n v="0"/>
    <n v="0"/>
    <x v="915"/>
    <x v="902"/>
    <x v="826"/>
    <n v="0.4971830985915493"/>
    <n v="11"/>
    <x v="462"/>
    <x v="927"/>
    <n v="731"/>
    <n v="722"/>
    <n v="9"/>
    <n v="1.2311901504787962E-2"/>
  </r>
  <r>
    <x v="22"/>
    <x v="11"/>
    <s v="RIYADH"/>
    <m/>
    <m/>
    <m/>
    <m/>
    <s v=""/>
    <x v="916"/>
    <x v="914"/>
    <x v="682"/>
    <n v="0.56748466257668717"/>
    <n v="3"/>
    <x v="289"/>
    <x v="928"/>
    <n v="729"/>
    <n v="655"/>
    <n v="26"/>
    <n v="3.5665294924554183E-2"/>
  </r>
  <r>
    <x v="2"/>
    <x v="54"/>
    <s v="WASHINGTON, DC"/>
    <m/>
    <m/>
    <m/>
    <m/>
    <s v=""/>
    <x v="916"/>
    <x v="915"/>
    <x v="779"/>
    <n v="0"/>
    <n v="1"/>
    <x v="446"/>
    <x v="32"/>
    <n v="729"/>
    <n v="730"/>
    <s v=""/>
    <s v=""/>
  </r>
  <r>
    <x v="1"/>
    <x v="114"/>
    <s v="PANAMA CITY"/>
    <n v="8"/>
    <n v="8"/>
    <m/>
    <m/>
    <n v="0"/>
    <x v="917"/>
    <x v="916"/>
    <x v="559"/>
    <n v="0.23132183908045978"/>
    <n v="2"/>
    <x v="293"/>
    <x v="929"/>
    <n v="734"/>
    <n v="706"/>
    <n v="3"/>
    <n v="4.0871934604904629E-3"/>
  </r>
  <r>
    <x v="19"/>
    <x v="95"/>
    <s v="KHARTOUM"/>
    <n v="0"/>
    <n v="0"/>
    <n v="0"/>
    <n v="0"/>
    <s v=""/>
    <x v="917"/>
    <x v="917"/>
    <x v="827"/>
    <n v="9.5823095823095825E-2"/>
    <n v="0"/>
    <x v="621"/>
    <x v="930"/>
    <n v="726"/>
    <n v="407"/>
    <n v="319"/>
    <n v="0.43939393939393939"/>
  </r>
  <r>
    <x v="2"/>
    <x v="115"/>
    <s v="SOFIA"/>
    <m/>
    <m/>
    <m/>
    <m/>
    <s v=""/>
    <x v="918"/>
    <x v="918"/>
    <x v="828"/>
    <n v="0.58864265927977844"/>
    <m/>
    <x v="446"/>
    <x v="32"/>
    <n v="722"/>
    <n v="722"/>
    <s v=""/>
    <s v=""/>
  </r>
  <r>
    <x v="6"/>
    <x v="65"/>
    <s v="NOUAKCHOTT"/>
    <n v="0"/>
    <n v="0"/>
    <m/>
    <n v="0"/>
    <s v=""/>
    <x v="919"/>
    <x v="919"/>
    <x v="688"/>
    <n v="0.16366906474820145"/>
    <n v="2"/>
    <x v="581"/>
    <x v="931"/>
    <n v="721"/>
    <n v="558"/>
    <n v="163"/>
    <n v="0.22607489597780861"/>
  </r>
  <r>
    <x v="2"/>
    <x v="95"/>
    <s v="KHARTOUM"/>
    <m/>
    <m/>
    <m/>
    <m/>
    <s v=""/>
    <x v="920"/>
    <x v="920"/>
    <x v="829"/>
    <n v="0.39370078740157483"/>
    <m/>
    <x v="229"/>
    <x v="932"/>
    <n v="720"/>
    <n v="508"/>
    <n v="211"/>
    <n v="0.29305555555555557"/>
  </r>
  <r>
    <x v="17"/>
    <x v="6"/>
    <s v="TUNIS"/>
    <m/>
    <m/>
    <m/>
    <m/>
    <s v=""/>
    <x v="921"/>
    <x v="921"/>
    <x v="730"/>
    <n v="0.2072992700729927"/>
    <n v="8"/>
    <x v="379"/>
    <x v="933"/>
    <n v="718"/>
    <n v="693"/>
    <n v="25"/>
    <n v="3.4818941504178275E-2"/>
  </r>
  <r>
    <x v="0"/>
    <x v="46"/>
    <s v="HANOI"/>
    <m/>
    <m/>
    <m/>
    <m/>
    <s v=""/>
    <x v="922"/>
    <x v="922"/>
    <x v="617"/>
    <n v="7.5471698113207544E-2"/>
    <n v="1"/>
    <x v="601"/>
    <x v="934"/>
    <n v="717"/>
    <n v="478"/>
    <n v="239"/>
    <n v="0.33333333333333331"/>
  </r>
  <r>
    <x v="12"/>
    <x v="92"/>
    <s v="HONG KONG"/>
    <n v="0"/>
    <n v="0"/>
    <n v="0"/>
    <n v="0"/>
    <s v=""/>
    <x v="922"/>
    <x v="923"/>
    <x v="652"/>
    <n v="0.27934621099554235"/>
    <n v="0"/>
    <x v="392"/>
    <x v="935"/>
    <n v="717"/>
    <n v="673"/>
    <n v="44"/>
    <n v="6.1366806136680614E-2"/>
  </r>
  <r>
    <x v="0"/>
    <x v="21"/>
    <s v="ABUJA"/>
    <m/>
    <m/>
    <m/>
    <m/>
    <s v=""/>
    <x v="923"/>
    <x v="924"/>
    <x v="830"/>
    <n v="0.2722222222222222"/>
    <n v="6"/>
    <x v="610"/>
    <x v="936"/>
    <n v="715"/>
    <n v="366"/>
    <n v="349"/>
    <n v="0.4881118881118881"/>
  </r>
  <r>
    <x v="3"/>
    <x v="88"/>
    <s v="KABUL"/>
    <n v="0"/>
    <n v="0"/>
    <n v="0"/>
    <n v="0"/>
    <s v=""/>
    <x v="923"/>
    <x v="925"/>
    <x v="831"/>
    <n v="0.32009345794392524"/>
    <n v="167"/>
    <x v="622"/>
    <x v="937"/>
    <n v="715"/>
    <n v="595"/>
    <n v="120"/>
    <n v="0.16783216783216784"/>
  </r>
  <r>
    <x v="3"/>
    <x v="83"/>
    <s v="VANCOUVER"/>
    <n v="4"/>
    <n v="4"/>
    <n v="2"/>
    <n v="0"/>
    <n v="0"/>
    <x v="923"/>
    <x v="842"/>
    <x v="729"/>
    <n v="0.24362606232294617"/>
    <n v="9"/>
    <x v="32"/>
    <x v="32"/>
    <n v="719"/>
    <n v="719"/>
    <s v=""/>
    <s v=""/>
  </r>
  <r>
    <x v="1"/>
    <x v="105"/>
    <s v="KINGSTON"/>
    <n v="1"/>
    <m/>
    <m/>
    <m/>
    <n v="0"/>
    <x v="924"/>
    <x v="926"/>
    <x v="735"/>
    <n v="6.7055393586005832E-2"/>
    <m/>
    <x v="461"/>
    <x v="938"/>
    <n v="713"/>
    <n v="686"/>
    <n v="10"/>
    <n v="1.4025245441795231E-2"/>
  </r>
  <r>
    <x v="11"/>
    <x v="17"/>
    <s v="BEIRUT"/>
    <m/>
    <m/>
    <m/>
    <m/>
    <s v=""/>
    <x v="925"/>
    <x v="927"/>
    <x v="336"/>
    <n v="0.26127819548872183"/>
    <n v="21"/>
    <x v="169"/>
    <x v="939"/>
    <n v="710"/>
    <n v="553"/>
    <n v="178"/>
    <n v="0.25070422535211268"/>
  </r>
  <r>
    <x v="17"/>
    <x v="8"/>
    <s v="BOGOTA"/>
    <m/>
    <m/>
    <m/>
    <m/>
    <s v=""/>
    <x v="925"/>
    <x v="928"/>
    <x v="744"/>
    <n v="0.74963396778916547"/>
    <m/>
    <x v="591"/>
    <x v="940"/>
    <n v="710"/>
    <n v="683"/>
    <n v="27"/>
    <n v="3.8028169014084505E-2"/>
  </r>
  <r>
    <x v="20"/>
    <x v="84"/>
    <s v="KAMPALA"/>
    <n v="1"/>
    <n v="1"/>
    <n v="1"/>
    <m/>
    <n v="0"/>
    <x v="926"/>
    <x v="929"/>
    <x v="644"/>
    <n v="0.32615894039735099"/>
    <m/>
    <x v="417"/>
    <x v="941"/>
    <n v="710"/>
    <n v="605"/>
    <n v="93"/>
    <n v="0.13098591549295774"/>
  </r>
  <r>
    <x v="8"/>
    <x v="7"/>
    <s v="LONDON"/>
    <m/>
    <m/>
    <m/>
    <m/>
    <s v=""/>
    <x v="927"/>
    <x v="930"/>
    <x v="608"/>
    <n v="0.5338129496402878"/>
    <n v="8"/>
    <x v="474"/>
    <x v="942"/>
    <n v="704"/>
    <n v="703"/>
    <n v="28"/>
    <n v="3.9772727272727272E-2"/>
  </r>
  <r>
    <x v="1"/>
    <x v="54"/>
    <s v="BOSTON, MA"/>
    <n v="1"/>
    <n v="1"/>
    <m/>
    <m/>
    <n v="0"/>
    <x v="928"/>
    <x v="910"/>
    <x v="779"/>
    <n v="0"/>
    <n v="1"/>
    <x v="446"/>
    <x v="32"/>
    <n v="704"/>
    <n v="695"/>
    <s v=""/>
    <s v=""/>
  </r>
  <r>
    <x v="19"/>
    <x v="13"/>
    <s v="CAIRO"/>
    <n v="0"/>
    <n v="0"/>
    <n v="0"/>
    <n v="0"/>
    <s v=""/>
    <x v="928"/>
    <x v="931"/>
    <x v="832"/>
    <n v="0.23728813559322035"/>
    <n v="0"/>
    <x v="540"/>
    <x v="943"/>
    <n v="703"/>
    <n v="531"/>
    <n v="172"/>
    <n v="0.24466571834992887"/>
  </r>
  <r>
    <x v="20"/>
    <x v="76"/>
    <s v="ADDIS ABEBA"/>
    <n v="4"/>
    <n v="4"/>
    <m/>
    <m/>
    <n v="0"/>
    <x v="929"/>
    <x v="932"/>
    <x v="833"/>
    <n v="0.58006535947712423"/>
    <n v="6"/>
    <x v="342"/>
    <x v="944"/>
    <n v="706"/>
    <n v="622"/>
    <n v="51"/>
    <n v="7.2237960339943341E-2"/>
  </r>
  <r>
    <x v="13"/>
    <x v="10"/>
    <s v="CHENNAI"/>
    <m/>
    <m/>
    <m/>
    <m/>
    <s v=""/>
    <x v="930"/>
    <x v="933"/>
    <x v="834"/>
    <n v="0.84965034965034969"/>
    <n v="2"/>
    <x v="375"/>
    <x v="945"/>
    <n v="699"/>
    <n v="574"/>
    <n v="125"/>
    <n v="0.17882689556509299"/>
  </r>
  <r>
    <x v="12"/>
    <x v="54"/>
    <s v="WASHINGTON, DC"/>
    <n v="0"/>
    <n v="0"/>
    <n v="0"/>
    <n v="0"/>
    <s v=""/>
    <x v="931"/>
    <x v="934"/>
    <x v="835"/>
    <n v="0.48699421965317918"/>
    <n v="50"/>
    <x v="409"/>
    <x v="946"/>
    <n v="694"/>
    <n v="742"/>
    <n v="2"/>
    <n v="2.881844380403458E-3"/>
  </r>
  <r>
    <x v="6"/>
    <x v="115"/>
    <s v="SOFIA"/>
    <n v="9"/>
    <n v="9"/>
    <m/>
    <n v="0"/>
    <n v="0"/>
    <x v="932"/>
    <x v="935"/>
    <x v="242"/>
    <n v="0.19076005961251863"/>
    <n v="5"/>
    <x v="539"/>
    <x v="947"/>
    <n v="701"/>
    <n v="685"/>
    <n v="16"/>
    <n v="2.2824536376604851E-2"/>
  </r>
  <r>
    <x v="6"/>
    <x v="41"/>
    <s v="BAMAKO"/>
    <n v="0"/>
    <n v="0"/>
    <m/>
    <n v="0"/>
    <s v=""/>
    <x v="933"/>
    <x v="936"/>
    <x v="836"/>
    <n v="0.1674641148325359"/>
    <n v="1"/>
    <x v="623"/>
    <x v="948"/>
    <n v="689"/>
    <n v="419"/>
    <n v="270"/>
    <n v="0.39187227866473151"/>
  </r>
  <r>
    <x v="11"/>
    <x v="55"/>
    <s v="ISLAMABAD"/>
    <m/>
    <m/>
    <m/>
    <m/>
    <s v=""/>
    <x v="934"/>
    <x v="937"/>
    <x v="733"/>
    <n v="0.28665207877461707"/>
    <n v="8"/>
    <x v="624"/>
    <x v="949"/>
    <n v="684"/>
    <n v="465"/>
    <n v="227"/>
    <n v="0.33187134502923976"/>
  </r>
  <r>
    <x v="12"/>
    <x v="103"/>
    <s v="SYDNEY"/>
    <n v="0"/>
    <n v="0"/>
    <n v="0"/>
    <n v="0"/>
    <s v=""/>
    <x v="935"/>
    <x v="796"/>
    <x v="837"/>
    <n v="0.37223042836041359"/>
    <n v="1"/>
    <x v="413"/>
    <x v="950"/>
    <n v="683"/>
    <n v="678"/>
    <n v="6"/>
    <n v="8.7847730600292828E-3"/>
  </r>
  <r>
    <x v="20"/>
    <x v="39"/>
    <s v="CONAKRY"/>
    <m/>
    <m/>
    <m/>
    <m/>
    <s v=""/>
    <x v="936"/>
    <x v="938"/>
    <x v="809"/>
    <n v="0.4567901234567901"/>
    <m/>
    <x v="376"/>
    <x v="951"/>
    <n v="682"/>
    <n v="324"/>
    <n v="357"/>
    <n v="0.52346041055718473"/>
  </r>
  <r>
    <x v="4"/>
    <x v="86"/>
    <s v="BISSAU"/>
    <n v="4"/>
    <n v="3"/>
    <n v="0"/>
    <n v="1"/>
    <n v="0.25"/>
    <x v="936"/>
    <x v="887"/>
    <x v="676"/>
    <n v="0.19269102990033224"/>
    <n v="0"/>
    <x v="599"/>
    <x v="952"/>
    <n v="686"/>
    <n v="605"/>
    <n v="81"/>
    <n v="0.11807580174927114"/>
  </r>
  <r>
    <x v="3"/>
    <x v="101"/>
    <s v="LUSAKA"/>
    <n v="0"/>
    <n v="0"/>
    <n v="0"/>
    <n v="0"/>
    <s v=""/>
    <x v="937"/>
    <x v="939"/>
    <x v="716"/>
    <n v="0.23742138364779874"/>
    <n v="34"/>
    <x v="565"/>
    <x v="953"/>
    <n v="681"/>
    <n v="670"/>
    <n v="11"/>
    <n v="1.6152716593245228E-2"/>
  </r>
  <r>
    <x v="3"/>
    <x v="54"/>
    <s v="WASHINGTON, DC"/>
    <n v="0"/>
    <n v="0"/>
    <n v="0"/>
    <n v="0"/>
    <s v=""/>
    <x v="938"/>
    <x v="914"/>
    <x v="838"/>
    <n v="0.99079754601226999"/>
    <n v="27"/>
    <x v="420"/>
    <x v="954"/>
    <n v="680"/>
    <n v="679"/>
    <n v="1"/>
    <n v="1.4705882352941176E-3"/>
  </r>
  <r>
    <x v="7"/>
    <x v="6"/>
    <s v="TUNIS"/>
    <n v="0"/>
    <n v="0"/>
    <n v="0"/>
    <n v="0"/>
    <s v=""/>
    <x v="939"/>
    <x v="940"/>
    <x v="492"/>
    <n v="0.18951612903225806"/>
    <n v="1"/>
    <x v="169"/>
    <x v="955"/>
    <n v="675"/>
    <n v="497"/>
    <n v="178"/>
    <n v="0.26370370370370372"/>
  </r>
  <r>
    <x v="4"/>
    <x v="103"/>
    <s v="SYDNEY"/>
    <n v="0"/>
    <n v="0"/>
    <n v="0"/>
    <n v="0"/>
    <s v=""/>
    <x v="940"/>
    <x v="941"/>
    <x v="827"/>
    <n v="6.2200956937799042E-2"/>
    <n v="12"/>
    <x v="230"/>
    <x v="956"/>
    <n v="672"/>
    <n v="639"/>
    <n v="33"/>
    <n v="4.9107142857142856E-2"/>
  </r>
  <r>
    <x v="9"/>
    <x v="83"/>
    <s v="OTTAWA"/>
    <n v="1"/>
    <n v="1"/>
    <n v="0"/>
    <n v="0"/>
    <n v="0"/>
    <x v="941"/>
    <x v="942"/>
    <x v="839"/>
    <n v="0.6012861736334405"/>
    <n v="30"/>
    <x v="167"/>
    <x v="957"/>
    <n v="670"/>
    <n v="653"/>
    <n v="17"/>
    <n v="2.5373134328358207E-2"/>
  </r>
  <r>
    <x v="4"/>
    <x v="71"/>
    <s v="ASHGABAT"/>
    <n v="0"/>
    <n v="0"/>
    <n v="0"/>
    <n v="0"/>
    <s v=""/>
    <x v="942"/>
    <x v="890"/>
    <x v="622"/>
    <n v="0.12121212121212122"/>
    <n v="7"/>
    <x v="32"/>
    <x v="32"/>
    <n v="667"/>
    <n v="667"/>
    <s v=""/>
    <s v=""/>
  </r>
  <r>
    <x v="0"/>
    <x v="92"/>
    <s v="HONG KONG"/>
    <m/>
    <m/>
    <m/>
    <m/>
    <s v=""/>
    <x v="943"/>
    <x v="943"/>
    <x v="593"/>
    <n v="9.0634441087613288E-2"/>
    <n v="1"/>
    <x v="293"/>
    <x v="958"/>
    <n v="666"/>
    <n v="663"/>
    <n v="3"/>
    <n v="4.5045045045045045E-3"/>
  </r>
  <r>
    <x v="13"/>
    <x v="54"/>
    <s v="CHICAGO, IL"/>
    <m/>
    <m/>
    <m/>
    <m/>
    <s v=""/>
    <x v="944"/>
    <x v="944"/>
    <x v="840"/>
    <n v="0.88906009244992301"/>
    <n v="3"/>
    <x v="565"/>
    <x v="959"/>
    <n v="664"/>
    <n v="652"/>
    <n v="11"/>
    <n v="1.6566265060240965E-2"/>
  </r>
  <r>
    <x v="7"/>
    <x v="68"/>
    <s v="NAIROBI"/>
    <n v="0"/>
    <n v="0"/>
    <n v="0"/>
    <n v="0"/>
    <s v=""/>
    <x v="945"/>
    <x v="945"/>
    <x v="650"/>
    <n v="0.15605749486652978"/>
    <n v="10"/>
    <x v="625"/>
    <x v="960"/>
    <n v="662"/>
    <n v="497"/>
    <n v="165"/>
    <n v="0.24924471299093656"/>
  </r>
  <r>
    <x v="14"/>
    <x v="3"/>
    <s v="SHANGHAI"/>
    <m/>
    <m/>
    <m/>
    <m/>
    <s v=""/>
    <x v="946"/>
    <x v="946"/>
    <x v="841"/>
    <n v="0.13449367088607594"/>
    <n v="1"/>
    <x v="591"/>
    <x v="961"/>
    <n v="660"/>
    <n v="633"/>
    <n v="27"/>
    <n v="4.0909090909090909E-2"/>
  </r>
  <r>
    <x v="13"/>
    <x v="103"/>
    <s v="SYDNEY"/>
    <n v="1"/>
    <n v="1"/>
    <n v="1"/>
    <m/>
    <n v="0"/>
    <x v="947"/>
    <x v="947"/>
    <x v="794"/>
    <n v="1"/>
    <n v="8"/>
    <x v="293"/>
    <x v="962"/>
    <n v="655"/>
    <n v="652"/>
    <n v="3"/>
    <n v="4.5801526717557254E-3"/>
  </r>
  <r>
    <x v="20"/>
    <x v="69"/>
    <s v="SINGAPORE"/>
    <m/>
    <m/>
    <m/>
    <m/>
    <s v=""/>
    <x v="948"/>
    <x v="948"/>
    <x v="842"/>
    <n v="0.51713395638629278"/>
    <m/>
    <x v="293"/>
    <x v="963"/>
    <n v="653"/>
    <n v="642"/>
    <n v="3"/>
    <n v="4.5941807044410417E-3"/>
  </r>
  <r>
    <x v="5"/>
    <x v="50"/>
    <s v="AMMAN"/>
    <n v="0"/>
    <n v="0"/>
    <n v="0"/>
    <n v="0"/>
    <s v=""/>
    <x v="949"/>
    <x v="949"/>
    <x v="764"/>
    <n v="0.22659176029962547"/>
    <n v="11"/>
    <x v="248"/>
    <x v="964"/>
    <n v="648"/>
    <n v="545"/>
    <n v="103"/>
    <n v="0.15895061728395063"/>
  </r>
  <r>
    <x v="6"/>
    <x v="107"/>
    <s v="KUALA LUMPUR"/>
    <n v="2"/>
    <n v="2"/>
    <m/>
    <n v="0"/>
    <n v="0"/>
    <x v="950"/>
    <x v="950"/>
    <x v="775"/>
    <n v="0.13211009174311927"/>
    <n v="11"/>
    <x v="430"/>
    <x v="965"/>
    <n v="647"/>
    <n v="558"/>
    <n v="89"/>
    <n v="0.13755795981452859"/>
  </r>
  <r>
    <x v="17"/>
    <x v="12"/>
    <s v="BANGKOK"/>
    <m/>
    <m/>
    <m/>
    <m/>
    <s v=""/>
    <x v="951"/>
    <x v="509"/>
    <x v="731"/>
    <n v="0.34015748031496063"/>
    <n v="1"/>
    <x v="413"/>
    <x v="966"/>
    <n v="642"/>
    <n v="636"/>
    <n v="6"/>
    <n v="9.3457943925233638E-3"/>
  </r>
  <r>
    <x v="9"/>
    <x v="54"/>
    <s v="LOS ANGELES, CA"/>
    <n v="0"/>
    <n v="0"/>
    <n v="0"/>
    <n v="0"/>
    <s v=""/>
    <x v="952"/>
    <x v="951"/>
    <x v="498"/>
    <n v="0.99630314232902029"/>
    <n v="1"/>
    <x v="103"/>
    <x v="967"/>
    <n v="640"/>
    <n v="542"/>
    <n v="98"/>
    <n v="0.15312500000000001"/>
  </r>
  <r>
    <x v="7"/>
    <x v="15"/>
    <s v="KUWAIT"/>
    <n v="0"/>
    <n v="0"/>
    <n v="0"/>
    <n v="0"/>
    <s v=""/>
    <x v="953"/>
    <x v="879"/>
    <x v="843"/>
    <n v="0.75605815831987078"/>
    <n v="9"/>
    <x v="565"/>
    <x v="968"/>
    <n v="639"/>
    <n v="628"/>
    <n v="11"/>
    <n v="1.7214397496087636E-2"/>
  </r>
  <r>
    <x v="5"/>
    <x v="6"/>
    <s v="TUNIS"/>
    <n v="0"/>
    <n v="0"/>
    <n v="0"/>
    <n v="0"/>
    <s v=""/>
    <x v="954"/>
    <x v="952"/>
    <x v="844"/>
    <n v="0.25692695214105793"/>
    <n v="1"/>
    <x v="272"/>
    <x v="969"/>
    <n v="636"/>
    <n v="398"/>
    <n v="238"/>
    <n v="0.37421383647798739"/>
  </r>
  <r>
    <x v="20"/>
    <x v="87"/>
    <s v="JERUSALEM"/>
    <m/>
    <m/>
    <m/>
    <m/>
    <s v=""/>
    <x v="955"/>
    <x v="953"/>
    <x v="787"/>
    <n v="0.40301724137931033"/>
    <n v="18"/>
    <x v="560"/>
    <x v="970"/>
    <n v="633"/>
    <n v="482"/>
    <n v="106"/>
    <n v="0.16745655608214849"/>
  </r>
  <r>
    <x v="13"/>
    <x v="16"/>
    <s v="LUANDA"/>
    <n v="160"/>
    <n v="127"/>
    <n v="127"/>
    <n v="33"/>
    <n v="0.20624999999999999"/>
    <x v="956"/>
    <x v="954"/>
    <x v="698"/>
    <n v="0.97877984084880632"/>
    <n v="2"/>
    <x v="626"/>
    <x v="971"/>
    <n v="791"/>
    <n v="506"/>
    <n v="285"/>
    <n v="0.36030341340075855"/>
  </r>
  <r>
    <x v="15"/>
    <x v="13"/>
    <s v="CAIRO"/>
    <m/>
    <m/>
    <m/>
    <m/>
    <s v=""/>
    <x v="957"/>
    <x v="955"/>
    <x v="845"/>
    <n v="0.39587242026266417"/>
    <n v="1"/>
    <x v="247"/>
    <x v="972"/>
    <n v="630"/>
    <n v="534"/>
    <n v="69"/>
    <n v="0.10952380952380952"/>
  </r>
  <r>
    <x v="7"/>
    <x v="21"/>
    <s v="ABUJA"/>
    <n v="0"/>
    <n v="0"/>
    <n v="0"/>
    <n v="0"/>
    <s v=""/>
    <x v="958"/>
    <x v="956"/>
    <x v="603"/>
    <n v="0.30473372781065089"/>
    <n v="87"/>
    <x v="604"/>
    <x v="973"/>
    <n v="628"/>
    <n v="425"/>
    <n v="203"/>
    <n v="0.32324840764331209"/>
  </r>
  <r>
    <x v="17"/>
    <x v="58"/>
    <s v="BEIRA"/>
    <m/>
    <m/>
    <m/>
    <m/>
    <s v=""/>
    <x v="959"/>
    <x v="879"/>
    <x v="483"/>
    <n v="0.37802907915993539"/>
    <n v="2"/>
    <x v="409"/>
    <x v="974"/>
    <n v="623"/>
    <n v="621"/>
    <n v="2"/>
    <n v="3.2102728731942215E-3"/>
  </r>
  <r>
    <x v="19"/>
    <x v="108"/>
    <s v="HARARE"/>
    <n v="0"/>
    <n v="0"/>
    <n v="0"/>
    <n v="0"/>
    <s v=""/>
    <x v="960"/>
    <x v="957"/>
    <x v="408"/>
    <n v="3.5906642728904849E-2"/>
    <n v="0"/>
    <x v="173"/>
    <x v="975"/>
    <n v="622"/>
    <n v="557"/>
    <n v="65"/>
    <n v="0.1045016077170418"/>
  </r>
  <r>
    <x v="7"/>
    <x v="111"/>
    <s v="BUCHAREST"/>
    <m/>
    <n v="0"/>
    <n v="0"/>
    <n v="0"/>
    <s v=""/>
    <x v="961"/>
    <x v="958"/>
    <x v="846"/>
    <n v="0.64343598055105344"/>
    <n v="0"/>
    <x v="293"/>
    <x v="976"/>
    <n v="620"/>
    <n v="617"/>
    <n v="3"/>
    <n v="4.8387096774193551E-3"/>
  </r>
  <r>
    <x v="2"/>
    <x v="115"/>
    <s v="PLOVDIV"/>
    <m/>
    <m/>
    <m/>
    <m/>
    <s v=""/>
    <x v="962"/>
    <x v="959"/>
    <x v="847"/>
    <n v="0.71219512195121948"/>
    <m/>
    <x v="446"/>
    <x v="32"/>
    <n v="615"/>
    <n v="615"/>
    <s v=""/>
    <s v=""/>
  </r>
  <r>
    <x v="3"/>
    <x v="103"/>
    <s v="MELBOURNE"/>
    <n v="0"/>
    <n v="0"/>
    <n v="0"/>
    <n v="0"/>
    <s v=""/>
    <x v="963"/>
    <x v="960"/>
    <x v="382"/>
    <n v="0.1318864774624374"/>
    <n v="10"/>
    <x v="32"/>
    <x v="32"/>
    <n v="609"/>
    <n v="609"/>
    <s v=""/>
    <s v=""/>
  </r>
  <r>
    <x v="1"/>
    <x v="58"/>
    <s v="MAPUTO"/>
    <m/>
    <m/>
    <m/>
    <m/>
    <s v=""/>
    <x v="964"/>
    <x v="961"/>
    <x v="671"/>
    <n v="0.1660958904109589"/>
    <m/>
    <x v="462"/>
    <x v="977"/>
    <n v="607"/>
    <n v="584"/>
    <n v="9"/>
    <n v="1.4827018121911038E-2"/>
  </r>
  <r>
    <x v="4"/>
    <x v="116"/>
    <s v="PORT MORESBY"/>
    <n v="5"/>
    <n v="5"/>
    <n v="0"/>
    <n v="0"/>
    <n v="0"/>
    <x v="965"/>
    <x v="962"/>
    <x v="688"/>
    <n v="0.15041322314049588"/>
    <n v="1"/>
    <x v="32"/>
    <x v="32"/>
    <n v="611"/>
    <n v="611"/>
    <s v=""/>
    <s v=""/>
  </r>
  <r>
    <x v="19"/>
    <x v="117"/>
    <s v="LILONGWE"/>
    <n v="0"/>
    <n v="0"/>
    <n v="0"/>
    <n v="0"/>
    <s v=""/>
    <x v="966"/>
    <x v="963"/>
    <x v="637"/>
    <n v="0.74305555555555558"/>
    <n v="0"/>
    <x v="414"/>
    <x v="978"/>
    <n v="605"/>
    <n v="576"/>
    <n v="29"/>
    <n v="4.7933884297520664E-2"/>
  </r>
  <r>
    <x v="7"/>
    <x v="9"/>
    <s v="RABAT"/>
    <m/>
    <n v="0"/>
    <n v="0"/>
    <n v="0"/>
    <s v=""/>
    <x v="967"/>
    <x v="964"/>
    <x v="830"/>
    <n v="0.22022471910112359"/>
    <n v="14"/>
    <x v="530"/>
    <x v="979"/>
    <n v="603"/>
    <n v="459"/>
    <n v="144"/>
    <n v="0.23880597014925373"/>
  </r>
  <r>
    <x v="15"/>
    <x v="10"/>
    <s v="NEW DELHI"/>
    <m/>
    <m/>
    <m/>
    <m/>
    <s v=""/>
    <x v="967"/>
    <x v="864"/>
    <x v="481"/>
    <n v="0.560546875"/>
    <n v="1"/>
    <x v="330"/>
    <x v="980"/>
    <n v="603"/>
    <n v="513"/>
    <n v="56"/>
    <n v="9.2868988391376445E-2"/>
  </r>
  <r>
    <x v="11"/>
    <x v="4"/>
    <s v="ALGIERS"/>
    <m/>
    <m/>
    <m/>
    <m/>
    <s v=""/>
    <x v="968"/>
    <x v="965"/>
    <x v="848"/>
    <n v="0.35313531353135313"/>
    <m/>
    <x v="398"/>
    <x v="981"/>
    <n v="602"/>
    <n v="303"/>
    <n v="299"/>
    <n v="0.49667774086378735"/>
  </r>
  <r>
    <x v="1"/>
    <x v="67"/>
    <s v="WINDHOEK"/>
    <n v="4"/>
    <n v="3"/>
    <m/>
    <m/>
    <n v="0"/>
    <x v="968"/>
    <x v="966"/>
    <x v="662"/>
    <n v="0.23963963963963963"/>
    <m/>
    <x v="309"/>
    <x v="982"/>
    <n v="606"/>
    <n v="558"/>
    <n v="15"/>
    <n v="2.4752475247524754E-2"/>
  </r>
  <r>
    <x v="6"/>
    <x v="87"/>
    <s v="TEL AVIV"/>
    <n v="9"/>
    <n v="5"/>
    <m/>
    <n v="4"/>
    <n v="0.44444444444444442"/>
    <x v="969"/>
    <x v="967"/>
    <x v="849"/>
    <n v="0.13559322033898305"/>
    <n v="165"/>
    <x v="322"/>
    <x v="983"/>
    <n v="610"/>
    <n v="524"/>
    <n v="86"/>
    <n v="0.14098360655737704"/>
  </r>
  <r>
    <x v="13"/>
    <x v="96"/>
    <s v="DUBLIN"/>
    <m/>
    <m/>
    <m/>
    <m/>
    <s v=""/>
    <x v="970"/>
    <x v="968"/>
    <x v="850"/>
    <n v="0.62300884955752212"/>
    <n v="1"/>
    <x v="230"/>
    <x v="984"/>
    <n v="600"/>
    <n v="566"/>
    <n v="33"/>
    <n v="5.5E-2"/>
  </r>
  <r>
    <x v="13"/>
    <x v="58"/>
    <s v="MAPUTO"/>
    <m/>
    <m/>
    <m/>
    <m/>
    <s v=""/>
    <x v="970"/>
    <x v="969"/>
    <x v="851"/>
    <n v="0.99304347826086958"/>
    <m/>
    <x v="379"/>
    <x v="985"/>
    <n v="600"/>
    <n v="575"/>
    <n v="25"/>
    <n v="4.1666666666666664E-2"/>
  </r>
  <r>
    <x v="22"/>
    <x v="44"/>
    <s v="COTONOU"/>
    <m/>
    <m/>
    <m/>
    <m/>
    <s v=""/>
    <x v="971"/>
    <x v="970"/>
    <x v="852"/>
    <n v="0.52397260273972601"/>
    <m/>
    <x v="627"/>
    <x v="986"/>
    <n v="597"/>
    <n v="292"/>
    <n v="250"/>
    <n v="0.41876046901172531"/>
  </r>
  <r>
    <x v="3"/>
    <x v="97"/>
    <s v="BELGRAD"/>
    <n v="0"/>
    <n v="0"/>
    <n v="0"/>
    <n v="0"/>
    <s v=""/>
    <x v="971"/>
    <x v="971"/>
    <x v="460"/>
    <n v="0.91231028667790892"/>
    <n v="1"/>
    <x v="293"/>
    <x v="987"/>
    <n v="597"/>
    <n v="594"/>
    <n v="3"/>
    <n v="5.0251256281407036E-3"/>
  </r>
  <r>
    <x v="9"/>
    <x v="26"/>
    <s v="DAKAR"/>
    <n v="0"/>
    <n v="0"/>
    <n v="0"/>
    <n v="0"/>
    <s v=""/>
    <x v="971"/>
    <x v="972"/>
    <x v="853"/>
    <n v="0.38197424892703863"/>
    <n v="2"/>
    <x v="628"/>
    <x v="988"/>
    <n v="597"/>
    <n v="468"/>
    <n v="129"/>
    <n v="0.21608040201005024"/>
  </r>
  <r>
    <x v="22"/>
    <x v="72"/>
    <s v="LA PAZ"/>
    <m/>
    <m/>
    <m/>
    <m/>
    <s v=""/>
    <x v="972"/>
    <x v="973"/>
    <x v="854"/>
    <n v="0.23780487804878048"/>
    <m/>
    <x v="293"/>
    <x v="989"/>
    <n v="593"/>
    <n v="492"/>
    <n v="3"/>
    <n v="5.0590219224283303E-3"/>
  </r>
  <r>
    <x v="7"/>
    <x v="8"/>
    <s v="BOGOTA"/>
    <n v="0"/>
    <n v="0"/>
    <n v="0"/>
    <n v="0"/>
    <s v=""/>
    <x v="973"/>
    <x v="974"/>
    <x v="855"/>
    <n v="0.50259965337954937"/>
    <n v="0"/>
    <x v="427"/>
    <x v="990"/>
    <n v="590"/>
    <n v="577"/>
    <n v="13"/>
    <n v="2.2033898305084745E-2"/>
  </r>
  <r>
    <x v="16"/>
    <x v="61"/>
    <s v="BAGDAD"/>
    <m/>
    <m/>
    <m/>
    <m/>
    <s v=""/>
    <x v="973"/>
    <x v="975"/>
    <x v="856"/>
    <n v="0.26728971962616821"/>
    <n v="180"/>
    <x v="293"/>
    <x v="991"/>
    <n v="590"/>
    <n v="715"/>
    <n v="3"/>
    <n v="5.084745762711864E-3"/>
  </r>
  <r>
    <x v="6"/>
    <x v="99"/>
    <s v="OSAKA"/>
    <n v="0"/>
    <n v="0"/>
    <m/>
    <n v="0"/>
    <s v=""/>
    <x v="973"/>
    <x v="976"/>
    <x v="857"/>
    <n v="4.8300536672629693E-2"/>
    <n v="5"/>
    <x v="289"/>
    <x v="992"/>
    <n v="590"/>
    <n v="564"/>
    <n v="26"/>
    <n v="4.4067796610169491E-2"/>
  </r>
  <r>
    <x v="2"/>
    <x v="55"/>
    <s v="ISLAMABAD"/>
    <m/>
    <m/>
    <m/>
    <m/>
    <s v=""/>
    <x v="974"/>
    <x v="977"/>
    <x v="841"/>
    <n v="0.24147727272727273"/>
    <m/>
    <x v="612"/>
    <x v="993"/>
    <n v="589"/>
    <n v="352"/>
    <n v="237"/>
    <n v="0.40237691001697795"/>
  </r>
  <r>
    <x v="13"/>
    <x v="61"/>
    <s v="BAGDAD"/>
    <m/>
    <m/>
    <m/>
    <m/>
    <s v=""/>
    <x v="975"/>
    <x v="938"/>
    <x v="707"/>
    <n v="0.34567901234567899"/>
    <n v="203"/>
    <x v="445"/>
    <x v="994"/>
    <n v="585"/>
    <n v="527"/>
    <n v="55"/>
    <n v="9.4017094017094016E-2"/>
  </r>
  <r>
    <x v="12"/>
    <x v="97"/>
    <s v="BELGRAD"/>
    <n v="0"/>
    <n v="0"/>
    <n v="0"/>
    <n v="0"/>
    <s v=""/>
    <x v="976"/>
    <x v="963"/>
    <x v="858"/>
    <n v="0.78472222222222221"/>
    <n v="6"/>
    <x v="413"/>
    <x v="995"/>
    <n v="582"/>
    <n v="582"/>
    <n v="6"/>
    <n v="1.0309278350515464E-2"/>
  </r>
  <r>
    <x v="1"/>
    <x v="59"/>
    <s v="PORT AU PRINCE"/>
    <n v="2"/>
    <n v="2"/>
    <m/>
    <m/>
    <n v="0"/>
    <x v="977"/>
    <x v="978"/>
    <x v="673"/>
    <n v="0.12473572938689217"/>
    <m/>
    <x v="66"/>
    <x v="996"/>
    <n v="583"/>
    <n v="475"/>
    <n v="73"/>
    <n v="0.12521440823327615"/>
  </r>
  <r>
    <x v="1"/>
    <x v="83"/>
    <s v="MONTREAL"/>
    <m/>
    <m/>
    <m/>
    <m/>
    <s v=""/>
    <x v="978"/>
    <x v="886"/>
    <x v="422"/>
    <n v="1.9538188277087035E-2"/>
    <m/>
    <x v="420"/>
    <x v="997"/>
    <n v="578"/>
    <n v="563"/>
    <n v="1"/>
    <n v="1.7301038062283738E-3"/>
  </r>
  <r>
    <x v="15"/>
    <x v="61"/>
    <s v="BAGDAD"/>
    <m/>
    <m/>
    <m/>
    <m/>
    <s v=""/>
    <x v="979"/>
    <x v="979"/>
    <x v="452"/>
    <n v="0.23116883116883116"/>
    <n v="28"/>
    <x v="629"/>
    <x v="998"/>
    <n v="577"/>
    <n v="413"/>
    <n v="173"/>
    <n v="0.29982668977469673"/>
  </r>
  <r>
    <x v="16"/>
    <x v="87"/>
    <s v="JERUSALEM"/>
    <m/>
    <m/>
    <m/>
    <m/>
    <s v=""/>
    <x v="979"/>
    <x v="980"/>
    <x v="128"/>
    <n v="0.12718204488778054"/>
    <n v="104"/>
    <x v="630"/>
    <x v="999"/>
    <n v="577"/>
    <n v="505"/>
    <n v="148"/>
    <n v="0.25649913344887348"/>
  </r>
  <r>
    <x v="2"/>
    <x v="118"/>
    <s v="TIRANA"/>
    <m/>
    <m/>
    <m/>
    <m/>
    <s v=""/>
    <x v="980"/>
    <x v="981"/>
    <x v="859"/>
    <n v="0.83065953654188951"/>
    <n v="6"/>
    <x v="462"/>
    <x v="1000"/>
    <n v="576"/>
    <n v="567"/>
    <n v="9"/>
    <n v="1.5625E-2"/>
  </r>
  <r>
    <x v="19"/>
    <x v="93"/>
    <s v="DAR ES SALAAM"/>
    <n v="0"/>
    <n v="0"/>
    <n v="0"/>
    <n v="0"/>
    <s v=""/>
    <x v="981"/>
    <x v="982"/>
    <x v="860"/>
    <n v="6.4833005893909626E-2"/>
    <n v="0"/>
    <x v="391"/>
    <x v="1001"/>
    <n v="575"/>
    <n v="509"/>
    <n v="66"/>
    <n v="0.11478260869565217"/>
  </r>
  <r>
    <x v="6"/>
    <x v="95"/>
    <s v="KHARTOUM"/>
    <n v="6"/>
    <n v="5"/>
    <m/>
    <n v="1"/>
    <n v="0.16666666666666666"/>
    <x v="982"/>
    <x v="983"/>
    <x v="861"/>
    <n v="0.11963882618510158"/>
    <n v="52"/>
    <x v="585"/>
    <x v="1002"/>
    <n v="579"/>
    <n v="500"/>
    <n v="79"/>
    <n v="0.13644214162348878"/>
  </r>
  <r>
    <x v="1"/>
    <x v="47"/>
    <s v="CIDADE DA PRAIA"/>
    <n v="7"/>
    <n v="6"/>
    <m/>
    <m/>
    <n v="0"/>
    <x v="983"/>
    <x v="984"/>
    <x v="724"/>
    <n v="7.7114427860696513E-2"/>
    <m/>
    <x v="580"/>
    <x v="1003"/>
    <n v="578"/>
    <n v="408"/>
    <n v="143"/>
    <n v="0.24740484429065743"/>
  </r>
  <r>
    <x v="19"/>
    <x v="17"/>
    <s v="BEIRUT"/>
    <n v="0"/>
    <n v="0"/>
    <n v="0"/>
    <n v="0"/>
    <s v=""/>
    <x v="984"/>
    <x v="985"/>
    <x v="622"/>
    <n v="0.23054755043227665"/>
    <n v="0"/>
    <x v="287"/>
    <x v="1004"/>
    <n v="570"/>
    <n v="347"/>
    <n v="223"/>
    <n v="0.39122807017543859"/>
  </r>
  <r>
    <x v="13"/>
    <x v="83"/>
    <s v="TORONTO"/>
    <m/>
    <m/>
    <m/>
    <m/>
    <s v=""/>
    <x v="985"/>
    <x v="986"/>
    <x v="862"/>
    <n v="0.90538033395176254"/>
    <n v="6"/>
    <x v="309"/>
    <x v="1005"/>
    <n v="560"/>
    <n v="545"/>
    <n v="15"/>
    <n v="2.6785714285714284E-2"/>
  </r>
  <r>
    <x v="5"/>
    <x v="22"/>
    <s v="LIMA"/>
    <n v="0"/>
    <n v="0"/>
    <n v="0"/>
    <n v="0"/>
    <s v=""/>
    <x v="986"/>
    <x v="987"/>
    <x v="233"/>
    <n v="0.13513513513513514"/>
    <n v="0"/>
    <x v="596"/>
    <x v="1006"/>
    <n v="558"/>
    <n v="481"/>
    <n v="77"/>
    <n v="0.13799283154121864"/>
  </r>
  <r>
    <x v="19"/>
    <x v="54"/>
    <s v="HOUSTON, TX"/>
    <n v="0"/>
    <n v="0"/>
    <n v="0"/>
    <n v="0"/>
    <s v=""/>
    <x v="987"/>
    <x v="988"/>
    <x v="745"/>
    <n v="0.27777777777777779"/>
    <n v="0"/>
    <x v="560"/>
    <x v="1007"/>
    <n v="556"/>
    <n v="450"/>
    <n v="106"/>
    <n v="0.1906474820143885"/>
  </r>
  <r>
    <x v="13"/>
    <x v="14"/>
    <s v="ABU DHABI"/>
    <m/>
    <m/>
    <m/>
    <m/>
    <s v=""/>
    <x v="988"/>
    <x v="989"/>
    <x v="512"/>
    <n v="0.91461100569259957"/>
    <n v="6"/>
    <x v="547"/>
    <x v="1008"/>
    <n v="555"/>
    <n v="533"/>
    <n v="22"/>
    <n v="3.9639639639639637E-2"/>
  </r>
  <r>
    <x v="0"/>
    <x v="68"/>
    <s v="NAIROBI"/>
    <m/>
    <m/>
    <m/>
    <m/>
    <s v=""/>
    <x v="989"/>
    <x v="990"/>
    <x v="548"/>
    <n v="0.10761154855643044"/>
    <n v="1"/>
    <x v="540"/>
    <x v="1009"/>
    <n v="554"/>
    <n v="382"/>
    <n v="172"/>
    <n v="0.31046931407942241"/>
  </r>
  <r>
    <x v="13"/>
    <x v="107"/>
    <s v="KUALA LUMPUR"/>
    <n v="7"/>
    <n v="6"/>
    <n v="5"/>
    <n v="1"/>
    <n v="0.14285714285714285"/>
    <x v="990"/>
    <x v="991"/>
    <x v="511"/>
    <n v="0.99804305283757333"/>
    <n v="12"/>
    <x v="414"/>
    <x v="1010"/>
    <n v="559"/>
    <n v="529"/>
    <n v="30"/>
    <n v="5.3667262969588549E-2"/>
  </r>
  <r>
    <x v="1"/>
    <x v="64"/>
    <s v="NIAMEY"/>
    <m/>
    <m/>
    <m/>
    <m/>
    <s v=""/>
    <x v="991"/>
    <x v="992"/>
    <x v="593"/>
    <n v="0.133630289532294"/>
    <n v="14"/>
    <x v="227"/>
    <x v="1011"/>
    <n v="550"/>
    <n v="463"/>
    <n v="18"/>
    <n v="3.272727272727273E-2"/>
  </r>
  <r>
    <x v="3"/>
    <x v="99"/>
    <s v="OSAKA"/>
    <n v="0"/>
    <n v="0"/>
    <n v="0"/>
    <n v="0"/>
    <s v=""/>
    <x v="992"/>
    <x v="950"/>
    <x v="863"/>
    <n v="0.99816513761467895"/>
    <n v="2"/>
    <x v="409"/>
    <x v="1012"/>
    <n v="549"/>
    <n v="547"/>
    <n v="2"/>
    <n v="3.6429872495446266E-3"/>
  </r>
  <r>
    <x v="3"/>
    <x v="111"/>
    <s v="BUCHAREST"/>
    <n v="0"/>
    <n v="0"/>
    <n v="0"/>
    <n v="0"/>
    <s v=""/>
    <x v="993"/>
    <x v="993"/>
    <x v="215"/>
    <n v="0.35795454545454547"/>
    <n v="15"/>
    <x v="294"/>
    <x v="1013"/>
    <n v="548"/>
    <n v="543"/>
    <n v="5"/>
    <n v="9.1240875912408752E-3"/>
  </r>
  <r>
    <x v="13"/>
    <x v="44"/>
    <s v="COTONOU"/>
    <m/>
    <m/>
    <m/>
    <m/>
    <s v=""/>
    <x v="994"/>
    <x v="994"/>
    <x v="793"/>
    <n v="0.39429928741092635"/>
    <m/>
    <x v="531"/>
    <x v="1014"/>
    <n v="544"/>
    <n v="421"/>
    <n v="116"/>
    <n v="0.21323529411764705"/>
  </r>
  <r>
    <x v="17"/>
    <x v="21"/>
    <s v="ABUJA"/>
    <m/>
    <m/>
    <m/>
    <m/>
    <s v=""/>
    <x v="995"/>
    <x v="995"/>
    <x v="696"/>
    <n v="0.2"/>
    <m/>
    <x v="631"/>
    <x v="1015"/>
    <n v="541"/>
    <n v="90"/>
    <n v="451"/>
    <n v="0.83364140480591498"/>
  </r>
  <r>
    <x v="20"/>
    <x v="54"/>
    <s v="LOS ANGELES, CA"/>
    <m/>
    <m/>
    <m/>
    <m/>
    <s v=""/>
    <x v="996"/>
    <x v="996"/>
    <x v="864"/>
    <n v="0.30425963488843816"/>
    <m/>
    <x v="563"/>
    <x v="1016"/>
    <n v="539"/>
    <n v="493"/>
    <n v="20"/>
    <n v="3.7105751391465679E-2"/>
  </r>
  <r>
    <x v="9"/>
    <x v="96"/>
    <s v="DUBLIN"/>
    <n v="0"/>
    <n v="0"/>
    <n v="0"/>
    <n v="0"/>
    <s v=""/>
    <x v="996"/>
    <x v="997"/>
    <x v="865"/>
    <n v="0.31462925851703405"/>
    <n v="3"/>
    <x v="608"/>
    <x v="1017"/>
    <n v="539"/>
    <n v="502"/>
    <n v="37"/>
    <n v="6.8645640074211506E-2"/>
  </r>
  <r>
    <x v="7"/>
    <x v="24"/>
    <s v="DOHA"/>
    <m/>
    <n v="0"/>
    <n v="0"/>
    <n v="0"/>
    <s v=""/>
    <x v="997"/>
    <x v="998"/>
    <x v="495"/>
    <n v="0.58502024291497978"/>
    <n v="10"/>
    <x v="386"/>
    <x v="1018"/>
    <n v="536"/>
    <n v="504"/>
    <n v="32"/>
    <n v="5.9701492537313432E-2"/>
  </r>
  <r>
    <x v="1"/>
    <x v="119"/>
    <s v="CARACAS"/>
    <n v="9"/>
    <n v="8"/>
    <m/>
    <n v="1"/>
    <n v="0.1111111111111111"/>
    <x v="998"/>
    <x v="999"/>
    <x v="802"/>
    <n v="0.16803278688524589"/>
    <n v="2"/>
    <x v="414"/>
    <x v="1019"/>
    <n v="543"/>
    <n v="498"/>
    <n v="30"/>
    <n v="5.5248618784530384E-2"/>
  </r>
  <r>
    <x v="21"/>
    <x v="120"/>
    <s v="PODGORICA"/>
    <m/>
    <m/>
    <m/>
    <m/>
    <s v=""/>
    <x v="999"/>
    <x v="1000"/>
    <x v="866"/>
    <n v="0.84877126654064272"/>
    <n v="1"/>
    <x v="409"/>
    <x v="1020"/>
    <n v="532"/>
    <n v="530"/>
    <n v="2"/>
    <n v="3.7593984962406013E-3"/>
  </r>
  <r>
    <x v="5"/>
    <x v="54"/>
    <s v="NEW YORK, NY"/>
    <n v="0"/>
    <n v="0"/>
    <n v="0"/>
    <n v="0"/>
    <s v=""/>
    <x v="1000"/>
    <x v="1001"/>
    <x v="766"/>
    <n v="0.25641025641025639"/>
    <n v="21"/>
    <x v="620"/>
    <x v="1021"/>
    <n v="529"/>
    <n v="489"/>
    <n v="40"/>
    <n v="7.5614366729678639E-2"/>
  </r>
  <r>
    <x v="22"/>
    <x v="96"/>
    <s v="DUBLIN"/>
    <m/>
    <m/>
    <m/>
    <m/>
    <s v=""/>
    <x v="1001"/>
    <x v="992"/>
    <x v="867"/>
    <n v="0.16258351893095768"/>
    <n v="1"/>
    <x v="409"/>
    <x v="1022"/>
    <n v="528"/>
    <n v="450"/>
    <n v="2"/>
    <n v="3.787878787878788E-3"/>
  </r>
  <r>
    <x v="18"/>
    <x v="11"/>
    <s v="RIYADH"/>
    <n v="1"/>
    <n v="1"/>
    <m/>
    <m/>
    <n v="0"/>
    <x v="1001"/>
    <x v="922"/>
    <x v="868"/>
    <n v="0.81970649895178194"/>
    <n v="10"/>
    <x v="292"/>
    <x v="1023"/>
    <n v="529"/>
    <n v="488"/>
    <n v="41"/>
    <n v="7.7504725897920609E-2"/>
  </r>
  <r>
    <x v="1"/>
    <x v="121"/>
    <s v="SANTIAGO DE CHILE"/>
    <n v="4"/>
    <n v="4"/>
    <m/>
    <m/>
    <n v="0"/>
    <x v="1002"/>
    <x v="996"/>
    <x v="827"/>
    <n v="7.9107505070993914E-2"/>
    <n v="2"/>
    <x v="462"/>
    <x v="1024"/>
    <n v="527"/>
    <n v="499"/>
    <n v="9"/>
    <n v="1.7077798861480076E-2"/>
  </r>
  <r>
    <x v="13"/>
    <x v="108"/>
    <s v="HARARE"/>
    <m/>
    <m/>
    <m/>
    <m/>
    <s v=""/>
    <x v="1003"/>
    <x v="1002"/>
    <x v="726"/>
    <n v="0.99603174603174605"/>
    <m/>
    <x v="461"/>
    <x v="1025"/>
    <n v="514"/>
    <n v="504"/>
    <n v="10"/>
    <n v="1.9455252918287938E-2"/>
  </r>
  <r>
    <x v="19"/>
    <x v="54"/>
    <s v="NEW YORK, NY"/>
    <n v="0"/>
    <n v="0"/>
    <n v="0"/>
    <n v="0"/>
    <s v=""/>
    <x v="1004"/>
    <x v="964"/>
    <x v="869"/>
    <n v="0.32359550561797751"/>
    <n v="0"/>
    <x v="632"/>
    <x v="1026"/>
    <n v="509"/>
    <n v="445"/>
    <n v="64"/>
    <n v="0.12573673870333987"/>
  </r>
  <r>
    <x v="22"/>
    <x v="41"/>
    <s v="BAMAKO"/>
    <m/>
    <m/>
    <m/>
    <m/>
    <s v=""/>
    <x v="1005"/>
    <x v="1003"/>
    <x v="233"/>
    <n v="0.25691699604743085"/>
    <n v="4"/>
    <x v="573"/>
    <x v="1027"/>
    <n v="508"/>
    <n v="257"/>
    <n v="152"/>
    <n v="0.29921259842519687"/>
  </r>
  <r>
    <x v="0"/>
    <x v="9"/>
    <s v="RABAT"/>
    <m/>
    <m/>
    <m/>
    <m/>
    <s v=""/>
    <x v="1006"/>
    <x v="1004"/>
    <x v="870"/>
    <n v="0.60459183673469385"/>
    <n v="1"/>
    <x v="595"/>
    <x v="1028"/>
    <n v="503"/>
    <n v="393"/>
    <n v="110"/>
    <n v="0.21868787276341947"/>
  </r>
  <r>
    <x v="4"/>
    <x v="100"/>
    <s v="NICOSIA"/>
    <n v="0"/>
    <n v="0"/>
    <n v="0"/>
    <n v="0"/>
    <s v=""/>
    <x v="1006"/>
    <x v="1005"/>
    <x v="871"/>
    <n v="4.8245614035087717E-2"/>
    <n v="10"/>
    <x v="608"/>
    <x v="1029"/>
    <n v="503"/>
    <n v="466"/>
    <n v="37"/>
    <n v="7.3558648111332003E-2"/>
  </r>
  <r>
    <x v="19"/>
    <x v="11"/>
    <s v="RIYADH"/>
    <n v="0"/>
    <n v="0"/>
    <n v="0"/>
    <n v="0"/>
    <s v=""/>
    <x v="1007"/>
    <x v="1006"/>
    <x v="515"/>
    <n v="0.79177377892030854"/>
    <n v="0"/>
    <x v="558"/>
    <x v="1030"/>
    <n v="497"/>
    <n v="389"/>
    <n v="108"/>
    <n v="0.21730382293762576"/>
  </r>
  <r>
    <x v="9"/>
    <x v="54"/>
    <s v="WASHINGTON, DC"/>
    <n v="3"/>
    <n v="3"/>
    <n v="0"/>
    <n v="0"/>
    <n v="0"/>
    <x v="1008"/>
    <x v="1007"/>
    <x v="834"/>
    <n v="0.99386503067484666"/>
    <n v="5"/>
    <x v="32"/>
    <x v="32"/>
    <n v="497"/>
    <n v="497"/>
    <s v=""/>
    <s v=""/>
  </r>
  <r>
    <x v="23"/>
    <x v="7"/>
    <s v="LONDON"/>
    <m/>
    <m/>
    <m/>
    <m/>
    <s v=""/>
    <x v="1009"/>
    <x v="945"/>
    <x v="536"/>
    <n v="2.0533880903490761E-3"/>
    <m/>
    <x v="420"/>
    <x v="1031"/>
    <n v="488"/>
    <n v="487"/>
    <n v="1"/>
    <n v="2.0491803278688526E-3"/>
  </r>
  <r>
    <x v="5"/>
    <x v="60"/>
    <s v="ACCRA"/>
    <n v="0"/>
    <n v="0"/>
    <n v="0"/>
    <n v="0"/>
    <s v=""/>
    <x v="1010"/>
    <x v="1008"/>
    <x v="872"/>
    <n v="0.27272727272727271"/>
    <n v="0"/>
    <x v="486"/>
    <x v="1032"/>
    <n v="487"/>
    <n v="286"/>
    <n v="201"/>
    <n v="0.41273100616016428"/>
  </r>
  <r>
    <x v="2"/>
    <x v="54"/>
    <s v="SAN FRANCISCO, CA"/>
    <m/>
    <m/>
    <m/>
    <m/>
    <s v=""/>
    <x v="1011"/>
    <x v="1009"/>
    <x v="660"/>
    <n v="0.54865424430641818"/>
    <m/>
    <x v="446"/>
    <x v="32"/>
    <n v="483"/>
    <n v="483"/>
    <s v=""/>
    <s v=""/>
  </r>
  <r>
    <x v="17"/>
    <x v="111"/>
    <s v="BUCHAREST"/>
    <m/>
    <m/>
    <m/>
    <m/>
    <s v=""/>
    <x v="1012"/>
    <x v="1006"/>
    <x v="705"/>
    <n v="0.10282776349614396"/>
    <m/>
    <x v="569"/>
    <x v="1033"/>
    <n v="480"/>
    <n v="389"/>
    <n v="91"/>
    <n v="0.18958333333333333"/>
  </r>
  <r>
    <x v="9"/>
    <x v="9"/>
    <s v="RABAT"/>
    <n v="0"/>
    <n v="0"/>
    <n v="0"/>
    <n v="0"/>
    <s v=""/>
    <x v="1013"/>
    <x v="1010"/>
    <x v="873"/>
    <n v="0.99349240780911063"/>
    <n v="4"/>
    <x v="222"/>
    <x v="1034"/>
    <n v="479"/>
    <n v="465"/>
    <n v="14"/>
    <n v="2.9227557411273485E-2"/>
  </r>
  <r>
    <x v="1"/>
    <x v="122"/>
    <s v="BUENOS AIRES"/>
    <m/>
    <m/>
    <m/>
    <m/>
    <s v=""/>
    <x v="1014"/>
    <x v="1011"/>
    <x v="872"/>
    <n v="0.17889908256880735"/>
    <n v="1"/>
    <x v="539"/>
    <x v="1035"/>
    <n v="477"/>
    <n v="437"/>
    <n v="16"/>
    <n v="3.3542976939203356E-2"/>
  </r>
  <r>
    <x v="13"/>
    <x v="83"/>
    <s v="VANCOUVER"/>
    <m/>
    <m/>
    <m/>
    <m/>
    <s v=""/>
    <x v="1015"/>
    <x v="1012"/>
    <x v="874"/>
    <n v="0.95"/>
    <n v="3"/>
    <x v="562"/>
    <x v="1036"/>
    <n v="470"/>
    <n v="463"/>
    <n v="7"/>
    <n v="1.4893617021276596E-2"/>
  </r>
  <r>
    <x v="12"/>
    <x v="26"/>
    <s v="DAKAR"/>
    <n v="0"/>
    <n v="0"/>
    <n v="0"/>
    <n v="0"/>
    <s v=""/>
    <x v="1016"/>
    <x v="1013"/>
    <x v="875"/>
    <n v="0.36315789473684212"/>
    <n v="1281"/>
    <x v="433"/>
    <x v="1037"/>
    <n v="466"/>
    <n v="1661"/>
    <n v="86"/>
    <n v="0.18454935622317598"/>
  </r>
  <r>
    <x v="0"/>
    <x v="4"/>
    <s v="ALGIERS"/>
    <m/>
    <m/>
    <m/>
    <m/>
    <s v=""/>
    <x v="1017"/>
    <x v="1014"/>
    <x v="766"/>
    <n v="0.38095238095238093"/>
    <m/>
    <x v="630"/>
    <x v="1038"/>
    <n v="463"/>
    <n v="315"/>
    <n v="148"/>
    <n v="0.31965442764578833"/>
  </r>
  <r>
    <x v="7"/>
    <x v="54"/>
    <s v="NEW YORK, NY"/>
    <n v="0"/>
    <n v="0"/>
    <n v="0"/>
    <n v="0"/>
    <s v=""/>
    <x v="1018"/>
    <x v="1015"/>
    <x v="648"/>
    <n v="0.42045454545454547"/>
    <n v="20"/>
    <x v="409"/>
    <x v="1039"/>
    <n v="462"/>
    <n v="460"/>
    <n v="2"/>
    <n v="4.329004329004329E-3"/>
  </r>
  <r>
    <x v="15"/>
    <x v="21"/>
    <s v="ABUJA"/>
    <m/>
    <m/>
    <m/>
    <m/>
    <s v=""/>
    <x v="1018"/>
    <x v="1016"/>
    <x v="876"/>
    <n v="0.66363636363636369"/>
    <m/>
    <x v="180"/>
    <x v="1040"/>
    <n v="462"/>
    <n v="220"/>
    <n v="119"/>
    <n v="0.25757575757575757"/>
  </r>
  <r>
    <x v="2"/>
    <x v="103"/>
    <s v="MELBOURNE"/>
    <m/>
    <m/>
    <m/>
    <m/>
    <s v=""/>
    <x v="1019"/>
    <x v="1017"/>
    <x v="877"/>
    <n v="6.4017660044150104E-2"/>
    <m/>
    <x v="562"/>
    <x v="1041"/>
    <n v="460"/>
    <n v="453"/>
    <n v="7"/>
    <n v="1.5217391304347827E-2"/>
  </r>
  <r>
    <x v="6"/>
    <x v="123"/>
    <s v="SEOUL"/>
    <n v="6"/>
    <n v="4"/>
    <m/>
    <n v="2"/>
    <n v="0.33333333333333331"/>
    <x v="1020"/>
    <x v="1018"/>
    <x v="877"/>
    <n v="6.8075117370892016E-2"/>
    <n v="0"/>
    <x v="286"/>
    <x v="1042"/>
    <n v="463"/>
    <n v="430"/>
    <n v="33"/>
    <n v="7.1274298056155511E-2"/>
  </r>
  <r>
    <x v="11"/>
    <x v="19"/>
    <s v="TRIPOLI"/>
    <m/>
    <m/>
    <m/>
    <m/>
    <s v=""/>
    <x v="1021"/>
    <x v="952"/>
    <x v="878"/>
    <n v="0.52896725440806047"/>
    <n v="4"/>
    <x v="445"/>
    <x v="1043"/>
    <n v="452"/>
    <n v="401"/>
    <n v="55"/>
    <n v="0.12168141592920353"/>
  </r>
  <r>
    <x v="20"/>
    <x v="54"/>
    <s v="WASHINGTON, DC"/>
    <n v="2"/>
    <n v="2"/>
    <m/>
    <m/>
    <n v="0"/>
    <x v="1022"/>
    <x v="1019"/>
    <x v="879"/>
    <n v="0.42222222222222222"/>
    <n v="4"/>
    <x v="565"/>
    <x v="1044"/>
    <n v="450"/>
    <n v="411"/>
    <n v="11"/>
    <n v="2.4444444444444446E-2"/>
  </r>
  <r>
    <x v="5"/>
    <x v="54"/>
    <s v="WASHINGTON, DC"/>
    <n v="0"/>
    <n v="0"/>
    <n v="0"/>
    <n v="0"/>
    <s v=""/>
    <x v="1023"/>
    <x v="1006"/>
    <x v="652"/>
    <n v="0.48329048843187661"/>
    <n v="21"/>
    <x v="608"/>
    <x v="1045"/>
    <n v="447"/>
    <n v="410"/>
    <n v="37"/>
    <n v="8.2774049217002238E-2"/>
  </r>
  <r>
    <x v="7"/>
    <x v="96"/>
    <s v="DUBLIN"/>
    <n v="0"/>
    <n v="0"/>
    <n v="0"/>
    <n v="0"/>
    <s v=""/>
    <x v="1024"/>
    <x v="1011"/>
    <x v="329"/>
    <n v="0.37844036697247707"/>
    <n v="8"/>
    <x v="420"/>
    <x v="1046"/>
    <n v="445"/>
    <n v="444"/>
    <n v="1"/>
    <n v="2.2471910112359553E-3"/>
  </r>
  <r>
    <x v="0"/>
    <x v="54"/>
    <s v="NEW YORK, NY"/>
    <m/>
    <m/>
    <m/>
    <m/>
    <s v=""/>
    <x v="1025"/>
    <x v="1020"/>
    <x v="880"/>
    <n v="0.25060240963855424"/>
    <n v="1"/>
    <x v="474"/>
    <x v="1047"/>
    <n v="444"/>
    <n v="416"/>
    <n v="28"/>
    <n v="6.3063063063063057E-2"/>
  </r>
  <r>
    <x v="18"/>
    <x v="10"/>
    <s v="NEW DELHI"/>
    <m/>
    <m/>
    <m/>
    <m/>
    <s v=""/>
    <x v="1026"/>
    <x v="1021"/>
    <x v="881"/>
    <n v="0.16233766233766234"/>
    <n v="24"/>
    <x v="62"/>
    <x v="1048"/>
    <n v="443"/>
    <n v="332"/>
    <n v="111"/>
    <n v="0.25056433408577877"/>
  </r>
  <r>
    <x v="3"/>
    <x v="124"/>
    <s v="WELLINGTON"/>
    <n v="1"/>
    <n v="1"/>
    <n v="1"/>
    <n v="0"/>
    <n v="0"/>
    <x v="1027"/>
    <x v="1022"/>
    <x v="797"/>
    <n v="0.33333333333333331"/>
    <n v="153"/>
    <x v="32"/>
    <x v="32"/>
    <n v="442"/>
    <n v="442"/>
    <s v=""/>
    <s v=""/>
  </r>
  <r>
    <x v="3"/>
    <x v="87"/>
    <s v="TEL AVIV"/>
    <n v="0"/>
    <n v="0"/>
    <n v="0"/>
    <n v="0"/>
    <s v=""/>
    <x v="1028"/>
    <x v="1023"/>
    <x v="611"/>
    <n v="0.80243161094224924"/>
    <n v="108"/>
    <x v="293"/>
    <x v="1049"/>
    <n v="440"/>
    <n v="437"/>
    <n v="3"/>
    <n v="6.8181818181818179E-3"/>
  </r>
  <r>
    <x v="3"/>
    <x v="120"/>
    <s v="PODGORICA"/>
    <n v="0"/>
    <n v="0"/>
    <n v="0"/>
    <n v="0"/>
    <s v=""/>
    <x v="1029"/>
    <x v="1011"/>
    <x v="372"/>
    <n v="0.91284403669724767"/>
    <n v="2"/>
    <x v="32"/>
    <x v="32"/>
    <n v="438"/>
    <n v="438"/>
    <s v=""/>
    <s v=""/>
  </r>
  <r>
    <x v="9"/>
    <x v="100"/>
    <s v="NICOSIA"/>
    <n v="0"/>
    <n v="0"/>
    <n v="0"/>
    <n v="0"/>
    <s v=""/>
    <x v="1029"/>
    <x v="1018"/>
    <x v="882"/>
    <n v="0.49765258215962443"/>
    <n v="8"/>
    <x v="490"/>
    <x v="1050"/>
    <n v="438"/>
    <n v="434"/>
    <n v="4"/>
    <n v="9.1324200913242004E-3"/>
  </r>
  <r>
    <x v="4"/>
    <x v="34"/>
    <s v="PARAMARIBO"/>
    <n v="0"/>
    <n v="0"/>
    <n v="0"/>
    <n v="0"/>
    <s v=""/>
    <x v="1030"/>
    <x v="1024"/>
    <x v="801"/>
    <n v="0.14248704663212436"/>
    <n v="34"/>
    <x v="167"/>
    <x v="1051"/>
    <n v="437"/>
    <n v="420"/>
    <n v="17"/>
    <n v="3.8901601830663615E-2"/>
  </r>
  <r>
    <x v="1"/>
    <x v="125"/>
    <s v="MEXICO CITY"/>
    <n v="24"/>
    <n v="23"/>
    <m/>
    <m/>
    <n v="0"/>
    <x v="1030"/>
    <x v="1025"/>
    <x v="882"/>
    <n v="0.50476190476190474"/>
    <m/>
    <x v="420"/>
    <x v="1052"/>
    <n v="461"/>
    <n v="443"/>
    <n v="1"/>
    <n v="2.1691973969631237E-3"/>
  </r>
  <r>
    <x v="21"/>
    <x v="13"/>
    <s v="CAIRO"/>
    <m/>
    <m/>
    <m/>
    <m/>
    <s v=""/>
    <x v="1031"/>
    <x v="1026"/>
    <x v="883"/>
    <n v="0.69085173501577291"/>
    <n v="3"/>
    <x v="526"/>
    <x v="1053"/>
    <n v="434"/>
    <n v="320"/>
    <n v="114"/>
    <n v="0.26267281105990781"/>
  </r>
  <r>
    <x v="22"/>
    <x v="58"/>
    <s v="MAPUTO"/>
    <m/>
    <m/>
    <m/>
    <m/>
    <s v=""/>
    <x v="1032"/>
    <x v="1027"/>
    <x v="650"/>
    <n v="0.19"/>
    <m/>
    <x v="446"/>
    <x v="32"/>
    <n v="433"/>
    <n v="400"/>
    <s v=""/>
    <s v=""/>
  </r>
  <r>
    <x v="9"/>
    <x v="80"/>
    <s v="ZAGREB"/>
    <n v="0"/>
    <n v="0"/>
    <n v="0"/>
    <n v="0"/>
    <s v=""/>
    <x v="1032"/>
    <x v="1028"/>
    <x v="627"/>
    <n v="0.87969924812030076"/>
    <n v="33"/>
    <x v="420"/>
    <x v="1054"/>
    <n v="433"/>
    <n v="432"/>
    <n v="1"/>
    <n v="2.3094688221709007E-3"/>
  </r>
  <r>
    <x v="19"/>
    <x v="9"/>
    <s v="RABAT"/>
    <n v="0"/>
    <n v="0"/>
    <n v="0"/>
    <n v="0"/>
    <s v=""/>
    <x v="1033"/>
    <x v="1029"/>
    <x v="735"/>
    <n v="0.15032679738562091"/>
    <n v="0"/>
    <x v="443"/>
    <x v="1055"/>
    <n v="430"/>
    <n v="306"/>
    <n v="124"/>
    <n v="0.28837209302325584"/>
  </r>
  <r>
    <x v="21"/>
    <x v="97"/>
    <s v="BELGRAD"/>
    <m/>
    <m/>
    <m/>
    <m/>
    <s v=""/>
    <x v="1034"/>
    <x v="1019"/>
    <x v="483"/>
    <n v="0.57777777777777772"/>
    <m/>
    <x v="547"/>
    <x v="1056"/>
    <n v="427"/>
    <n v="405"/>
    <n v="22"/>
    <n v="5.1522248243559721E-2"/>
  </r>
  <r>
    <x v="1"/>
    <x v="103"/>
    <s v="MELBOURNE"/>
    <m/>
    <m/>
    <m/>
    <m/>
    <s v=""/>
    <x v="1035"/>
    <x v="1030"/>
    <x v="884"/>
    <n v="9.5923261390887284E-3"/>
    <m/>
    <x v="293"/>
    <x v="1057"/>
    <n v="423"/>
    <n v="417"/>
    <n v="3"/>
    <n v="7.0921985815602835E-3"/>
  </r>
  <r>
    <x v="4"/>
    <x v="31"/>
    <s v="KINSHASA"/>
    <n v="1"/>
    <n v="1"/>
    <n v="0"/>
    <n v="0"/>
    <n v="0"/>
    <x v="1036"/>
    <x v="1031"/>
    <x v="452"/>
    <n v="0.37552742616033757"/>
    <n v="182"/>
    <x v="293"/>
    <x v="1058"/>
    <n v="423"/>
    <n v="420"/>
    <n v="3"/>
    <n v="7.0921985815602835E-3"/>
  </r>
  <r>
    <x v="5"/>
    <x v="97"/>
    <s v="BELGRAD"/>
    <n v="0"/>
    <n v="0"/>
    <n v="0"/>
    <n v="0"/>
    <s v=""/>
    <x v="1036"/>
    <x v="1032"/>
    <x v="757"/>
    <n v="0.48695652173913045"/>
    <n v="43"/>
    <x v="514"/>
    <x v="1059"/>
    <n v="422"/>
    <n v="388"/>
    <n v="34"/>
    <n v="8.0568720379146919E-2"/>
  </r>
  <r>
    <x v="15"/>
    <x v="25"/>
    <s v="PRETORIA"/>
    <m/>
    <m/>
    <m/>
    <m/>
    <m/>
    <x v="1037"/>
    <x v="1030"/>
    <x v="648"/>
    <m/>
    <m/>
    <x v="420"/>
    <x v="160"/>
    <m/>
    <m/>
    <m/>
    <m/>
  </r>
  <r>
    <x v="4"/>
    <x v="27"/>
    <s v="ASTANA"/>
    <n v="0"/>
    <n v="0"/>
    <n v="0"/>
    <n v="0"/>
    <s v=""/>
    <x v="1037"/>
    <x v="994"/>
    <x v="311"/>
    <n v="0.82660332541567694"/>
    <n v="0"/>
    <x v="32"/>
    <x v="32"/>
    <n v="421"/>
    <n v="421"/>
    <s v=""/>
    <s v=""/>
  </r>
  <r>
    <x v="7"/>
    <x v="61"/>
    <s v="ERBIL"/>
    <n v="0"/>
    <n v="0"/>
    <n v="0"/>
    <n v="0"/>
    <s v=""/>
    <x v="1038"/>
    <x v="1033"/>
    <x v="885"/>
    <n v="0.55080213903743314"/>
    <n v="0"/>
    <x v="532"/>
    <x v="972"/>
    <n v="420"/>
    <n v="374"/>
    <n v="46"/>
    <n v="0.10952380952380952"/>
  </r>
  <r>
    <x v="17"/>
    <x v="126"/>
    <s v="MACAO"/>
    <m/>
    <m/>
    <m/>
    <m/>
    <s v=""/>
    <x v="1039"/>
    <x v="1034"/>
    <x v="712"/>
    <n v="0.20673076923076922"/>
    <n v="1"/>
    <x v="446"/>
    <x v="32"/>
    <n v="417"/>
    <n v="417"/>
    <s v=""/>
    <s v=""/>
  </r>
  <r>
    <x v="10"/>
    <x v="7"/>
    <s v="LONDON"/>
    <m/>
    <m/>
    <m/>
    <m/>
    <s v=""/>
    <x v="1040"/>
    <x v="1006"/>
    <x v="886"/>
    <n v="0.51670951156812339"/>
    <n v="17"/>
    <x v="568"/>
    <x v="1060"/>
    <n v="414"/>
    <n v="406"/>
    <n v="8"/>
    <n v="1.932367149758454E-2"/>
  </r>
  <r>
    <x v="17"/>
    <x v="42"/>
    <s v="HAVANA"/>
    <m/>
    <m/>
    <m/>
    <m/>
    <s v=""/>
    <x v="1040"/>
    <x v="1035"/>
    <x v="700"/>
    <n v="3.8674033149171269E-2"/>
    <m/>
    <x v="253"/>
    <x v="1061"/>
    <n v="414"/>
    <n v="362"/>
    <n v="52"/>
    <n v="0.12560386473429952"/>
  </r>
  <r>
    <x v="9"/>
    <x v="87"/>
    <s v="TEL AVIV"/>
    <n v="0"/>
    <n v="0"/>
    <n v="0"/>
    <n v="0"/>
    <s v=""/>
    <x v="1041"/>
    <x v="1036"/>
    <x v="612"/>
    <n v="0.74864864864864866"/>
    <n v="16"/>
    <x v="591"/>
    <x v="1062"/>
    <n v="413"/>
    <n v="386"/>
    <n v="27"/>
    <n v="6.5375302663438259E-2"/>
  </r>
  <r>
    <x v="2"/>
    <x v="111"/>
    <s v="BUCHAREST"/>
    <m/>
    <m/>
    <m/>
    <m/>
    <s v=""/>
    <x v="1042"/>
    <x v="1037"/>
    <x v="215"/>
    <n v="0.48091603053435117"/>
    <m/>
    <x v="227"/>
    <x v="1063"/>
    <n v="411"/>
    <n v="393"/>
    <n v="18"/>
    <n v="4.3795620437956206E-2"/>
  </r>
  <r>
    <x v="5"/>
    <x v="19"/>
    <s v="TRIPOLI"/>
    <n v="0"/>
    <n v="0"/>
    <n v="0"/>
    <n v="0"/>
    <s v=""/>
    <x v="1043"/>
    <x v="1038"/>
    <x v="887"/>
    <n v="2.6315789473684209E-2"/>
    <n v="23"/>
    <x v="326"/>
    <x v="1064"/>
    <n v="404"/>
    <n v="289"/>
    <n v="115"/>
    <n v="0.28465346534653463"/>
  </r>
  <r>
    <x v="2"/>
    <x v="87"/>
    <s v="TEL AVIV"/>
    <m/>
    <m/>
    <m/>
    <m/>
    <s v=""/>
    <x v="1044"/>
    <x v="1027"/>
    <x v="671"/>
    <n v="0.24249999999999999"/>
    <m/>
    <x v="420"/>
    <x v="1065"/>
    <n v="402"/>
    <n v="400"/>
    <n v="1"/>
    <n v="2.4875621890547263E-3"/>
  </r>
  <r>
    <x v="4"/>
    <x v="87"/>
    <s v="TEL AVIV"/>
    <n v="9"/>
    <n v="9"/>
    <n v="0"/>
    <n v="0"/>
    <n v="0"/>
    <x v="1045"/>
    <x v="1039"/>
    <x v="724"/>
    <n v="8.4931506849315067E-2"/>
    <n v="12"/>
    <x v="361"/>
    <x v="1066"/>
    <n v="407"/>
    <n v="386"/>
    <n v="21"/>
    <n v="5.1597051597051594E-2"/>
  </r>
  <r>
    <x v="2"/>
    <x v="9"/>
    <s v="CASABLANCA"/>
    <m/>
    <m/>
    <m/>
    <m/>
    <s v=""/>
    <x v="1046"/>
    <x v="1014"/>
    <x v="802"/>
    <n v="0.26031746031746034"/>
    <m/>
    <x v="153"/>
    <x v="1067"/>
    <n v="397"/>
    <n v="315"/>
    <n v="74"/>
    <n v="0.18639798488664988"/>
  </r>
  <r>
    <x v="15"/>
    <x v="27"/>
    <s v="ASTANA"/>
    <m/>
    <m/>
    <m/>
    <m/>
    <s v=""/>
    <x v="1047"/>
    <x v="1037"/>
    <x v="712"/>
    <n v="0.21882951653944022"/>
    <m/>
    <x v="420"/>
    <x v="1068"/>
    <n v="394"/>
    <n v="393"/>
    <n v="1"/>
    <n v="2.5380710659898475E-3"/>
  </r>
  <r>
    <x v="6"/>
    <x v="111"/>
    <s v="BUCHAREST"/>
    <n v="6"/>
    <n v="1"/>
    <m/>
    <n v="5"/>
    <n v="0.83333333333333337"/>
    <x v="1048"/>
    <x v="1040"/>
    <x v="871"/>
    <n v="6.1797752808988762E-2"/>
    <n v="2"/>
    <x v="344"/>
    <x v="1069"/>
    <n v="399"/>
    <n v="359"/>
    <n v="40"/>
    <n v="0.10025062656641603"/>
  </r>
  <r>
    <x v="11"/>
    <x v="54"/>
    <s v="NEW YORK, NY"/>
    <m/>
    <m/>
    <m/>
    <m/>
    <s v=""/>
    <x v="1049"/>
    <x v="1041"/>
    <x v="676"/>
    <n v="0.29743589743589743"/>
    <m/>
    <x v="409"/>
    <x v="1070"/>
    <n v="392"/>
    <n v="390"/>
    <n v="2"/>
    <n v="5.1020408163265302E-3"/>
  </r>
  <r>
    <x v="4"/>
    <x v="124"/>
    <s v="WELLINGTON"/>
    <n v="0"/>
    <n v="0"/>
    <n v="0"/>
    <n v="0"/>
    <s v=""/>
    <x v="1050"/>
    <x v="990"/>
    <x v="888"/>
    <n v="3.1496062992125984E-2"/>
    <n v="4"/>
    <x v="413"/>
    <x v="1071"/>
    <n v="391"/>
    <n v="385"/>
    <n v="6"/>
    <n v="1.5345268542199489E-2"/>
  </r>
  <r>
    <x v="17"/>
    <x v="115"/>
    <s v="SOFIA"/>
    <m/>
    <m/>
    <m/>
    <m/>
    <s v=""/>
    <x v="1051"/>
    <x v="1042"/>
    <x v="670"/>
    <n v="0.58333333333333337"/>
    <n v="1"/>
    <x v="630"/>
    <x v="1072"/>
    <n v="389"/>
    <n v="241"/>
    <n v="148"/>
    <n v="0.38046272493573263"/>
  </r>
  <r>
    <x v="4"/>
    <x v="127"/>
    <s v="PORT LOUIS"/>
    <n v="1"/>
    <n v="1"/>
    <n v="0"/>
    <n v="0"/>
    <n v="0"/>
    <x v="1051"/>
    <x v="967"/>
    <x v="662"/>
    <n v="0.37570621468926552"/>
    <n v="13"/>
    <x v="547"/>
    <x v="1073"/>
    <n v="390"/>
    <n v="368"/>
    <n v="22"/>
    <n v="5.6410256410256411E-2"/>
  </r>
  <r>
    <x v="1"/>
    <x v="103"/>
    <s v="SYDNEY"/>
    <m/>
    <m/>
    <m/>
    <m/>
    <s v=""/>
    <x v="1051"/>
    <x v="1043"/>
    <x v="779"/>
    <n v="0"/>
    <m/>
    <x v="446"/>
    <x v="32"/>
    <n v="389"/>
    <n v="387"/>
    <s v=""/>
    <s v=""/>
  </r>
  <r>
    <x v="9"/>
    <x v="42"/>
    <s v="HAVANA"/>
    <n v="0"/>
    <n v="0"/>
    <n v="0"/>
    <n v="0"/>
    <s v=""/>
    <x v="1052"/>
    <x v="863"/>
    <x v="811"/>
    <n v="4.4077134986225897E-2"/>
    <n v="0"/>
    <x v="379"/>
    <x v="1074"/>
    <n v="388"/>
    <n v="363"/>
    <n v="25"/>
    <n v="6.4432989690721643E-2"/>
  </r>
  <r>
    <x v="20"/>
    <x v="92"/>
    <s v="HONG KONG"/>
    <m/>
    <m/>
    <m/>
    <m/>
    <s v=""/>
    <x v="1053"/>
    <x v="1044"/>
    <x v="889"/>
    <n v="0.55466666666666664"/>
    <m/>
    <x v="490"/>
    <x v="1075"/>
    <n v="386"/>
    <n v="375"/>
    <n v="4"/>
    <n v="1.0362694300518135E-2"/>
  </r>
  <r>
    <x v="11"/>
    <x v="115"/>
    <s v="SOFIA"/>
    <m/>
    <m/>
    <m/>
    <m/>
    <s v=""/>
    <x v="1054"/>
    <x v="924"/>
    <x v="890"/>
    <n v="0.72499999999999998"/>
    <m/>
    <x v="379"/>
    <x v="1076"/>
    <n v="385"/>
    <n v="360"/>
    <n v="25"/>
    <n v="6.4935064935064929E-2"/>
  </r>
  <r>
    <x v="7"/>
    <x v="54"/>
    <s v="WASHINGTON, DC"/>
    <n v="0"/>
    <n v="0"/>
    <n v="0"/>
    <n v="0"/>
    <s v=""/>
    <x v="1054"/>
    <x v="1045"/>
    <x v="774"/>
    <n v="0.78125"/>
    <n v="1"/>
    <x v="32"/>
    <x v="32"/>
    <n v="385"/>
    <n v="385"/>
    <s v=""/>
    <s v=""/>
  </r>
  <r>
    <x v="12"/>
    <x v="54"/>
    <s v="LOS ANGELES, CA"/>
    <n v="0"/>
    <n v="0"/>
    <n v="0"/>
    <n v="0"/>
    <s v=""/>
    <x v="1055"/>
    <x v="1046"/>
    <x v="318"/>
    <n v="0.21372031662269128"/>
    <n v="4"/>
    <x v="293"/>
    <x v="1077"/>
    <n v="382"/>
    <n v="383"/>
    <n v="3"/>
    <n v="7.8534031413612562E-3"/>
  </r>
  <r>
    <x v="12"/>
    <x v="99"/>
    <s v="TOKYO"/>
    <n v="0"/>
    <n v="0"/>
    <n v="0"/>
    <n v="0"/>
    <s v=""/>
    <x v="1056"/>
    <x v="1047"/>
    <x v="622"/>
    <n v="0.21164021164021163"/>
    <n v="0"/>
    <x v="293"/>
    <x v="1078"/>
    <n v="381"/>
    <n v="378"/>
    <n v="3"/>
    <n v="7.874015748031496E-3"/>
  </r>
  <r>
    <x v="7"/>
    <x v="128"/>
    <s v="DAMASCUS"/>
    <m/>
    <n v="0"/>
    <n v="0"/>
    <n v="0"/>
    <s v=""/>
    <x v="1057"/>
    <x v="1048"/>
    <x v="242"/>
    <n v="0.67015706806282727"/>
    <n v="27"/>
    <x v="290"/>
    <x v="1079"/>
    <n v="380"/>
    <n v="218"/>
    <n v="162"/>
    <n v="0.4263157894736842"/>
  </r>
  <r>
    <x v="9"/>
    <x v="76"/>
    <s v="ADDIS ABEBA"/>
    <n v="0"/>
    <n v="0"/>
    <n v="0"/>
    <n v="0"/>
    <s v=""/>
    <x v="1058"/>
    <x v="1049"/>
    <x v="634"/>
    <n v="9.9378881987577633E-2"/>
    <n v="13"/>
    <x v="225"/>
    <x v="1080"/>
    <n v="377"/>
    <n v="335"/>
    <n v="42"/>
    <n v="0.11140583554376658"/>
  </r>
  <r>
    <x v="3"/>
    <x v="119"/>
    <s v="CARACAS"/>
    <n v="631"/>
    <n v="631"/>
    <n v="398"/>
    <n v="0"/>
    <n v="0"/>
    <x v="1059"/>
    <x v="1050"/>
    <x v="227"/>
    <n v="0.69936708860759489"/>
    <n v="57"/>
    <x v="420"/>
    <x v="1081"/>
    <n v="1005"/>
    <n v="1004"/>
    <n v="1"/>
    <n v="9.9502487562189048E-4"/>
  </r>
  <r>
    <x v="21"/>
    <x v="80"/>
    <s v="ZAGREB"/>
    <m/>
    <m/>
    <m/>
    <m/>
    <s v=""/>
    <x v="1060"/>
    <x v="924"/>
    <x v="473"/>
    <n v="0.76666666666666672"/>
    <n v="3"/>
    <x v="461"/>
    <x v="1082"/>
    <n v="373"/>
    <n v="363"/>
    <n v="10"/>
    <n v="2.6809651474530832E-2"/>
  </r>
  <r>
    <x v="6"/>
    <x v="119"/>
    <s v="CARACAS"/>
    <n v="873"/>
    <n v="834"/>
    <m/>
    <n v="39"/>
    <n v="4.4673539518900345E-2"/>
    <x v="1060"/>
    <x v="1026"/>
    <x v="891"/>
    <n v="0.11987381703470032"/>
    <n v="13"/>
    <x v="403"/>
    <x v="1083"/>
    <n v="1246"/>
    <n v="1164"/>
    <n v="82"/>
    <n v="6.5810593900481537E-2"/>
  </r>
  <r>
    <x v="17"/>
    <x v="22"/>
    <s v="LIMA"/>
    <m/>
    <m/>
    <m/>
    <m/>
    <s v=""/>
    <x v="1061"/>
    <x v="1036"/>
    <x v="867"/>
    <n v="0.19729729729729731"/>
    <m/>
    <x v="409"/>
    <x v="1084"/>
    <n v="372"/>
    <n v="370"/>
    <n v="2"/>
    <n v="5.3763440860215058E-3"/>
  </r>
  <r>
    <x v="4"/>
    <x v="123"/>
    <s v="SEOUL"/>
    <n v="4"/>
    <n v="4"/>
    <n v="0"/>
    <n v="0"/>
    <n v="0"/>
    <x v="1061"/>
    <x v="1051"/>
    <x v="791"/>
    <n v="8.3102493074792241E-2"/>
    <n v="0"/>
    <x v="565"/>
    <x v="1085"/>
    <n v="376"/>
    <n v="365"/>
    <n v="11"/>
    <n v="2.9255319148936171E-2"/>
  </r>
  <r>
    <x v="1"/>
    <x v="108"/>
    <s v="HARARE"/>
    <m/>
    <m/>
    <m/>
    <m/>
    <s v=""/>
    <x v="1061"/>
    <x v="1052"/>
    <x v="439"/>
    <n v="7.0028011204481794E-2"/>
    <m/>
    <x v="420"/>
    <x v="1086"/>
    <n v="372"/>
    <n v="357"/>
    <n v="1"/>
    <n v="2.6881720430107529E-3"/>
  </r>
  <r>
    <x v="19"/>
    <x v="103"/>
    <s v="CANBERRA"/>
    <n v="0"/>
    <n v="0"/>
    <n v="0"/>
    <n v="0"/>
    <s v=""/>
    <x v="1061"/>
    <x v="1053"/>
    <x v="892"/>
    <n v="0.10218978102189781"/>
    <n v="0"/>
    <x v="103"/>
    <x v="1087"/>
    <n v="372"/>
    <n v="274"/>
    <n v="98"/>
    <n v="0.26344086021505375"/>
  </r>
  <r>
    <x v="9"/>
    <x v="92"/>
    <s v="HONG KONG"/>
    <n v="0"/>
    <n v="0"/>
    <n v="0"/>
    <n v="0"/>
    <s v=""/>
    <x v="1061"/>
    <x v="1036"/>
    <x v="634"/>
    <n v="8.6486486486486491E-2"/>
    <n v="0"/>
    <x v="409"/>
    <x v="1084"/>
    <n v="372"/>
    <n v="370"/>
    <n v="2"/>
    <n v="5.3763440860215058E-3"/>
  </r>
  <r>
    <x v="6"/>
    <x v="124"/>
    <s v="WELLINGTON"/>
    <n v="1"/>
    <n v="1"/>
    <m/>
    <n v="0"/>
    <n v="0"/>
    <x v="1062"/>
    <x v="1054"/>
    <x v="506"/>
    <n v="1.6393442622950821E-2"/>
    <n v="46"/>
    <x v="584"/>
    <x v="1088"/>
    <n v="371"/>
    <n v="352"/>
    <n v="19"/>
    <n v="5.1212938005390833E-2"/>
  </r>
  <r>
    <x v="19"/>
    <x v="104"/>
    <s v="ASMARA"/>
    <n v="1"/>
    <n v="1"/>
    <n v="0"/>
    <n v="0"/>
    <n v="0"/>
    <x v="1063"/>
    <x v="1055"/>
    <x v="815"/>
    <n v="0.19"/>
    <n v="0"/>
    <x v="633"/>
    <x v="1089"/>
    <n v="370"/>
    <n v="101"/>
    <n v="269"/>
    <n v="0.72702702702702704"/>
  </r>
  <r>
    <x v="5"/>
    <x v="87"/>
    <s v="TEL AVIV"/>
    <n v="0"/>
    <n v="0"/>
    <n v="0"/>
    <n v="0"/>
    <s v=""/>
    <x v="1064"/>
    <x v="1053"/>
    <x v="891"/>
    <n v="0.13868613138686131"/>
    <n v="60"/>
    <x v="514"/>
    <x v="1090"/>
    <n v="368"/>
    <n v="334"/>
    <n v="34"/>
    <n v="9.2391304347826081E-2"/>
  </r>
  <r>
    <x v="15"/>
    <x v="5"/>
    <s v="ANKARA"/>
    <m/>
    <m/>
    <m/>
    <m/>
    <s v=""/>
    <x v="1065"/>
    <x v="1056"/>
    <x v="893"/>
    <n v="0.47605633802816899"/>
    <m/>
    <x v="565"/>
    <x v="1091"/>
    <n v="366"/>
    <n v="355"/>
    <n v="11"/>
    <n v="3.0054644808743168E-2"/>
  </r>
  <r>
    <x v="0"/>
    <x v="93"/>
    <s v="DAR ES SALAAM"/>
    <m/>
    <m/>
    <m/>
    <m/>
    <s v=""/>
    <x v="1066"/>
    <x v="1057"/>
    <x v="823"/>
    <n v="3.4129692832764506E-2"/>
    <m/>
    <x v="464"/>
    <x v="1092"/>
    <n v="365"/>
    <n v="293"/>
    <n v="72"/>
    <n v="0.19726027397260273"/>
  </r>
  <r>
    <x v="4"/>
    <x v="119"/>
    <s v="CARACAS"/>
    <n v="84"/>
    <n v="79"/>
    <n v="0"/>
    <n v="5"/>
    <n v="5.9523809523809521E-2"/>
    <x v="1066"/>
    <x v="1058"/>
    <x v="696"/>
    <n v="5.6250000000000001E-2"/>
    <n v="31"/>
    <x v="222"/>
    <x v="1093"/>
    <n v="449"/>
    <n v="430"/>
    <n v="19"/>
    <n v="4.2316258351893093E-2"/>
  </r>
  <r>
    <x v="17"/>
    <x v="96"/>
    <s v="DUBLIN"/>
    <m/>
    <m/>
    <m/>
    <m/>
    <s v=""/>
    <x v="1067"/>
    <x v="1035"/>
    <x v="768"/>
    <n v="0.2983425414364641"/>
    <n v="1"/>
    <x v="420"/>
    <x v="1094"/>
    <n v="364"/>
    <n v="363"/>
    <n v="1"/>
    <n v="2.7472527472527475E-3"/>
  </r>
  <r>
    <x v="17"/>
    <x v="54"/>
    <s v="NEW YORK, NY"/>
    <m/>
    <m/>
    <m/>
    <m/>
    <s v=""/>
    <x v="1067"/>
    <x v="1035"/>
    <x v="227"/>
    <n v="0.61049723756906082"/>
    <m/>
    <x v="409"/>
    <x v="829"/>
    <n v="364"/>
    <n v="362"/>
    <n v="2"/>
    <n v="5.4945054945054949E-3"/>
  </r>
  <r>
    <x v="3"/>
    <x v="107"/>
    <s v="KUALA LUMPUR"/>
    <n v="0"/>
    <n v="0"/>
    <n v="0"/>
    <n v="0"/>
    <s v=""/>
    <x v="1068"/>
    <x v="1059"/>
    <x v="830"/>
    <n v="0.30529595015576322"/>
    <n v="12"/>
    <x v="414"/>
    <x v="1095"/>
    <n v="362"/>
    <n v="333"/>
    <n v="29"/>
    <n v="8.0110497237569064E-2"/>
  </r>
  <r>
    <x v="17"/>
    <x v="54"/>
    <s v="SAN FRANCISCO, CA"/>
    <m/>
    <m/>
    <m/>
    <m/>
    <s v=""/>
    <x v="1069"/>
    <x v="1052"/>
    <x v="854"/>
    <n v="0.32773109243697479"/>
    <n v="1"/>
    <x v="409"/>
    <x v="1096"/>
    <n v="360"/>
    <n v="358"/>
    <n v="2"/>
    <n v="5.5555555555555558E-3"/>
  </r>
  <r>
    <x v="9"/>
    <x v="107"/>
    <s v="KUALA LUMPUR"/>
    <n v="0"/>
    <n v="0"/>
    <n v="0"/>
    <n v="0"/>
    <s v=""/>
    <x v="1070"/>
    <x v="938"/>
    <x v="709"/>
    <n v="0.9320987654320988"/>
    <n v="0"/>
    <x v="514"/>
    <x v="1097"/>
    <n v="358"/>
    <n v="324"/>
    <n v="34"/>
    <n v="9.4972067039106142E-2"/>
  </r>
  <r>
    <x v="5"/>
    <x v="76"/>
    <s v="ADDIS ABEBA"/>
    <n v="0"/>
    <n v="0"/>
    <n v="0"/>
    <n v="0"/>
    <s v=""/>
    <x v="1071"/>
    <x v="1060"/>
    <x v="871"/>
    <n v="9.7345132743362831E-2"/>
    <n v="7"/>
    <x v="443"/>
    <x v="1098"/>
    <n v="357"/>
    <n v="233"/>
    <n v="124"/>
    <n v="0.34733893557422968"/>
  </r>
  <r>
    <x v="13"/>
    <x v="7"/>
    <s v="MANCHESTER"/>
    <m/>
    <m/>
    <m/>
    <m/>
    <s v=""/>
    <x v="1072"/>
    <x v="1061"/>
    <x v="662"/>
    <n v="0.41692789968652039"/>
    <n v="12"/>
    <x v="354"/>
    <x v="1099"/>
    <n v="354"/>
    <n v="331"/>
    <n v="23"/>
    <n v="6.4971751412429377E-2"/>
  </r>
  <r>
    <x v="1"/>
    <x v="100"/>
    <s v="NICOSIA"/>
    <m/>
    <m/>
    <m/>
    <m/>
    <s v=""/>
    <x v="1073"/>
    <x v="1023"/>
    <x v="884"/>
    <n v="1.2158054711246201E-2"/>
    <n v="1"/>
    <x v="568"/>
    <x v="1100"/>
    <n v="353"/>
    <n v="330"/>
    <n v="8"/>
    <n v="2.2662889518413599E-2"/>
  </r>
  <r>
    <x v="4"/>
    <x v="125"/>
    <s v="MEXICO CITY"/>
    <n v="13"/>
    <n v="13"/>
    <n v="0"/>
    <n v="0"/>
    <n v="0"/>
    <x v="1074"/>
    <x v="770"/>
    <x v="724"/>
    <n v="9.5384615384615387E-2"/>
    <n v="17"/>
    <x v="294"/>
    <x v="1101"/>
    <n v="360"/>
    <n v="355"/>
    <n v="5"/>
    <n v="1.3888888888888888E-2"/>
  </r>
  <r>
    <x v="1"/>
    <x v="111"/>
    <s v="BUCHAREST"/>
    <m/>
    <m/>
    <m/>
    <m/>
    <s v=""/>
    <x v="1074"/>
    <x v="1062"/>
    <x v="593"/>
    <n v="0.20066889632107024"/>
    <m/>
    <x v="591"/>
    <x v="1102"/>
    <n v="347"/>
    <n v="299"/>
    <n v="27"/>
    <n v="7.7809798270893377E-2"/>
  </r>
  <r>
    <x v="22"/>
    <x v="101"/>
    <s v="LUSAKA"/>
    <m/>
    <m/>
    <m/>
    <m/>
    <s v=""/>
    <x v="1075"/>
    <x v="1063"/>
    <x v="891"/>
    <n v="0.11377245508982035"/>
    <m/>
    <x v="294"/>
    <x v="1103"/>
    <n v="344"/>
    <n v="334"/>
    <n v="5"/>
    <n v="1.4534883720930232E-2"/>
  </r>
  <r>
    <x v="12"/>
    <x v="23"/>
    <s v="PRISTINA"/>
    <n v="0"/>
    <n v="0"/>
    <n v="0"/>
    <n v="0"/>
    <s v=""/>
    <x v="1076"/>
    <x v="1064"/>
    <x v="883"/>
    <n v="0.69745222929936301"/>
    <n v="17679"/>
    <x v="289"/>
    <x v="1104"/>
    <n v="340"/>
    <n v="17993"/>
    <n v="26"/>
    <n v="7.6470588235294124E-2"/>
  </r>
  <r>
    <x v="1"/>
    <x v="87"/>
    <s v="TEL AVIV"/>
    <n v="15"/>
    <n v="14"/>
    <m/>
    <m/>
    <n v="0"/>
    <x v="1076"/>
    <x v="1065"/>
    <x v="887"/>
    <n v="2.20125786163522E-2"/>
    <n v="5"/>
    <x v="446"/>
    <x v="32"/>
    <n v="355"/>
    <n v="337"/>
    <s v=""/>
    <s v=""/>
  </r>
  <r>
    <x v="1"/>
    <x v="88"/>
    <s v="KABUL"/>
    <m/>
    <m/>
    <m/>
    <m/>
    <s v=""/>
    <x v="1077"/>
    <x v="1066"/>
    <x v="894"/>
    <n v="9.3023255813953487E-3"/>
    <m/>
    <x v="634"/>
    <x v="1105"/>
    <n v="338"/>
    <n v="215"/>
    <n v="96"/>
    <n v="0.28402366863905326"/>
  </r>
  <r>
    <x v="15"/>
    <x v="18"/>
    <s v="TEHERAN"/>
    <m/>
    <m/>
    <m/>
    <m/>
    <s v=""/>
    <x v="1078"/>
    <x v="1067"/>
    <x v="617"/>
    <n v="0.13235294117647059"/>
    <n v="10"/>
    <x v="225"/>
    <x v="1106"/>
    <n v="336"/>
    <n v="282"/>
    <n v="42"/>
    <n v="0.125"/>
  </r>
  <r>
    <x v="1"/>
    <x v="107"/>
    <s v="KUALA LUMPUR"/>
    <m/>
    <m/>
    <m/>
    <m/>
    <s v=""/>
    <x v="1078"/>
    <x v="1068"/>
    <x v="422"/>
    <n v="3.6544850498338874E-2"/>
    <n v="2"/>
    <x v="446"/>
    <x v="32"/>
    <n v="336"/>
    <n v="303"/>
    <s v=""/>
    <s v=""/>
  </r>
  <r>
    <x v="5"/>
    <x v="54"/>
    <s v="LOS ANGELES, CA"/>
    <n v="0"/>
    <n v="0"/>
    <n v="0"/>
    <n v="0"/>
    <s v=""/>
    <x v="1079"/>
    <x v="1062"/>
    <x v="881"/>
    <n v="0.16722408026755853"/>
    <n v="17"/>
    <x v="227"/>
    <x v="1107"/>
    <n v="334"/>
    <n v="316"/>
    <n v="18"/>
    <n v="5.3892215568862277E-2"/>
  </r>
  <r>
    <x v="21"/>
    <x v="7"/>
    <s v="LONDON"/>
    <m/>
    <m/>
    <m/>
    <m/>
    <s v=""/>
    <x v="1080"/>
    <x v="1069"/>
    <x v="895"/>
    <n v="0.97756410256410253"/>
    <n v="2"/>
    <x v="539"/>
    <x v="1108"/>
    <n v="330"/>
    <n v="314"/>
    <n v="16"/>
    <n v="4.8484848484848485E-2"/>
  </r>
  <r>
    <x v="11"/>
    <x v="69"/>
    <s v="SINGAPORE"/>
    <m/>
    <m/>
    <m/>
    <m/>
    <s v=""/>
    <x v="1081"/>
    <x v="1070"/>
    <x v="807"/>
    <n v="0.26934984520123839"/>
    <m/>
    <x v="413"/>
    <x v="1109"/>
    <n v="329"/>
    <n v="323"/>
    <n v="6"/>
    <n v="1.82370820668693E-2"/>
  </r>
  <r>
    <x v="15"/>
    <x v="68"/>
    <s v="NAIROBI"/>
    <m/>
    <m/>
    <m/>
    <m/>
    <s v=""/>
    <x v="1082"/>
    <x v="1071"/>
    <x v="630"/>
    <n v="0.27611940298507465"/>
    <n v="1"/>
    <x v="567"/>
    <x v="1110"/>
    <n v="328"/>
    <n v="269"/>
    <n v="53"/>
    <n v="0.16158536585365854"/>
  </r>
  <r>
    <x v="0"/>
    <x v="77"/>
    <s v="KATHMANDU"/>
    <m/>
    <m/>
    <m/>
    <m/>
    <s v=""/>
    <x v="1083"/>
    <x v="1072"/>
    <x v="896"/>
    <n v="2.8037383177570093E-2"/>
    <n v="1"/>
    <x v="635"/>
    <x v="1111"/>
    <n v="327"/>
    <n v="215"/>
    <n v="112"/>
    <n v="0.34250764525993882"/>
  </r>
  <r>
    <x v="9"/>
    <x v="97"/>
    <s v="BELGRAD"/>
    <n v="0"/>
    <n v="0"/>
    <n v="0"/>
    <n v="0"/>
    <s v=""/>
    <x v="1083"/>
    <x v="1073"/>
    <x v="691"/>
    <n v="0.62949640287769781"/>
    <n v="36"/>
    <x v="427"/>
    <x v="1112"/>
    <n v="327"/>
    <n v="314"/>
    <n v="13"/>
    <n v="3.9755351681957186E-2"/>
  </r>
  <r>
    <x v="4"/>
    <x v="121"/>
    <s v="SANTIAGO DE CHILE"/>
    <n v="12"/>
    <n v="12"/>
    <n v="0"/>
    <n v="0"/>
    <n v="0"/>
    <x v="1084"/>
    <x v="1074"/>
    <x v="871"/>
    <n v="7.0287539936102233E-2"/>
    <n v="11"/>
    <x v="409"/>
    <x v="1113"/>
    <n v="338"/>
    <n v="336"/>
    <n v="2"/>
    <n v="5.9171597633136093E-3"/>
  </r>
  <r>
    <x v="19"/>
    <x v="129"/>
    <s v="COPENHAGEN"/>
    <n v="0"/>
    <n v="0"/>
    <n v="0"/>
    <n v="0"/>
    <s v=""/>
    <x v="1084"/>
    <x v="1075"/>
    <x v="536"/>
    <n v="0.2"/>
    <n v="0"/>
    <x v="101"/>
    <x v="1114"/>
    <n v="326"/>
    <n v="5"/>
    <n v="321"/>
    <n v="0.98466257668711654"/>
  </r>
  <r>
    <x v="2"/>
    <x v="103"/>
    <s v="PERTH"/>
    <n v="1"/>
    <m/>
    <m/>
    <n v="1"/>
    <n v="1"/>
    <x v="1084"/>
    <x v="1059"/>
    <x v="897"/>
    <n v="0.16199376947040497"/>
    <m/>
    <x v="294"/>
    <x v="1115"/>
    <n v="327"/>
    <n v="321"/>
    <n v="6"/>
    <n v="1.834862385321101E-2"/>
  </r>
  <r>
    <x v="7"/>
    <x v="22"/>
    <s v="LIMA"/>
    <m/>
    <n v="0"/>
    <n v="0"/>
    <n v="0"/>
    <s v=""/>
    <x v="1085"/>
    <x v="1058"/>
    <x v="898"/>
    <n v="0.328125"/>
    <n v="0"/>
    <x v="490"/>
    <x v="1116"/>
    <n v="324"/>
    <n v="320"/>
    <n v="4"/>
    <n v="1.2345679012345678E-2"/>
  </r>
  <r>
    <x v="23"/>
    <x v="14"/>
    <s v="ABU DHABI"/>
    <m/>
    <m/>
    <m/>
    <m/>
    <s v=""/>
    <x v="1086"/>
    <x v="1014"/>
    <x v="779"/>
    <n v="0"/>
    <m/>
    <x v="413"/>
    <x v="1117"/>
    <n v="321"/>
    <n v="315"/>
    <n v="6"/>
    <n v="1.8691588785046728E-2"/>
  </r>
  <r>
    <x v="22"/>
    <x v="107"/>
    <s v="KUALA LUMPUR"/>
    <m/>
    <m/>
    <m/>
    <m/>
    <s v=""/>
    <x v="1087"/>
    <x v="1076"/>
    <x v="898"/>
    <n v="0.38461538461538464"/>
    <m/>
    <x v="562"/>
    <x v="1118"/>
    <n v="319"/>
    <n v="273"/>
    <n v="7"/>
    <n v="2.1943573667711599E-2"/>
  </r>
  <r>
    <x v="5"/>
    <x v="9"/>
    <s v="RABAT"/>
    <n v="0"/>
    <n v="0"/>
    <n v="0"/>
    <n v="0"/>
    <s v=""/>
    <x v="1088"/>
    <x v="1077"/>
    <x v="899"/>
    <n v="0.26291079812206575"/>
    <n v="11"/>
    <x v="569"/>
    <x v="1119"/>
    <n v="315"/>
    <n v="224"/>
    <n v="91"/>
    <n v="0.28888888888888886"/>
  </r>
  <r>
    <x v="7"/>
    <x v="55"/>
    <s v="ISLAMABAD"/>
    <m/>
    <n v="0"/>
    <n v="0"/>
    <n v="0"/>
    <s v=""/>
    <x v="1089"/>
    <x v="128"/>
    <x v="820"/>
    <n v="0.29223744292237441"/>
    <n v="19"/>
    <x v="636"/>
    <x v="1120"/>
    <n v="314"/>
    <n v="238"/>
    <n v="76"/>
    <n v="0.24203821656050956"/>
  </r>
  <r>
    <x v="4"/>
    <x v="130"/>
    <s v="BANDAR SERI BEGWAN"/>
    <n v="0"/>
    <n v="0"/>
    <n v="0"/>
    <n v="0"/>
    <s v=""/>
    <x v="1090"/>
    <x v="1078"/>
    <x v="871"/>
    <n v="7.9422382671480149E-2"/>
    <n v="34"/>
    <x v="409"/>
    <x v="1121"/>
    <n v="313"/>
    <n v="311"/>
    <n v="2"/>
    <n v="6.3897763578274758E-3"/>
  </r>
  <r>
    <x v="13"/>
    <x v="99"/>
    <s v="TOKYO"/>
    <n v="1"/>
    <n v="1"/>
    <n v="1"/>
    <m/>
    <n v="0"/>
    <x v="1091"/>
    <x v="797"/>
    <x v="661"/>
    <n v="1"/>
    <n v="1"/>
    <x v="420"/>
    <x v="1122"/>
    <n v="307"/>
    <n v="306"/>
    <n v="1"/>
    <n v="3.2573289902280132E-3"/>
  </r>
  <r>
    <x v="9"/>
    <x v="111"/>
    <s v="BUCHAREST"/>
    <n v="0"/>
    <n v="0"/>
    <n v="0"/>
    <n v="0"/>
    <s v=""/>
    <x v="1092"/>
    <x v="1079"/>
    <x v="831"/>
    <n v="0.45973154362416108"/>
    <n v="1"/>
    <x v="294"/>
    <x v="1123"/>
    <n v="304"/>
    <n v="299"/>
    <n v="5"/>
    <n v="1.6447368421052631E-2"/>
  </r>
  <r>
    <x v="11"/>
    <x v="68"/>
    <s v="NAIROBI"/>
    <m/>
    <m/>
    <m/>
    <m/>
    <s v=""/>
    <x v="1093"/>
    <x v="1080"/>
    <x v="617"/>
    <n v="0.18652849740932642"/>
    <m/>
    <x v="546"/>
    <x v="1124"/>
    <n v="297"/>
    <n v="193"/>
    <n v="104"/>
    <n v="0.35016835016835018"/>
  </r>
  <r>
    <x v="12"/>
    <x v="81"/>
    <s v="RAMALLAH"/>
    <n v="0"/>
    <n v="0"/>
    <n v="0"/>
    <n v="0"/>
    <s v=""/>
    <x v="1093"/>
    <x v="1081"/>
    <x v="386"/>
    <n v="0.23674911660777384"/>
    <n v="96"/>
    <x v="222"/>
    <x v="1125"/>
    <n v="297"/>
    <n v="379"/>
    <n v="14"/>
    <n v="4.7138047138047139E-2"/>
  </r>
  <r>
    <x v="8"/>
    <x v="115"/>
    <s v="SOFIA"/>
    <m/>
    <m/>
    <m/>
    <m/>
    <s v=""/>
    <x v="1094"/>
    <x v="1082"/>
    <x v="439"/>
    <n v="0.59523809523809523"/>
    <n v="226"/>
    <x v="361"/>
    <x v="1126"/>
    <n v="296"/>
    <n v="268"/>
    <n v="21"/>
    <n v="7.0945945945945943E-2"/>
  </r>
  <r>
    <x v="15"/>
    <x v="7"/>
    <s v="LONDON"/>
    <m/>
    <m/>
    <m/>
    <m/>
    <s v=""/>
    <x v="1095"/>
    <x v="1083"/>
    <x v="852"/>
    <n v="0.54448398576512458"/>
    <n v="1"/>
    <x v="568"/>
    <x v="1127"/>
    <n v="294"/>
    <n v="282"/>
    <n v="8"/>
    <n v="2.7210884353741496E-2"/>
  </r>
  <r>
    <x v="2"/>
    <x v="97"/>
    <s v="BELGRAD"/>
    <m/>
    <m/>
    <m/>
    <m/>
    <s v=""/>
    <x v="1095"/>
    <x v="970"/>
    <x v="812"/>
    <n v="0.99657534246575341"/>
    <m/>
    <x v="409"/>
    <x v="1128"/>
    <n v="294"/>
    <n v="292"/>
    <n v="2"/>
    <n v="6.8027210884353739E-3"/>
  </r>
  <r>
    <x v="12"/>
    <x v="14"/>
    <s v="ABU DHABI"/>
    <n v="0"/>
    <n v="0"/>
    <n v="0"/>
    <n v="0"/>
    <s v=""/>
    <x v="1096"/>
    <x v="1084"/>
    <x v="900"/>
    <n v="0.9965397923875432"/>
    <n v="9"/>
    <x v="490"/>
    <x v="1129"/>
    <n v="293"/>
    <n v="298"/>
    <n v="4"/>
    <n v="1.3651877133105802E-2"/>
  </r>
  <r>
    <x v="6"/>
    <x v="31"/>
    <s v="KINSHASA"/>
    <n v="1"/>
    <n v="0"/>
    <m/>
    <n v="1"/>
    <n v="1"/>
    <x v="1096"/>
    <x v="1085"/>
    <x v="892"/>
    <n v="0.1497326203208556"/>
    <n v="2"/>
    <x v="546"/>
    <x v="1130"/>
    <n v="294"/>
    <n v="189"/>
    <n v="105"/>
    <n v="0.35714285714285715"/>
  </r>
  <r>
    <x v="9"/>
    <x v="54"/>
    <s v="CHICAGO, IL"/>
    <n v="1"/>
    <n v="1"/>
    <n v="0"/>
    <n v="0"/>
    <n v="0"/>
    <x v="1097"/>
    <x v="1076"/>
    <x v="735"/>
    <n v="0.16849816849816851"/>
    <n v="3"/>
    <x v="539"/>
    <x v="1131"/>
    <n v="293"/>
    <n v="277"/>
    <n v="16"/>
    <n v="5.4607508532423209E-2"/>
  </r>
  <r>
    <x v="2"/>
    <x v="92"/>
    <s v="HONG KONG"/>
    <m/>
    <m/>
    <m/>
    <m/>
    <s v=""/>
    <x v="1098"/>
    <x v="1086"/>
    <x v="673"/>
    <n v="0.20557491289198607"/>
    <m/>
    <x v="409"/>
    <x v="1132"/>
    <n v="289"/>
    <n v="287"/>
    <n v="2"/>
    <n v="6.920415224913495E-3"/>
  </r>
  <r>
    <x v="15"/>
    <x v="3"/>
    <s v="SHANGHAI"/>
    <m/>
    <m/>
    <m/>
    <m/>
    <s v=""/>
    <x v="1099"/>
    <x v="1087"/>
    <x v="815"/>
    <n v="6.8100358422939072E-2"/>
    <m/>
    <x v="490"/>
    <x v="1133"/>
    <n v="287"/>
    <n v="279"/>
    <n v="4"/>
    <n v="1.3937282229965157E-2"/>
  </r>
  <r>
    <x v="13"/>
    <x v="124"/>
    <s v="WELLINGTON"/>
    <m/>
    <m/>
    <m/>
    <m/>
    <s v=""/>
    <x v="1100"/>
    <x v="1088"/>
    <x v="468"/>
    <n v="1"/>
    <n v="0"/>
    <x v="420"/>
    <x v="1134"/>
    <n v="283"/>
    <n v="282"/>
    <n v="1"/>
    <n v="3.5335689045936395E-3"/>
  </r>
  <r>
    <x v="7"/>
    <x v="76"/>
    <s v="ADDIS ABEBA"/>
    <n v="0"/>
    <n v="0"/>
    <n v="0"/>
    <n v="0"/>
    <s v=""/>
    <x v="1100"/>
    <x v="507"/>
    <x v="802"/>
    <n v="0.32669322709163345"/>
    <n v="3"/>
    <x v="414"/>
    <x v="1135"/>
    <n v="283"/>
    <n v="254"/>
    <n v="29"/>
    <n v="0.10247349823321555"/>
  </r>
  <r>
    <x v="0"/>
    <x v="54"/>
    <s v="LOS ANGELES, CA"/>
    <n v="2"/>
    <n v="2"/>
    <m/>
    <m/>
    <n v="0"/>
    <x v="1101"/>
    <x v="1073"/>
    <x v="797"/>
    <n v="0.34532374100719426"/>
    <n v="1"/>
    <x v="293"/>
    <x v="1136"/>
    <n v="284"/>
    <n v="281"/>
    <n v="3"/>
    <n v="1.0563380281690141E-2"/>
  </r>
  <r>
    <x v="22"/>
    <x v="76"/>
    <s v="ADDIS ABEBA"/>
    <m/>
    <m/>
    <m/>
    <m/>
    <s v=""/>
    <x v="1102"/>
    <x v="1089"/>
    <x v="318"/>
    <n v="0.44751381215469616"/>
    <n v="8"/>
    <x v="637"/>
    <x v="1137"/>
    <n v="281"/>
    <n v="189"/>
    <n v="85"/>
    <n v="0.302491103202847"/>
  </r>
  <r>
    <x v="14"/>
    <x v="5"/>
    <s v="ANKARA"/>
    <m/>
    <m/>
    <m/>
    <m/>
    <s v=""/>
    <x v="1102"/>
    <x v="1090"/>
    <x v="662"/>
    <n v="0.55186721991701249"/>
    <n v="8"/>
    <x v="386"/>
    <x v="1138"/>
    <n v="281"/>
    <n v="249"/>
    <n v="32"/>
    <n v="0.11387900355871886"/>
  </r>
  <r>
    <x v="7"/>
    <x v="87"/>
    <s v="TEL AVIV"/>
    <n v="0"/>
    <n v="0"/>
    <n v="0"/>
    <n v="0"/>
    <s v=""/>
    <x v="1102"/>
    <x v="1091"/>
    <x v="408"/>
    <n v="7.6923076923076927E-2"/>
    <n v="9"/>
    <x v="536"/>
    <x v="1139"/>
    <n v="281"/>
    <n v="269"/>
    <n v="12"/>
    <n v="4.2704626334519574E-2"/>
  </r>
  <r>
    <x v="4"/>
    <x v="75"/>
    <s v="SKOPJE"/>
    <n v="0"/>
    <n v="0"/>
    <n v="0"/>
    <n v="0"/>
    <s v=""/>
    <x v="1103"/>
    <x v="1092"/>
    <x v="439"/>
    <n v="0.16778523489932887"/>
    <n v="1"/>
    <x v="91"/>
    <x v="1140"/>
    <n v="280"/>
    <n v="150"/>
    <n v="130"/>
    <n v="0.4642857142857143"/>
  </r>
  <r>
    <x v="3"/>
    <x v="103"/>
    <s v="PERTH"/>
    <n v="0"/>
    <n v="0"/>
    <n v="0"/>
    <n v="0"/>
    <s v=""/>
    <x v="1104"/>
    <x v="1076"/>
    <x v="817"/>
    <n v="0.63736263736263732"/>
    <n v="6"/>
    <x v="32"/>
    <x v="32"/>
    <n v="279"/>
    <n v="279"/>
    <s v=""/>
    <s v=""/>
  </r>
  <r>
    <x v="20"/>
    <x v="54"/>
    <s v="ATLANTA, GA"/>
    <n v="1"/>
    <n v="1"/>
    <m/>
    <m/>
    <n v="0"/>
    <x v="1105"/>
    <x v="1071"/>
    <x v="676"/>
    <n v="0.43283582089552236"/>
    <m/>
    <x v="409"/>
    <x v="1141"/>
    <n v="278"/>
    <n v="269"/>
    <n v="2"/>
    <n v="7.1942446043165471E-3"/>
  </r>
  <r>
    <x v="13"/>
    <x v="10"/>
    <s v="KOLKATA"/>
    <n v="2"/>
    <n v="2"/>
    <m/>
    <m/>
    <n v="0"/>
    <x v="1106"/>
    <x v="1093"/>
    <x v="901"/>
    <n v="0.85490196078431369"/>
    <m/>
    <x v="361"/>
    <x v="1142"/>
    <n v="278"/>
    <n v="257"/>
    <n v="21"/>
    <n v="7.5539568345323743E-2"/>
  </r>
  <r>
    <x v="15"/>
    <x v="97"/>
    <s v="BELGRAD"/>
    <m/>
    <m/>
    <m/>
    <m/>
    <s v=""/>
    <x v="1107"/>
    <x v="1082"/>
    <x v="788"/>
    <n v="0.5"/>
    <n v="175"/>
    <x v="330"/>
    <x v="1143"/>
    <n v="273"/>
    <n v="217"/>
    <n v="56"/>
    <n v="0.20512820512820512"/>
  </r>
  <r>
    <x v="3"/>
    <x v="115"/>
    <s v="SOFIA"/>
    <n v="0"/>
    <n v="0"/>
    <n v="0"/>
    <n v="0"/>
    <s v=""/>
    <x v="1108"/>
    <x v="1094"/>
    <x v="802"/>
    <n v="0.30943396226415093"/>
    <n v="1"/>
    <x v="413"/>
    <x v="1144"/>
    <n v="272"/>
    <n v="266"/>
    <n v="6"/>
    <n v="2.2058823529411766E-2"/>
  </r>
  <r>
    <x v="1"/>
    <x v="131"/>
    <s v="SAO PAULO"/>
    <n v="1"/>
    <n v="1"/>
    <m/>
    <m/>
    <n v="0"/>
    <x v="1108"/>
    <x v="1093"/>
    <x v="902"/>
    <n v="0.24705882352941178"/>
    <m/>
    <x v="565"/>
    <x v="1145"/>
    <n v="273"/>
    <n v="256"/>
    <n v="11"/>
    <n v="4.0293040293040296E-2"/>
  </r>
  <r>
    <x v="3"/>
    <x v="132"/>
    <s v="SARAJEVO"/>
    <n v="0"/>
    <n v="0"/>
    <n v="0"/>
    <n v="0"/>
    <s v=""/>
    <x v="1109"/>
    <x v="1095"/>
    <x v="606"/>
    <n v="0.79467680608365021"/>
    <n v="0"/>
    <x v="568"/>
    <x v="1146"/>
    <n v="271"/>
    <n v="263"/>
    <n v="8"/>
    <n v="2.9520295202952029E-2"/>
  </r>
  <r>
    <x v="11"/>
    <x v="111"/>
    <s v="BUCHAREST"/>
    <m/>
    <m/>
    <m/>
    <m/>
    <s v=""/>
    <x v="1110"/>
    <x v="1090"/>
    <x v="712"/>
    <n v="0.35684647302904565"/>
    <m/>
    <x v="414"/>
    <x v="1147"/>
    <n v="270"/>
    <n v="241"/>
    <n v="29"/>
    <n v="0.10740740740740741"/>
  </r>
  <r>
    <x v="17"/>
    <x v="54"/>
    <s v="NEWARK, NJ"/>
    <m/>
    <m/>
    <m/>
    <m/>
    <s v=""/>
    <x v="1110"/>
    <x v="1096"/>
    <x v="903"/>
    <n v="0.48327137546468402"/>
    <m/>
    <x v="420"/>
    <x v="1148"/>
    <n v="270"/>
    <n v="269"/>
    <n v="1"/>
    <n v="3.7037037037037038E-3"/>
  </r>
  <r>
    <x v="9"/>
    <x v="99"/>
    <s v="TOKYO"/>
    <n v="0"/>
    <n v="0"/>
    <n v="0"/>
    <n v="0"/>
    <s v=""/>
    <x v="1111"/>
    <x v="1097"/>
    <x v="558"/>
    <n v="0.14396887159533073"/>
    <n v="12"/>
    <x v="32"/>
    <x v="32"/>
    <n v="269"/>
    <n v="269"/>
    <s v=""/>
    <s v=""/>
  </r>
  <r>
    <x v="20"/>
    <x v="105"/>
    <s v="KINGSTON"/>
    <m/>
    <m/>
    <m/>
    <m/>
    <s v=""/>
    <x v="1112"/>
    <x v="894"/>
    <x v="827"/>
    <n v="0.20744680851063829"/>
    <m/>
    <x v="567"/>
    <x v="1149"/>
    <n v="266"/>
    <n v="188"/>
    <n v="53"/>
    <n v="0.19924812030075187"/>
  </r>
  <r>
    <x v="13"/>
    <x v="81"/>
    <s v="RAMALLAH"/>
    <m/>
    <m/>
    <m/>
    <m/>
    <s v=""/>
    <x v="1112"/>
    <x v="1060"/>
    <x v="891"/>
    <n v="0.16814159292035399"/>
    <n v="23"/>
    <x v="309"/>
    <x v="1150"/>
    <n v="266"/>
    <n v="249"/>
    <n v="15"/>
    <n v="5.6390977443609019E-2"/>
  </r>
  <r>
    <x v="4"/>
    <x v="122"/>
    <s v="BUENOS AIRES"/>
    <n v="7"/>
    <n v="7"/>
    <n v="0"/>
    <n v="0"/>
    <n v="0"/>
    <x v="1112"/>
    <x v="1098"/>
    <x v="696"/>
    <n v="6.8965517241379309E-2"/>
    <n v="1"/>
    <x v="490"/>
    <x v="1151"/>
    <n v="273"/>
    <n v="269"/>
    <n v="4"/>
    <n v="1.4652014652014652E-2"/>
  </r>
  <r>
    <x v="3"/>
    <x v="123"/>
    <s v="SEOUL"/>
    <n v="0"/>
    <n v="0"/>
    <n v="0"/>
    <n v="0"/>
    <s v=""/>
    <x v="1113"/>
    <x v="1099"/>
    <x v="904"/>
    <n v="0.13178294573643412"/>
    <n v="3"/>
    <x v="32"/>
    <x v="32"/>
    <n v="261"/>
    <n v="261"/>
    <s v=""/>
    <s v=""/>
  </r>
  <r>
    <x v="11"/>
    <x v="100"/>
    <s v="NICOSIA"/>
    <m/>
    <m/>
    <m/>
    <m/>
    <s v=""/>
    <x v="1114"/>
    <x v="1100"/>
    <x v="690"/>
    <n v="0.31952662721893493"/>
    <m/>
    <x v="638"/>
    <x v="1152"/>
    <n v="259"/>
    <n v="169"/>
    <n v="90"/>
    <n v="0.34749034749034752"/>
  </r>
  <r>
    <x v="7"/>
    <x v="54"/>
    <s v="LOS ANGELES, CA"/>
    <n v="0"/>
    <n v="0"/>
    <n v="0"/>
    <n v="0"/>
    <s v=""/>
    <x v="1114"/>
    <x v="1101"/>
    <x v="905"/>
    <n v="0.328125"/>
    <n v="3"/>
    <x v="32"/>
    <x v="32"/>
    <n v="259"/>
    <n v="259"/>
    <s v=""/>
    <s v=""/>
  </r>
  <r>
    <x v="1"/>
    <x v="97"/>
    <s v="BELGRAD"/>
    <m/>
    <m/>
    <m/>
    <m/>
    <s v=""/>
    <x v="1114"/>
    <x v="1102"/>
    <x v="871"/>
    <n v="8.943089430894309E-2"/>
    <n v="1"/>
    <x v="293"/>
    <x v="1153"/>
    <n v="259"/>
    <n v="247"/>
    <n v="3"/>
    <n v="1.1583011583011582E-2"/>
  </r>
  <r>
    <x v="3"/>
    <x v="103"/>
    <s v="BRISBANE"/>
    <n v="0"/>
    <n v="0"/>
    <n v="0"/>
    <n v="0"/>
    <s v=""/>
    <x v="1115"/>
    <x v="1103"/>
    <x v="679"/>
    <n v="0.96761133603238869"/>
    <n v="11"/>
    <x v="32"/>
    <x v="32"/>
    <n v="258"/>
    <n v="258"/>
    <s v=""/>
    <s v=""/>
  </r>
  <r>
    <x v="6"/>
    <x v="133"/>
    <s v="PYONGYANG"/>
    <n v="0"/>
    <n v="0"/>
    <m/>
    <n v="0"/>
    <s v=""/>
    <x v="1115"/>
    <x v="1031"/>
    <x v="906"/>
    <n v="0"/>
    <n v="2"/>
    <x v="584"/>
    <x v="1154"/>
    <n v="258"/>
    <n v="239"/>
    <n v="19"/>
    <n v="7.3643410852713184E-2"/>
  </r>
  <r>
    <x v="2"/>
    <x v="83"/>
    <s v="TORONTO"/>
    <m/>
    <m/>
    <m/>
    <m/>
    <s v=""/>
    <x v="1116"/>
    <x v="1003"/>
    <x v="630"/>
    <n v="0.29249011857707508"/>
    <m/>
    <x v="293"/>
    <x v="1155"/>
    <n v="256"/>
    <n v="253"/>
    <n v="3"/>
    <n v="1.171875E-2"/>
  </r>
  <r>
    <x v="11"/>
    <x v="87"/>
    <s v="TEL AVIV"/>
    <m/>
    <m/>
    <m/>
    <m/>
    <s v=""/>
    <x v="1117"/>
    <x v="1104"/>
    <x v="907"/>
    <n v="0.1799163179916318"/>
    <n v="1"/>
    <x v="539"/>
    <x v="1156"/>
    <n v="255"/>
    <n v="240"/>
    <n v="16"/>
    <n v="6.2745098039215685E-2"/>
  </r>
  <r>
    <x v="6"/>
    <x v="125"/>
    <s v="MEXICO CITY"/>
    <n v="95"/>
    <n v="90"/>
    <m/>
    <n v="5"/>
    <n v="5.2631578947368418E-2"/>
    <x v="1118"/>
    <x v="1105"/>
    <x v="861"/>
    <n v="0.22844827586206898"/>
    <n v="0"/>
    <x v="361"/>
    <x v="1157"/>
    <n v="348"/>
    <n v="322"/>
    <n v="26"/>
    <n v="7.4712643678160925E-2"/>
  </r>
  <r>
    <x v="3"/>
    <x v="118"/>
    <s v="TIRANA"/>
    <n v="0"/>
    <n v="0"/>
    <n v="0"/>
    <n v="0"/>
    <s v=""/>
    <x v="1119"/>
    <x v="1106"/>
    <x v="315"/>
    <n v="0.92622950819672134"/>
    <n v="4"/>
    <x v="293"/>
    <x v="1158"/>
    <n v="251"/>
    <n v="248"/>
    <n v="3"/>
    <n v="1.1952191235059761E-2"/>
  </r>
  <r>
    <x v="2"/>
    <x v="54"/>
    <s v="LOS ANGELES, CA"/>
    <m/>
    <m/>
    <m/>
    <m/>
    <s v=""/>
    <x v="1119"/>
    <x v="1107"/>
    <x v="845"/>
    <n v="0.84399999999999997"/>
    <m/>
    <x v="420"/>
    <x v="1159"/>
    <n v="251"/>
    <n v="250"/>
    <n v="1"/>
    <n v="3.9840637450199202E-3"/>
  </r>
  <r>
    <x v="0"/>
    <x v="100"/>
    <s v="NICOSIA"/>
    <m/>
    <m/>
    <m/>
    <m/>
    <s v=""/>
    <x v="1120"/>
    <x v="894"/>
    <x v="907"/>
    <n v="0.22872340425531915"/>
    <n v="2"/>
    <x v="639"/>
    <x v="1160"/>
    <n v="250"/>
    <n v="190"/>
    <n v="60"/>
    <n v="0.24"/>
  </r>
  <r>
    <x v="3"/>
    <x v="75"/>
    <s v="SKOPJE"/>
    <n v="0"/>
    <n v="0"/>
    <n v="0"/>
    <n v="0"/>
    <s v=""/>
    <x v="1120"/>
    <x v="1108"/>
    <x v="700"/>
    <n v="0.58333333333333337"/>
    <n v="226"/>
    <x v="32"/>
    <x v="32"/>
    <n v="250"/>
    <n v="250"/>
    <s v=""/>
    <s v=""/>
  </r>
  <r>
    <x v="7"/>
    <x v="75"/>
    <s v="SKOPJE"/>
    <n v="0"/>
    <n v="0"/>
    <n v="0"/>
    <n v="0"/>
    <s v=""/>
    <x v="1121"/>
    <x v="1109"/>
    <x v="892"/>
    <n v="0.3146067415730337"/>
    <n v="108"/>
    <x v="460"/>
    <x v="1161"/>
    <n v="247"/>
    <n v="197"/>
    <n v="50"/>
    <n v="0.20242914979757085"/>
  </r>
  <r>
    <x v="1"/>
    <x v="86"/>
    <s v="BISSAU"/>
    <n v="8"/>
    <n v="7"/>
    <m/>
    <m/>
    <n v="0"/>
    <x v="1121"/>
    <x v="1110"/>
    <x v="506"/>
    <n v="2.2935779816513763E-2"/>
    <m/>
    <x v="536"/>
    <x v="1162"/>
    <n v="255"/>
    <n v="225"/>
    <n v="12"/>
    <n v="4.7058823529411764E-2"/>
  </r>
  <r>
    <x v="2"/>
    <x v="54"/>
    <s v="HOUSTON, TX"/>
    <m/>
    <m/>
    <m/>
    <m/>
    <s v=""/>
    <x v="1121"/>
    <x v="1102"/>
    <x v="908"/>
    <n v="1"/>
    <m/>
    <x v="420"/>
    <x v="1163"/>
    <n v="247"/>
    <n v="246"/>
    <n v="1"/>
    <n v="4.048582995951417E-3"/>
  </r>
  <r>
    <x v="11"/>
    <x v="6"/>
    <s v="TUNIS"/>
    <m/>
    <m/>
    <m/>
    <m/>
    <s v=""/>
    <x v="1122"/>
    <x v="894"/>
    <x v="722"/>
    <n v="6.9148936170212769E-2"/>
    <m/>
    <x v="561"/>
    <x v="1164"/>
    <n v="246"/>
    <n v="188"/>
    <n v="58"/>
    <n v="0.23577235772357724"/>
  </r>
  <r>
    <x v="9"/>
    <x v="115"/>
    <s v="SOFIA"/>
    <n v="0"/>
    <n v="0"/>
    <n v="0"/>
    <n v="0"/>
    <s v=""/>
    <x v="1122"/>
    <x v="1104"/>
    <x v="329"/>
    <n v="0.69037656903765687"/>
    <n v="6"/>
    <x v="420"/>
    <x v="1165"/>
    <n v="246"/>
    <n v="245"/>
    <n v="1"/>
    <n v="4.0650406504065045E-3"/>
  </r>
  <r>
    <x v="8"/>
    <x v="13"/>
    <s v="CAIRO"/>
    <m/>
    <m/>
    <m/>
    <m/>
    <s v=""/>
    <x v="1123"/>
    <x v="1111"/>
    <x v="909"/>
    <n v="0.25730994152046782"/>
    <n v="3"/>
    <x v="522"/>
    <x v="1166"/>
    <n v="243"/>
    <n v="174"/>
    <n v="75"/>
    <n v="0.30864197530864196"/>
  </r>
  <r>
    <x v="6"/>
    <x v="131"/>
    <s v="SAO PAULO"/>
    <n v="6"/>
    <n v="5"/>
    <m/>
    <n v="1"/>
    <n v="0.16666666666666666"/>
    <x v="1123"/>
    <x v="1112"/>
    <x v="408"/>
    <n v="9.9009900990099015E-2"/>
    <n v="0"/>
    <x v="292"/>
    <x v="1167"/>
    <n v="249"/>
    <n v="207"/>
    <n v="42"/>
    <n v="0.16867469879518071"/>
  </r>
  <r>
    <x v="7"/>
    <x v="69"/>
    <s v="SINGAPORE"/>
    <n v="0"/>
    <n v="0"/>
    <n v="0"/>
    <n v="0"/>
    <s v=""/>
    <x v="1124"/>
    <x v="1042"/>
    <x v="807"/>
    <n v="0.36249999999999999"/>
    <n v="1"/>
    <x v="420"/>
    <x v="929"/>
    <n v="242"/>
    <n v="241"/>
    <n v="1"/>
    <n v="4.1322314049586778E-3"/>
  </r>
  <r>
    <x v="1"/>
    <x v="134"/>
    <s v="GUATEMALA CITY"/>
    <n v="2"/>
    <n v="1"/>
    <m/>
    <m/>
    <n v="0"/>
    <x v="1125"/>
    <x v="1113"/>
    <x v="536"/>
    <n v="4.464285714285714E-3"/>
    <m/>
    <x v="446"/>
    <x v="32"/>
    <n v="242"/>
    <n v="225"/>
    <s v=""/>
    <s v=""/>
  </r>
  <r>
    <x v="1"/>
    <x v="21"/>
    <s v="ABUJA"/>
    <m/>
    <m/>
    <m/>
    <m/>
    <s v=""/>
    <x v="1125"/>
    <x v="1114"/>
    <x v="779"/>
    <n v="0"/>
    <n v="8"/>
    <x v="462"/>
    <x v="1168"/>
    <n v="240"/>
    <n v="191"/>
    <n v="9"/>
    <n v="3.7499999999999999E-2"/>
  </r>
  <r>
    <x v="0"/>
    <x v="76"/>
    <s v="ADDIS ABEBA"/>
    <m/>
    <m/>
    <m/>
    <m/>
    <s v=""/>
    <x v="1126"/>
    <x v="1115"/>
    <x v="884"/>
    <n v="2.8776978417266189E-2"/>
    <n v="8"/>
    <x v="640"/>
    <x v="1169"/>
    <n v="239"/>
    <n v="147"/>
    <n v="92"/>
    <n v="0.38493723849372385"/>
  </r>
  <r>
    <x v="19"/>
    <x v="135"/>
    <s v="STOCKHOLM"/>
    <n v="0"/>
    <n v="0"/>
    <n v="0"/>
    <n v="0"/>
    <s v=""/>
    <x v="1126"/>
    <x v="450"/>
    <x v="906"/>
    <n v="0"/>
    <n v="0"/>
    <x v="641"/>
    <x v="1170"/>
    <n v="239"/>
    <n v="27"/>
    <n v="212"/>
    <n v="0.88702928870292885"/>
  </r>
  <r>
    <x v="11"/>
    <x v="80"/>
    <s v="ZAGREB"/>
    <m/>
    <m/>
    <m/>
    <m/>
    <s v=""/>
    <x v="1127"/>
    <x v="1116"/>
    <x v="740"/>
    <n v="0.4826086956521739"/>
    <n v="1"/>
    <x v="413"/>
    <x v="1171"/>
    <n v="236"/>
    <n v="231"/>
    <n v="6"/>
    <n v="2.5423728813559324E-2"/>
  </r>
  <r>
    <x v="12"/>
    <x v="72"/>
    <s v="LA PAZ"/>
    <n v="0"/>
    <n v="0"/>
    <n v="0"/>
    <n v="0"/>
    <s v=""/>
    <x v="1127"/>
    <x v="1066"/>
    <x v="910"/>
    <n v="0.75348837209302322"/>
    <n v="0"/>
    <x v="361"/>
    <x v="1172"/>
    <n v="236"/>
    <n v="215"/>
    <n v="21"/>
    <n v="8.8983050847457626E-2"/>
  </r>
  <r>
    <x v="19"/>
    <x v="136"/>
    <s v="JUBA"/>
    <n v="0"/>
    <n v="0"/>
    <n v="0"/>
    <n v="0"/>
    <s v=""/>
    <x v="1128"/>
    <x v="1117"/>
    <x v="696"/>
    <n v="0.10843373493975904"/>
    <n v="0"/>
    <x v="247"/>
    <x v="1173"/>
    <n v="235"/>
    <n v="166"/>
    <n v="69"/>
    <n v="0.29361702127659572"/>
  </r>
  <r>
    <x v="4"/>
    <x v="115"/>
    <s v="SOFIA"/>
    <n v="0"/>
    <n v="0"/>
    <n v="0"/>
    <n v="0"/>
    <s v=""/>
    <x v="1129"/>
    <x v="1118"/>
    <x v="871"/>
    <n v="9.6916299559471369E-2"/>
    <n v="1"/>
    <x v="413"/>
    <x v="1174"/>
    <n v="234"/>
    <n v="228"/>
    <n v="6"/>
    <n v="2.564102564102564E-2"/>
  </r>
  <r>
    <x v="22"/>
    <x v="125"/>
    <s v="MEXICO CITY"/>
    <m/>
    <m/>
    <m/>
    <m/>
    <s v=""/>
    <x v="1130"/>
    <x v="1119"/>
    <x v="872"/>
    <n v="0.38805970149253732"/>
    <m/>
    <x v="568"/>
    <x v="1175"/>
    <n v="233"/>
    <n v="201"/>
    <n v="8"/>
    <n v="3.4334763948497854E-2"/>
  </r>
  <r>
    <x v="1"/>
    <x v="137"/>
    <s v="PARIS"/>
    <m/>
    <m/>
    <m/>
    <m/>
    <s v=""/>
    <x v="1131"/>
    <x v="1120"/>
    <x v="200"/>
    <n v="0.6974358974358974"/>
    <n v="9"/>
    <x v="446"/>
    <x v="32"/>
    <n v="231"/>
    <n v="204"/>
    <s v=""/>
    <s v=""/>
  </r>
  <r>
    <x v="22"/>
    <x v="103"/>
    <s v="SYDNEY"/>
    <m/>
    <m/>
    <m/>
    <m/>
    <s v=""/>
    <x v="1132"/>
    <x v="1121"/>
    <x v="827"/>
    <n v="0.19500000000000001"/>
    <m/>
    <x v="409"/>
    <x v="1176"/>
    <n v="226"/>
    <n v="200"/>
    <n v="2"/>
    <n v="8.8495575221238937E-3"/>
  </r>
  <r>
    <x v="12"/>
    <x v="119"/>
    <s v="CARACAS"/>
    <n v="0"/>
    <n v="0"/>
    <n v="0"/>
    <n v="0"/>
    <s v=""/>
    <x v="1133"/>
    <x v="128"/>
    <x v="662"/>
    <n v="0.60730593607305938"/>
    <n v="0"/>
    <x v="413"/>
    <x v="1177"/>
    <n v="225"/>
    <n v="219"/>
    <n v="6"/>
    <n v="2.6666666666666668E-2"/>
  </r>
  <r>
    <x v="6"/>
    <x v="70"/>
    <s v="KIGALI"/>
    <n v="0"/>
    <n v="0"/>
    <m/>
    <n v="0"/>
    <s v=""/>
    <x v="1133"/>
    <x v="1122"/>
    <x v="860"/>
    <n v="0.20496894409937888"/>
    <n v="17"/>
    <x v="95"/>
    <x v="1178"/>
    <n v="225"/>
    <n v="178"/>
    <n v="47"/>
    <n v="0.2088888888888889"/>
  </r>
  <r>
    <x v="21"/>
    <x v="132"/>
    <s v="SARAJEVO"/>
    <m/>
    <m/>
    <m/>
    <m/>
    <s v=""/>
    <x v="1134"/>
    <x v="1123"/>
    <x v="731"/>
    <n v="1"/>
    <m/>
    <x v="293"/>
    <x v="1179"/>
    <n v="219"/>
    <n v="216"/>
    <n v="3"/>
    <n v="1.3698630136986301E-2"/>
  </r>
  <r>
    <x v="23"/>
    <x v="12"/>
    <s v="BANGKOK"/>
    <m/>
    <m/>
    <m/>
    <m/>
    <s v=""/>
    <x v="1135"/>
    <x v="1124"/>
    <x v="724"/>
    <n v="0.15196078431372548"/>
    <m/>
    <x v="536"/>
    <x v="1180"/>
    <n v="216"/>
    <n v="204"/>
    <n v="12"/>
    <n v="5.5555555555555552E-2"/>
  </r>
  <r>
    <x v="13"/>
    <x v="54"/>
    <s v="MIAMI, FL"/>
    <m/>
    <m/>
    <m/>
    <m/>
    <s v=""/>
    <x v="1136"/>
    <x v="1125"/>
    <x v="799"/>
    <n v="0.93867924528301883"/>
    <n v="3"/>
    <x v="446"/>
    <x v="32"/>
    <n v="215"/>
    <n v="215"/>
    <s v=""/>
    <s v=""/>
  </r>
  <r>
    <x v="4"/>
    <x v="131"/>
    <s v="SAO PAULO"/>
    <n v="12"/>
    <n v="12"/>
    <n v="0"/>
    <n v="0"/>
    <n v="0"/>
    <x v="1136"/>
    <x v="1126"/>
    <x v="911"/>
    <n v="0.11483253588516747"/>
    <n v="3"/>
    <x v="293"/>
    <x v="1181"/>
    <n v="227"/>
    <n v="224"/>
    <n v="3"/>
    <n v="1.3215859030837005E-2"/>
  </r>
  <r>
    <x v="3"/>
    <x v="80"/>
    <s v="ZAGREB"/>
    <n v="0"/>
    <n v="0"/>
    <n v="0"/>
    <n v="0"/>
    <s v=""/>
    <x v="1137"/>
    <x v="1127"/>
    <x v="832"/>
    <n v="0.59715639810426535"/>
    <n v="2"/>
    <x v="420"/>
    <x v="1182"/>
    <n v="214"/>
    <n v="213"/>
    <n v="1"/>
    <n v="4.6728971962616819E-3"/>
  </r>
  <r>
    <x v="22"/>
    <x v="87"/>
    <s v="TEL AVIV"/>
    <n v="1"/>
    <n v="1"/>
    <m/>
    <m/>
    <n v="0"/>
    <x v="1138"/>
    <x v="1128"/>
    <x v="439"/>
    <n v="0.1388888888888889"/>
    <m/>
    <x v="354"/>
    <x v="1183"/>
    <n v="212"/>
    <n v="181"/>
    <n v="23"/>
    <n v="0.10849056603773585"/>
  </r>
  <r>
    <x v="12"/>
    <x v="111"/>
    <s v="BUCHAREST"/>
    <n v="0"/>
    <n v="0"/>
    <n v="0"/>
    <n v="0"/>
    <s v=""/>
    <x v="1139"/>
    <x v="1129"/>
    <x v="912"/>
    <n v="0.79227053140096615"/>
    <n v="4"/>
    <x v="420"/>
    <x v="1184"/>
    <n v="208"/>
    <n v="211"/>
    <n v="1"/>
    <n v="4.807692307692308E-3"/>
  </r>
  <r>
    <x v="22"/>
    <x v="48"/>
    <s v="OUAGADOUGOU"/>
    <m/>
    <m/>
    <m/>
    <m/>
    <s v=""/>
    <x v="1140"/>
    <x v="1130"/>
    <x v="673"/>
    <n v="0.46456692913385828"/>
    <m/>
    <x v="565"/>
    <x v="1185"/>
    <n v="207"/>
    <n v="127"/>
    <n v="11"/>
    <n v="5.3140096618357488E-2"/>
  </r>
  <r>
    <x v="5"/>
    <x v="96"/>
    <s v="DUBLIN"/>
    <n v="0"/>
    <n v="0"/>
    <n v="0"/>
    <n v="0"/>
    <s v=""/>
    <x v="1141"/>
    <x v="894"/>
    <x v="892"/>
    <n v="0.14893617021276595"/>
    <n v="0"/>
    <x v="309"/>
    <x v="1186"/>
    <n v="203"/>
    <n v="188"/>
    <n v="15"/>
    <n v="7.3891625615763554E-2"/>
  </r>
  <r>
    <x v="23"/>
    <x v="10"/>
    <s v="NEW DELHI"/>
    <m/>
    <m/>
    <m/>
    <m/>
    <s v=""/>
    <x v="1141"/>
    <x v="1120"/>
    <x v="779"/>
    <n v="0"/>
    <m/>
    <x v="568"/>
    <x v="1187"/>
    <n v="203"/>
    <n v="195"/>
    <n v="8"/>
    <n v="3.9408866995073892E-2"/>
  </r>
  <r>
    <x v="5"/>
    <x v="115"/>
    <s v="SOFIA"/>
    <n v="0"/>
    <n v="0"/>
    <n v="0"/>
    <n v="0"/>
    <s v=""/>
    <x v="1142"/>
    <x v="1131"/>
    <x v="318"/>
    <n v="0.421875"/>
    <n v="0"/>
    <x v="461"/>
    <x v="1188"/>
    <n v="202"/>
    <n v="192"/>
    <n v="10"/>
    <n v="4.9504950495049507E-2"/>
  </r>
  <r>
    <x v="5"/>
    <x v="83"/>
    <s v="TORONTO"/>
    <n v="0"/>
    <n v="0"/>
    <n v="0"/>
    <n v="0"/>
    <s v=""/>
    <x v="1142"/>
    <x v="1132"/>
    <x v="872"/>
    <n v="0.40206185567010311"/>
    <n v="2"/>
    <x v="413"/>
    <x v="1189"/>
    <n v="202"/>
    <n v="196"/>
    <n v="6"/>
    <n v="2.9702970297029702E-2"/>
  </r>
  <r>
    <x v="6"/>
    <x v="120"/>
    <s v="PODGORICA"/>
    <n v="0"/>
    <n v="0"/>
    <m/>
    <n v="0"/>
    <s v=""/>
    <x v="1143"/>
    <x v="1133"/>
    <x v="871"/>
    <n v="0.13333333333333333"/>
    <n v="0"/>
    <x v="444"/>
    <x v="1190"/>
    <n v="201"/>
    <n v="165"/>
    <n v="36"/>
    <n v="0.17910447761194029"/>
  </r>
  <r>
    <x v="7"/>
    <x v="103"/>
    <s v="SYDNEY"/>
    <n v="0"/>
    <n v="0"/>
    <n v="0"/>
    <n v="0"/>
    <s v=""/>
    <x v="1144"/>
    <x v="1111"/>
    <x v="443"/>
    <n v="0.26315789473684209"/>
    <n v="27"/>
    <x v="420"/>
    <x v="987"/>
    <n v="199"/>
    <n v="198"/>
    <n v="1"/>
    <n v="5.0251256281407036E-3"/>
  </r>
  <r>
    <x v="7"/>
    <x v="115"/>
    <s v="SOFIA"/>
    <n v="0"/>
    <n v="0"/>
    <n v="0"/>
    <n v="0"/>
    <s v=""/>
    <x v="1144"/>
    <x v="1134"/>
    <x v="443"/>
    <n v="0.22727272727272727"/>
    <n v="0"/>
    <x v="420"/>
    <x v="987"/>
    <n v="199"/>
    <n v="198"/>
    <n v="1"/>
    <n v="5.0251256281407036E-3"/>
  </r>
  <r>
    <x v="3"/>
    <x v="121"/>
    <s v="SANTIAGO DE CHILE"/>
    <n v="0"/>
    <n v="0"/>
    <n v="0"/>
    <n v="0"/>
    <s v=""/>
    <x v="1145"/>
    <x v="1120"/>
    <x v="577"/>
    <n v="0.88717948717948714"/>
    <n v="3"/>
    <x v="32"/>
    <x v="32"/>
    <n v="198"/>
    <n v="198"/>
    <s v=""/>
    <s v=""/>
  </r>
  <r>
    <x v="3"/>
    <x v="138"/>
    <s v="TAIPEI"/>
    <n v="0"/>
    <n v="0"/>
    <n v="0"/>
    <n v="0"/>
    <s v=""/>
    <x v="1145"/>
    <x v="1135"/>
    <x v="693"/>
    <n v="0.80232558139534882"/>
    <n v="112"/>
    <x v="32"/>
    <x v="32"/>
    <n v="198"/>
    <n v="198"/>
    <s v=""/>
    <s v=""/>
  </r>
  <r>
    <x v="13"/>
    <x v="83"/>
    <s v="OTTAWA"/>
    <m/>
    <m/>
    <m/>
    <m/>
    <s v=""/>
    <x v="1145"/>
    <x v="1080"/>
    <x v="893"/>
    <n v="0.87564766839378239"/>
    <m/>
    <x v="294"/>
    <x v="1191"/>
    <n v="198"/>
    <n v="193"/>
    <n v="5"/>
    <n v="2.5252525252525252E-2"/>
  </r>
  <r>
    <x v="1"/>
    <x v="115"/>
    <s v="SOFIA"/>
    <m/>
    <m/>
    <m/>
    <m/>
    <s v=""/>
    <x v="1146"/>
    <x v="1136"/>
    <x v="700"/>
    <n v="7.6923076923076927E-2"/>
    <n v="4"/>
    <x v="446"/>
    <x v="32"/>
    <n v="196"/>
    <n v="186"/>
    <s v=""/>
    <s v=""/>
  </r>
  <r>
    <x v="16"/>
    <x v="99"/>
    <s v="TOKYO"/>
    <m/>
    <m/>
    <m/>
    <m/>
    <s v=""/>
    <x v="1146"/>
    <x v="894"/>
    <x v="907"/>
    <n v="0.22872340425531915"/>
    <m/>
    <x v="413"/>
    <x v="1192"/>
    <n v="196"/>
    <n v="188"/>
    <n v="6"/>
    <n v="3.0612244897959183E-2"/>
  </r>
  <r>
    <x v="7"/>
    <x v="42"/>
    <s v="HAVANA"/>
    <m/>
    <n v="0"/>
    <n v="0"/>
    <n v="0"/>
    <s v=""/>
    <x v="1147"/>
    <x v="1137"/>
    <x v="790"/>
    <n v="8.0645161290322578E-2"/>
    <n v="0"/>
    <x v="462"/>
    <x v="1193"/>
    <n v="195"/>
    <n v="186"/>
    <n v="9"/>
    <n v="4.6153846153846156E-2"/>
  </r>
  <r>
    <x v="2"/>
    <x v="54"/>
    <s v="BOSTON, MA"/>
    <m/>
    <m/>
    <m/>
    <m/>
    <s v=""/>
    <x v="1147"/>
    <x v="1120"/>
    <x v="233"/>
    <n v="0.33333333333333331"/>
    <m/>
    <x v="446"/>
    <x v="32"/>
    <n v="195"/>
    <n v="195"/>
    <s v=""/>
    <s v=""/>
  </r>
  <r>
    <x v="1"/>
    <x v="131"/>
    <s v="RIO DE JANEIRO"/>
    <n v="7"/>
    <n v="7"/>
    <m/>
    <m/>
    <n v="0"/>
    <x v="1148"/>
    <x v="1138"/>
    <x v="791"/>
    <n v="0.15873015873015872"/>
    <m/>
    <x v="293"/>
    <x v="1194"/>
    <n v="201"/>
    <n v="196"/>
    <n v="3"/>
    <n v="1.4925373134328358E-2"/>
  </r>
  <r>
    <x v="11"/>
    <x v="9"/>
    <s v="RABAT"/>
    <m/>
    <m/>
    <m/>
    <m/>
    <s v=""/>
    <x v="1149"/>
    <x v="1139"/>
    <x v="386"/>
    <n v="0.42948717948717946"/>
    <n v="2"/>
    <x v="444"/>
    <x v="1195"/>
    <n v="192"/>
    <n v="158"/>
    <n v="36"/>
    <n v="0.1875"/>
  </r>
  <r>
    <x v="17"/>
    <x v="83"/>
    <s v="TORONTO"/>
    <m/>
    <m/>
    <m/>
    <m/>
    <s v=""/>
    <x v="1150"/>
    <x v="894"/>
    <x v="797"/>
    <n v="0.51063829787234039"/>
    <m/>
    <x v="293"/>
    <x v="1196"/>
    <n v="191"/>
    <n v="188"/>
    <n v="3"/>
    <n v="1.5706806282722512E-2"/>
  </r>
  <r>
    <x v="1"/>
    <x v="139"/>
    <s v="SAN JOSE"/>
    <n v="12"/>
    <n v="10"/>
    <m/>
    <m/>
    <n v="0"/>
    <x v="1151"/>
    <x v="1140"/>
    <x v="913"/>
    <n v="0.2413793103448276"/>
    <n v="4"/>
    <x v="446"/>
    <x v="32"/>
    <n v="202"/>
    <n v="188"/>
    <s v=""/>
    <s v=""/>
  </r>
  <r>
    <x v="5"/>
    <x v="140"/>
    <s v="BRATISLAVA"/>
    <n v="0"/>
    <n v="0"/>
    <n v="0"/>
    <n v="0"/>
    <s v=""/>
    <x v="1151"/>
    <x v="1141"/>
    <x v="636"/>
    <s v=""/>
    <n v="170"/>
    <x v="563"/>
    <x v="1197"/>
    <n v="190"/>
    <n v="170"/>
    <n v="20"/>
    <n v="0.10526315789473684"/>
  </r>
  <r>
    <x v="5"/>
    <x v="103"/>
    <s v="SYDNEY"/>
    <n v="0"/>
    <n v="0"/>
    <n v="0"/>
    <n v="0"/>
    <s v=""/>
    <x v="1152"/>
    <x v="1142"/>
    <x v="626"/>
    <n v="4.8913043478260872E-2"/>
    <n v="0"/>
    <x v="294"/>
    <x v="1198"/>
    <n v="189"/>
    <n v="184"/>
    <n v="5"/>
    <n v="2.6455026455026454E-2"/>
  </r>
  <r>
    <x v="20"/>
    <x v="99"/>
    <s v="TOKYO"/>
    <m/>
    <m/>
    <m/>
    <m/>
    <s v=""/>
    <x v="1153"/>
    <x v="1143"/>
    <x v="548"/>
    <n v="0.22905027932960895"/>
    <m/>
    <x v="446"/>
    <x v="32"/>
    <n v="187"/>
    <n v="179"/>
    <s v=""/>
    <s v=""/>
  </r>
  <r>
    <x v="4"/>
    <x v="138"/>
    <s v="TAIPEI"/>
    <n v="0"/>
    <n v="0"/>
    <n v="0"/>
    <n v="0"/>
    <s v=""/>
    <x v="1154"/>
    <x v="1144"/>
    <x v="626"/>
    <n v="4.8648648648648651E-2"/>
    <n v="1"/>
    <x v="32"/>
    <x v="32"/>
    <n v="186"/>
    <n v="186"/>
    <s v=""/>
    <s v=""/>
  </r>
  <r>
    <x v="11"/>
    <x v="96"/>
    <s v="DUBLIN"/>
    <m/>
    <m/>
    <m/>
    <m/>
    <s v=""/>
    <x v="1155"/>
    <x v="1144"/>
    <x v="775"/>
    <n v="0.38918918918918921"/>
    <n v="2"/>
    <x v="446"/>
    <x v="32"/>
    <n v="185"/>
    <n v="187"/>
    <s v=""/>
    <s v=""/>
  </r>
  <r>
    <x v="17"/>
    <x v="108"/>
    <s v="HARARE"/>
    <m/>
    <m/>
    <m/>
    <m/>
    <s v=""/>
    <x v="1155"/>
    <x v="1142"/>
    <x v="849"/>
    <n v="0.2608695652173913"/>
    <m/>
    <x v="420"/>
    <x v="1199"/>
    <n v="185"/>
    <n v="184"/>
    <n v="1"/>
    <n v="5.4054054054054057E-3"/>
  </r>
  <r>
    <x v="0"/>
    <x v="83"/>
    <s v="OTTAWA"/>
    <m/>
    <m/>
    <m/>
    <m/>
    <s v=""/>
    <x v="1156"/>
    <x v="1145"/>
    <x v="914"/>
    <n v="0.88"/>
    <n v="7"/>
    <x v="409"/>
    <x v="1200"/>
    <n v="184"/>
    <n v="182"/>
    <n v="2"/>
    <n v="1.0869565217391304E-2"/>
  </r>
  <r>
    <x v="13"/>
    <x v="88"/>
    <s v="KABUL"/>
    <n v="13"/>
    <n v="13"/>
    <n v="13"/>
    <m/>
    <n v="0"/>
    <x v="1157"/>
    <x v="1146"/>
    <x v="696"/>
    <n v="0.1276595744680851"/>
    <n v="37"/>
    <x v="294"/>
    <x v="1201"/>
    <n v="196"/>
    <n v="191"/>
    <n v="5"/>
    <n v="2.5510204081632654E-2"/>
  </r>
  <r>
    <x v="19"/>
    <x v="58"/>
    <s v="MAPUTO"/>
    <n v="0"/>
    <n v="0"/>
    <n v="0"/>
    <n v="0"/>
    <s v=""/>
    <x v="1157"/>
    <x v="1147"/>
    <x v="558"/>
    <n v="0.22155688622754491"/>
    <n v="0"/>
    <x v="539"/>
    <x v="1202"/>
    <n v="183"/>
    <n v="167"/>
    <n v="16"/>
    <n v="8.7431693989071038E-2"/>
  </r>
  <r>
    <x v="4"/>
    <x v="141"/>
    <s v="VICTORIA"/>
    <n v="1"/>
    <n v="1"/>
    <n v="0"/>
    <n v="0"/>
    <n v="0"/>
    <x v="1158"/>
    <x v="1100"/>
    <x v="915"/>
    <n v="0.20710059171597633"/>
    <n v="0"/>
    <x v="427"/>
    <x v="1203"/>
    <n v="183"/>
    <n v="170"/>
    <n v="13"/>
    <n v="7.1038251366120214E-2"/>
  </r>
  <r>
    <x v="2"/>
    <x v="42"/>
    <s v="HAVANA"/>
    <m/>
    <m/>
    <m/>
    <m/>
    <s v=""/>
    <x v="1158"/>
    <x v="1143"/>
    <x v="916"/>
    <n v="0.27374301675977653"/>
    <m/>
    <x v="293"/>
    <x v="1204"/>
    <n v="182"/>
    <n v="179"/>
    <n v="3"/>
    <n v="1.6483516483516484E-2"/>
  </r>
  <r>
    <x v="3"/>
    <x v="122"/>
    <s v="BUENOS AIRES"/>
    <n v="1"/>
    <n v="1"/>
    <n v="1"/>
    <n v="0"/>
    <n v="0"/>
    <x v="1159"/>
    <x v="1128"/>
    <x v="691"/>
    <n v="0.97222222222222221"/>
    <n v="0"/>
    <x v="32"/>
    <x v="32"/>
    <n v="181"/>
    <n v="181"/>
    <s v=""/>
    <s v=""/>
  </r>
  <r>
    <x v="3"/>
    <x v="83"/>
    <s v="OTTAWA"/>
    <n v="0"/>
    <n v="0"/>
    <n v="0"/>
    <n v="0"/>
    <s v=""/>
    <x v="1159"/>
    <x v="1111"/>
    <x v="329"/>
    <n v="0.96491228070175439"/>
    <n v="9"/>
    <x v="32"/>
    <x v="32"/>
    <n v="180"/>
    <n v="180"/>
    <s v=""/>
    <s v=""/>
  </r>
  <r>
    <x v="15"/>
    <x v="46"/>
    <s v="HANOI"/>
    <m/>
    <m/>
    <m/>
    <m/>
    <s v=""/>
    <x v="1160"/>
    <x v="1148"/>
    <x v="823"/>
    <n v="8.1967213114754092E-2"/>
    <m/>
    <x v="567"/>
    <x v="1205"/>
    <n v="179"/>
    <n v="122"/>
    <n v="53"/>
    <n v="0.29608938547486036"/>
  </r>
  <r>
    <x v="4"/>
    <x v="131"/>
    <s v="RIO DE JANEIRO"/>
    <n v="6"/>
    <n v="6"/>
    <n v="0"/>
    <n v="0"/>
    <n v="0"/>
    <x v="1161"/>
    <x v="1117"/>
    <x v="857"/>
    <n v="0.16265060240963855"/>
    <n v="0"/>
    <x v="536"/>
    <x v="1206"/>
    <n v="184"/>
    <n v="172"/>
    <n v="12"/>
    <n v="6.5217391304347824E-2"/>
  </r>
  <r>
    <x v="7"/>
    <x v="54"/>
    <s v="CHICAGO, IL"/>
    <n v="0"/>
    <n v="0"/>
    <n v="0"/>
    <n v="0"/>
    <s v=""/>
    <x v="1162"/>
    <x v="1145"/>
    <x v="872"/>
    <n v="0.44571428571428573"/>
    <n v="2"/>
    <x v="32"/>
    <x v="32"/>
    <n v="177"/>
    <n v="177"/>
    <s v=""/>
    <s v=""/>
  </r>
  <r>
    <x v="1"/>
    <x v="123"/>
    <s v="SEOUL"/>
    <m/>
    <m/>
    <m/>
    <m/>
    <s v=""/>
    <x v="1163"/>
    <x v="1122"/>
    <x v="871"/>
    <n v="0.13664596273291926"/>
    <m/>
    <x v="446"/>
    <x v="32"/>
    <n v="174"/>
    <n v="161"/>
    <s v=""/>
    <s v=""/>
  </r>
  <r>
    <x v="3"/>
    <x v="118"/>
    <s v="SHKODER"/>
    <n v="0"/>
    <n v="0"/>
    <n v="0"/>
    <n v="0"/>
    <s v=""/>
    <x v="1164"/>
    <x v="1149"/>
    <x v="917"/>
    <n v="0.82208588957055218"/>
    <n v="10"/>
    <x v="32"/>
    <x v="32"/>
    <n v="173"/>
    <n v="173"/>
    <s v=""/>
    <s v=""/>
  </r>
  <r>
    <x v="13"/>
    <x v="87"/>
    <s v="TEL AVIV"/>
    <n v="5"/>
    <n v="3"/>
    <n v="1"/>
    <n v="2"/>
    <n v="0.4"/>
    <x v="1164"/>
    <x v="1150"/>
    <x v="857"/>
    <n v="0.17197452229299362"/>
    <n v="8"/>
    <x v="562"/>
    <x v="1207"/>
    <n v="178"/>
    <n v="168"/>
    <n v="9"/>
    <n v="5.0561797752808987E-2"/>
  </r>
  <r>
    <x v="11"/>
    <x v="42"/>
    <s v="HAVANA"/>
    <m/>
    <m/>
    <m/>
    <m/>
    <s v=""/>
    <x v="1165"/>
    <x v="1117"/>
    <x v="786"/>
    <n v="4.8192771084337352E-2"/>
    <m/>
    <x v="413"/>
    <x v="1208"/>
    <n v="172"/>
    <n v="166"/>
    <n v="6"/>
    <n v="3.4883720930232558E-2"/>
  </r>
  <r>
    <x v="13"/>
    <x v="142"/>
    <s v="WILLEMSTAD (CURACAO)"/>
    <n v="37"/>
    <n v="37"/>
    <n v="25"/>
    <m/>
    <n v="0"/>
    <x v="1165"/>
    <x v="1151"/>
    <x v="860"/>
    <n v="0.22"/>
    <n v="2"/>
    <x v="563"/>
    <x v="1209"/>
    <n v="209"/>
    <n v="189"/>
    <n v="20"/>
    <n v="9.569377990430622E-2"/>
  </r>
  <r>
    <x v="2"/>
    <x v="132"/>
    <s v="SARAJEVO"/>
    <m/>
    <m/>
    <m/>
    <m/>
    <s v=""/>
    <x v="1165"/>
    <x v="1152"/>
    <x v="729"/>
    <n v="1"/>
    <m/>
    <x v="446"/>
    <x v="32"/>
    <n v="172"/>
    <n v="172"/>
    <s v=""/>
    <s v=""/>
  </r>
  <r>
    <x v="2"/>
    <x v="96"/>
    <s v="DUBLIN"/>
    <m/>
    <m/>
    <m/>
    <m/>
    <s v=""/>
    <x v="1165"/>
    <x v="1111"/>
    <x v="888"/>
    <n v="7.0175438596491224E-2"/>
    <n v="1"/>
    <x v="446"/>
    <x v="32"/>
    <n v="172"/>
    <n v="172"/>
    <s v=""/>
    <s v=""/>
  </r>
  <r>
    <x v="14"/>
    <x v="7"/>
    <s v="LONDON"/>
    <m/>
    <m/>
    <m/>
    <m/>
    <s v=""/>
    <x v="1166"/>
    <x v="1153"/>
    <x v="825"/>
    <n v="0.60784313725490191"/>
    <n v="14"/>
    <x v="490"/>
    <x v="1210"/>
    <n v="171"/>
    <n v="167"/>
    <n v="4"/>
    <n v="2.3391812865497075E-2"/>
  </r>
  <r>
    <x v="5"/>
    <x v="42"/>
    <s v="HAVANA"/>
    <n v="0"/>
    <n v="0"/>
    <n v="0"/>
    <n v="0"/>
    <s v=""/>
    <x v="1166"/>
    <x v="1154"/>
    <x v="786"/>
    <n v="5.6338028169014086E-2"/>
    <n v="0"/>
    <x v="414"/>
    <x v="1211"/>
    <n v="171"/>
    <n v="142"/>
    <n v="29"/>
    <n v="0.16959064327485379"/>
  </r>
  <r>
    <x v="5"/>
    <x v="92"/>
    <s v="HONG KONG"/>
    <n v="0"/>
    <n v="0"/>
    <n v="0"/>
    <n v="0"/>
    <s v=""/>
    <x v="1167"/>
    <x v="1149"/>
    <x v="857"/>
    <n v="0.16564417177914109"/>
    <n v="0"/>
    <x v="562"/>
    <x v="1212"/>
    <n v="170"/>
    <n v="163"/>
    <n v="7"/>
    <n v="4.1176470588235294E-2"/>
  </r>
  <r>
    <x v="3"/>
    <x v="19"/>
    <s v="BENGHAZI"/>
    <n v="0"/>
    <n v="0"/>
    <n v="0"/>
    <n v="0"/>
    <s v=""/>
    <x v="1168"/>
    <x v="1133"/>
    <x v="695"/>
    <n v="0.50303030303030305"/>
    <n v="2"/>
    <x v="409"/>
    <x v="1213"/>
    <n v="169"/>
    <n v="167"/>
    <n v="2"/>
    <n v="1.1834319526627219E-2"/>
  </r>
  <r>
    <x v="12"/>
    <x v="83"/>
    <s v="VANCOUVER"/>
    <n v="0"/>
    <n v="0"/>
    <n v="0"/>
    <n v="0"/>
    <s v=""/>
    <x v="1169"/>
    <x v="1150"/>
    <x v="695"/>
    <n v="0.5286624203821656"/>
    <n v="0"/>
    <x v="565"/>
    <x v="1214"/>
    <n v="168"/>
    <n v="157"/>
    <n v="11"/>
    <n v="6.5476190476190479E-2"/>
  </r>
  <r>
    <x v="4"/>
    <x v="143"/>
    <s v="PORT VILA"/>
    <n v="0"/>
    <n v="0"/>
    <n v="0"/>
    <n v="0"/>
    <s v=""/>
    <x v="1169"/>
    <x v="1147"/>
    <x v="617"/>
    <n v="0.21556886227544911"/>
    <n v="1"/>
    <x v="32"/>
    <x v="32"/>
    <n v="168"/>
    <n v="168"/>
    <s v=""/>
    <s v=""/>
  </r>
  <r>
    <x v="1"/>
    <x v="144"/>
    <s v="ANDORRA LA VELLA"/>
    <m/>
    <m/>
    <m/>
    <m/>
    <s v=""/>
    <x v="1170"/>
    <x v="1149"/>
    <x v="820"/>
    <n v="0.39263803680981596"/>
    <n v="1"/>
    <x v="446"/>
    <x v="32"/>
    <n v="167"/>
    <n v="164"/>
    <s v=""/>
    <s v=""/>
  </r>
  <r>
    <x v="0"/>
    <x v="99"/>
    <s v="TOKYO"/>
    <m/>
    <m/>
    <m/>
    <m/>
    <s v=""/>
    <x v="1171"/>
    <x v="1155"/>
    <x v="634"/>
    <n v="0.20253164556962025"/>
    <m/>
    <x v="294"/>
    <x v="1215"/>
    <n v="163"/>
    <n v="158"/>
    <n v="5"/>
    <n v="3.0674846625766871E-2"/>
  </r>
  <r>
    <x v="4"/>
    <x v="72"/>
    <s v="LA PAZ"/>
    <n v="0"/>
    <n v="0"/>
    <n v="0"/>
    <n v="0"/>
    <s v=""/>
    <x v="1171"/>
    <x v="1156"/>
    <x v="861"/>
    <n v="0.3271604938271605"/>
    <n v="0"/>
    <x v="420"/>
    <x v="1113"/>
    <n v="163"/>
    <n v="162"/>
    <n v="1"/>
    <n v="6.1349693251533744E-3"/>
  </r>
  <r>
    <x v="5"/>
    <x v="99"/>
    <s v="TOKYO"/>
    <n v="0"/>
    <n v="0"/>
    <n v="0"/>
    <n v="0"/>
    <s v=""/>
    <x v="1171"/>
    <x v="1157"/>
    <x v="877"/>
    <n v="0.18124999999999999"/>
    <n v="0"/>
    <x v="293"/>
    <x v="1216"/>
    <n v="163"/>
    <n v="160"/>
    <n v="3"/>
    <n v="1.8404907975460124E-2"/>
  </r>
  <r>
    <x v="6"/>
    <x v="138"/>
    <s v="TAIPEI"/>
    <n v="1"/>
    <n v="1"/>
    <m/>
    <n v="0"/>
    <n v="0"/>
    <x v="1172"/>
    <x v="1151"/>
    <x v="558"/>
    <n v="0.24666666666666667"/>
    <n v="0"/>
    <x v="565"/>
    <x v="1217"/>
    <n v="162"/>
    <n v="151"/>
    <n v="11"/>
    <n v="6.7901234567901231E-2"/>
  </r>
  <r>
    <x v="17"/>
    <x v="100"/>
    <s v="NICOSIA"/>
    <m/>
    <m/>
    <m/>
    <m/>
    <s v=""/>
    <x v="1173"/>
    <x v="1158"/>
    <x v="827"/>
    <n v="0.33050847457627119"/>
    <n v="1"/>
    <x v="292"/>
    <x v="1218"/>
    <n v="160"/>
    <n v="119"/>
    <n v="41"/>
    <n v="0.25624999999999998"/>
  </r>
  <r>
    <x v="1"/>
    <x v="145"/>
    <s v="SAN JUAN"/>
    <m/>
    <m/>
    <m/>
    <m/>
    <s v=""/>
    <x v="1173"/>
    <x v="1153"/>
    <x v="422"/>
    <n v="7.1895424836601302E-2"/>
    <m/>
    <x v="446"/>
    <x v="32"/>
    <n v="160"/>
    <n v="153"/>
    <s v=""/>
    <s v=""/>
  </r>
  <r>
    <x v="6"/>
    <x v="121"/>
    <s v="SANTIAGO DE CHILE"/>
    <n v="12"/>
    <n v="11"/>
    <m/>
    <n v="1"/>
    <n v="8.3333333333333329E-2"/>
    <x v="1173"/>
    <x v="1153"/>
    <x v="696"/>
    <n v="0.11764705882352941"/>
    <n v="0"/>
    <x v="562"/>
    <x v="1219"/>
    <n v="172"/>
    <n v="164"/>
    <n v="8"/>
    <n v="4.6511627906976744E-2"/>
  </r>
  <r>
    <x v="20"/>
    <x v="103"/>
    <s v="CANBERRA"/>
    <m/>
    <m/>
    <m/>
    <m/>
    <s v=""/>
    <x v="1174"/>
    <x v="1159"/>
    <x v="836"/>
    <n v="0.52238805970149249"/>
    <n v="6"/>
    <x v="446"/>
    <x v="32"/>
    <n v="157"/>
    <n v="140"/>
    <s v=""/>
    <s v=""/>
  </r>
  <r>
    <x v="11"/>
    <x v="54"/>
    <s v="WASHINGTON, DC"/>
    <m/>
    <m/>
    <m/>
    <m/>
    <s v=""/>
    <x v="1174"/>
    <x v="1150"/>
    <x v="690"/>
    <n v="0.34394904458598724"/>
    <m/>
    <x v="420"/>
    <x v="1220"/>
    <n v="157"/>
    <n v="157"/>
    <n v="1"/>
    <n v="6.369426751592357E-3"/>
  </r>
  <r>
    <x v="10"/>
    <x v="13"/>
    <s v="CAIRO"/>
    <m/>
    <m/>
    <m/>
    <m/>
    <s v=""/>
    <x v="1175"/>
    <x v="1055"/>
    <x v="857"/>
    <n v="0.27"/>
    <n v="1"/>
    <x v="208"/>
    <x v="1221"/>
    <n v="155"/>
    <n v="101"/>
    <n v="54"/>
    <n v="0.34838709677419355"/>
  </r>
  <r>
    <x v="10"/>
    <x v="54"/>
    <s v="WASHINGTON, DC"/>
    <m/>
    <m/>
    <m/>
    <m/>
    <s v=""/>
    <x v="1176"/>
    <x v="1154"/>
    <x v="881"/>
    <n v="0.352112676056338"/>
    <n v="11"/>
    <x v="420"/>
    <x v="1222"/>
    <n v="154"/>
    <n v="153"/>
    <n v="1"/>
    <n v="6.4935064935064939E-3"/>
  </r>
  <r>
    <x v="3"/>
    <x v="125"/>
    <s v="MEXICO CITY"/>
    <n v="0"/>
    <n v="0"/>
    <n v="0"/>
    <n v="0"/>
    <s v=""/>
    <x v="1177"/>
    <x v="1160"/>
    <x v="810"/>
    <n v="0.9932432432432432"/>
    <n v="5"/>
    <x v="32"/>
    <x v="32"/>
    <n v="153"/>
    <n v="153"/>
    <s v=""/>
    <s v=""/>
  </r>
  <r>
    <x v="2"/>
    <x v="103"/>
    <s v="SYDNEY"/>
    <m/>
    <m/>
    <m/>
    <m/>
    <s v=""/>
    <x v="1177"/>
    <x v="1151"/>
    <x v="423"/>
    <n v="0.5"/>
    <n v="2"/>
    <x v="420"/>
    <x v="1223"/>
    <n v="153"/>
    <n v="152"/>
    <n v="1"/>
    <n v="6.5359477124183009E-3"/>
  </r>
  <r>
    <x v="13"/>
    <x v="123"/>
    <s v="SEOUL"/>
    <n v="3"/>
    <n v="3"/>
    <n v="3"/>
    <m/>
    <n v="0"/>
    <x v="1178"/>
    <x v="1092"/>
    <x v="785"/>
    <n v="1"/>
    <n v="1"/>
    <x v="420"/>
    <x v="1224"/>
    <n v="154"/>
    <n v="153"/>
    <n v="1"/>
    <n v="6.4935064935064939E-3"/>
  </r>
  <r>
    <x v="15"/>
    <x v="20"/>
    <s v="JAKARTA"/>
    <m/>
    <m/>
    <m/>
    <m/>
    <s v=""/>
    <x v="1178"/>
    <x v="643"/>
    <x v="735"/>
    <n v="0.32167832167832167"/>
    <m/>
    <x v="568"/>
    <x v="1225"/>
    <n v="151"/>
    <n v="143"/>
    <n v="8"/>
    <n v="5.2980132450331126E-2"/>
  </r>
  <r>
    <x v="1"/>
    <x v="124"/>
    <s v="WELLINGTON"/>
    <m/>
    <m/>
    <m/>
    <m/>
    <s v=""/>
    <x v="1178"/>
    <x v="1092"/>
    <x v="823"/>
    <n v="6.7114093959731544E-2"/>
    <m/>
    <x v="446"/>
    <x v="32"/>
    <n v="151"/>
    <n v="149"/>
    <s v=""/>
    <s v=""/>
  </r>
  <r>
    <x v="6"/>
    <x v="137"/>
    <s v="PARIS"/>
    <n v="0"/>
    <n v="0"/>
    <m/>
    <n v="0"/>
    <s v=""/>
    <x v="1179"/>
    <x v="1161"/>
    <x v="906"/>
    <n v="0"/>
    <n v="6"/>
    <x v="568"/>
    <x v="1226"/>
    <n v="150"/>
    <n v="142"/>
    <n v="8"/>
    <n v="5.3333333333333337E-2"/>
  </r>
  <r>
    <x v="2"/>
    <x v="99"/>
    <s v="TOKYO"/>
    <m/>
    <m/>
    <m/>
    <m/>
    <s v=""/>
    <x v="1179"/>
    <x v="1151"/>
    <x v="811"/>
    <n v="0.10666666666666667"/>
    <m/>
    <x v="446"/>
    <x v="32"/>
    <n v="150"/>
    <n v="150"/>
    <s v=""/>
    <s v=""/>
  </r>
  <r>
    <x v="12"/>
    <x v="125"/>
    <s v="MEXICO CITY"/>
    <n v="0"/>
    <n v="0"/>
    <n v="0"/>
    <n v="0"/>
    <s v=""/>
    <x v="1180"/>
    <x v="1092"/>
    <x v="918"/>
    <n v="0.4563758389261745"/>
    <n v="2"/>
    <x v="32"/>
    <x v="32"/>
    <n v="149"/>
    <n v="151"/>
    <s v=""/>
    <s v=""/>
  </r>
  <r>
    <x v="1"/>
    <x v="146"/>
    <s v="ZURICH"/>
    <m/>
    <m/>
    <m/>
    <m/>
    <s v=""/>
    <x v="1180"/>
    <x v="1162"/>
    <x v="894"/>
    <n v="-1.5625E-2"/>
    <n v="131"/>
    <x v="446"/>
    <x v="32"/>
    <n v="149"/>
    <n v="3"/>
    <s v=""/>
    <s v=""/>
  </r>
  <r>
    <x v="14"/>
    <x v="54"/>
    <s v="NEW YORK, NY"/>
    <m/>
    <m/>
    <m/>
    <m/>
    <s v=""/>
    <x v="1181"/>
    <x v="1163"/>
    <x v="727"/>
    <n v="0.66666666666666663"/>
    <n v="8"/>
    <x v="490"/>
    <x v="1127"/>
    <n v="147"/>
    <n v="143"/>
    <n v="4"/>
    <n v="2.7210884353741496E-2"/>
  </r>
  <r>
    <x v="18"/>
    <x v="87"/>
    <s v="TEL AVIV"/>
    <m/>
    <m/>
    <m/>
    <m/>
    <s v=""/>
    <x v="1182"/>
    <x v="1164"/>
    <x v="548"/>
    <n v="0.3504273504273504"/>
    <n v="14"/>
    <x v="309"/>
    <x v="1227"/>
    <n v="146"/>
    <n v="131"/>
    <n v="15"/>
    <n v="0.10273972602739725"/>
  </r>
  <r>
    <x v="3"/>
    <x v="131"/>
    <s v="RIO DE JANEIRO"/>
    <n v="0"/>
    <n v="0"/>
    <n v="0"/>
    <n v="0"/>
    <s v=""/>
    <x v="1183"/>
    <x v="1165"/>
    <x v="492"/>
    <n v="0.68613138686131392"/>
    <n v="8"/>
    <x v="32"/>
    <x v="32"/>
    <n v="145"/>
    <n v="145"/>
    <s v=""/>
    <s v=""/>
  </r>
  <r>
    <x v="3"/>
    <x v="114"/>
    <s v="PANAMA CITY"/>
    <n v="0"/>
    <n v="0"/>
    <n v="0"/>
    <n v="0"/>
    <s v=""/>
    <x v="1183"/>
    <x v="734"/>
    <x v="919"/>
    <n v="0.9296875"/>
    <n v="10"/>
    <x v="562"/>
    <x v="1228"/>
    <n v="145"/>
    <n v="138"/>
    <n v="7"/>
    <n v="4.8275862068965517E-2"/>
  </r>
  <r>
    <x v="16"/>
    <x v="133"/>
    <s v="PYONGYANG"/>
    <m/>
    <m/>
    <m/>
    <m/>
    <s v=""/>
    <x v="1184"/>
    <x v="1166"/>
    <x v="786"/>
    <n v="6.6666666666666666E-2"/>
    <m/>
    <x v="446"/>
    <x v="32"/>
    <n v="144"/>
    <n v="120"/>
    <s v=""/>
    <s v=""/>
  </r>
  <r>
    <x v="6"/>
    <x v="114"/>
    <s v="PANAMA CITY"/>
    <n v="372"/>
    <n v="359"/>
    <m/>
    <n v="13"/>
    <n v="3.4946236559139782E-2"/>
    <x v="1184"/>
    <x v="1167"/>
    <x v="911"/>
    <n v="0.18181818181818182"/>
    <n v="0"/>
    <x v="536"/>
    <x v="1229"/>
    <n v="516"/>
    <n v="491"/>
    <n v="25"/>
    <n v="4.8449612403100778E-2"/>
  </r>
  <r>
    <x v="5"/>
    <x v="111"/>
    <s v="BUCHAREST"/>
    <n v="0"/>
    <n v="0"/>
    <n v="0"/>
    <n v="0"/>
    <s v=""/>
    <x v="1185"/>
    <x v="1130"/>
    <x v="807"/>
    <n v="0.68503937007874016"/>
    <n v="0"/>
    <x v="539"/>
    <x v="1230"/>
    <n v="143"/>
    <n v="127"/>
    <n v="16"/>
    <n v="0.11188811188811189"/>
  </r>
  <r>
    <x v="5"/>
    <x v="54"/>
    <s v="CHICAGO, IL"/>
    <n v="0"/>
    <n v="0"/>
    <n v="0"/>
    <n v="0"/>
    <s v=""/>
    <x v="1186"/>
    <x v="1168"/>
    <x v="891"/>
    <n v="0.30645161290322581"/>
    <n v="10"/>
    <x v="562"/>
    <x v="1231"/>
    <n v="141"/>
    <n v="134"/>
    <n v="7"/>
    <n v="4.9645390070921988E-2"/>
  </r>
  <r>
    <x v="6"/>
    <x v="103"/>
    <s v="CANBERRA"/>
    <n v="0"/>
    <n v="0"/>
    <m/>
    <n v="0"/>
    <s v=""/>
    <x v="1187"/>
    <x v="1169"/>
    <x v="906"/>
    <n v="0"/>
    <n v="0"/>
    <x v="248"/>
    <x v="1232"/>
    <n v="140"/>
    <n v="37"/>
    <n v="103"/>
    <n v="0.73571428571428577"/>
  </r>
  <r>
    <x v="8"/>
    <x v="96"/>
    <s v="DUBLIN"/>
    <m/>
    <m/>
    <m/>
    <m/>
    <s v=""/>
    <x v="1188"/>
    <x v="1115"/>
    <x v="872"/>
    <n v="0.5611510791366906"/>
    <m/>
    <x v="446"/>
    <x v="32"/>
    <n v="139"/>
    <n v="139"/>
    <s v=""/>
    <s v=""/>
  </r>
  <r>
    <x v="17"/>
    <x v="54"/>
    <s v="BOSTON, MA"/>
    <m/>
    <m/>
    <m/>
    <m/>
    <s v=""/>
    <x v="1188"/>
    <x v="1161"/>
    <x v="892"/>
    <n v="0.20588235294117646"/>
    <n v="3"/>
    <x v="446"/>
    <x v="32"/>
    <n v="139"/>
    <n v="139"/>
    <s v=""/>
    <s v=""/>
  </r>
  <r>
    <x v="3"/>
    <x v="131"/>
    <s v="SAO PAULO"/>
    <n v="81"/>
    <n v="81"/>
    <n v="78"/>
    <n v="0"/>
    <n v="0"/>
    <x v="1189"/>
    <x v="1165"/>
    <x v="200"/>
    <n v="0.99270072992700731"/>
    <n v="1"/>
    <x v="32"/>
    <x v="32"/>
    <n v="219"/>
    <n v="219"/>
    <s v=""/>
    <s v=""/>
  </r>
  <r>
    <x v="15"/>
    <x v="52"/>
    <s v="TASHKENT"/>
    <m/>
    <m/>
    <m/>
    <m/>
    <s v=""/>
    <x v="1190"/>
    <x v="1170"/>
    <x v="920"/>
    <n v="0.13600000000000001"/>
    <m/>
    <x v="461"/>
    <x v="1233"/>
    <n v="136"/>
    <n v="125"/>
    <n v="10"/>
    <n v="7.3529411764705885E-2"/>
  </r>
  <r>
    <x v="16"/>
    <x v="123"/>
    <s v="SEOUL"/>
    <m/>
    <m/>
    <m/>
    <m/>
    <s v=""/>
    <x v="1190"/>
    <x v="1171"/>
    <x v="860"/>
    <n v="0.27731092436974791"/>
    <m/>
    <x v="562"/>
    <x v="1234"/>
    <n v="136"/>
    <n v="119"/>
    <n v="7"/>
    <n v="5.1470588235294115E-2"/>
  </r>
  <r>
    <x v="0"/>
    <x v="87"/>
    <s v="TEL AVIV"/>
    <m/>
    <m/>
    <m/>
    <m/>
    <s v=""/>
    <x v="1191"/>
    <x v="1172"/>
    <x v="877"/>
    <n v="0.29292929292929293"/>
    <n v="15"/>
    <x v="563"/>
    <x v="1235"/>
    <n v="134"/>
    <n v="114"/>
    <n v="20"/>
    <n v="0.14925373134328357"/>
  </r>
  <r>
    <x v="12"/>
    <x v="58"/>
    <s v="MAPUTO"/>
    <n v="0"/>
    <n v="0"/>
    <n v="0"/>
    <n v="0"/>
    <s v=""/>
    <x v="1191"/>
    <x v="1173"/>
    <x v="128"/>
    <n v="0.38345864661654133"/>
    <n v="1"/>
    <x v="420"/>
    <x v="1236"/>
    <n v="134"/>
    <n v="134"/>
    <n v="1"/>
    <n v="7.462686567164179E-3"/>
  </r>
  <r>
    <x v="1"/>
    <x v="83"/>
    <s v="OTTAWA"/>
    <m/>
    <m/>
    <m/>
    <m/>
    <s v=""/>
    <x v="1191"/>
    <x v="1158"/>
    <x v="887"/>
    <n v="5.9322033898305086E-2"/>
    <n v="3"/>
    <x v="446"/>
    <x v="32"/>
    <n v="134"/>
    <n v="121"/>
    <s v=""/>
    <s v=""/>
  </r>
  <r>
    <x v="2"/>
    <x v="22"/>
    <s v="LIMA"/>
    <m/>
    <m/>
    <m/>
    <m/>
    <s v=""/>
    <x v="1192"/>
    <x v="1148"/>
    <x v="735"/>
    <n v="0.37704918032786883"/>
    <m/>
    <x v="565"/>
    <x v="1237"/>
    <n v="133"/>
    <n v="122"/>
    <n v="11"/>
    <n v="8.2706766917293228E-2"/>
  </r>
  <r>
    <x v="13"/>
    <x v="125"/>
    <s v="MEXICO CITY"/>
    <n v="52"/>
    <n v="52"/>
    <n v="46"/>
    <m/>
    <n v="0"/>
    <x v="1193"/>
    <x v="1174"/>
    <x v="630"/>
    <n v="0.58730158730158732"/>
    <n v="1"/>
    <x v="490"/>
    <x v="1238"/>
    <n v="184"/>
    <n v="179"/>
    <n v="4"/>
    <n v="2.1739130434782608E-2"/>
  </r>
  <r>
    <x v="5"/>
    <x v="83"/>
    <s v="OTTAWA"/>
    <n v="0"/>
    <n v="0"/>
    <n v="0"/>
    <n v="0"/>
    <s v=""/>
    <x v="1193"/>
    <x v="1175"/>
    <x v="921"/>
    <n v="0.37681159420289856"/>
    <n v="57"/>
    <x v="413"/>
    <x v="1239"/>
    <n v="132"/>
    <n v="126"/>
    <n v="6"/>
    <n v="4.5454545454545456E-2"/>
  </r>
  <r>
    <x v="3"/>
    <x v="80"/>
    <s v="RIJEKA"/>
    <n v="0"/>
    <n v="0"/>
    <n v="0"/>
    <n v="0"/>
    <s v=""/>
    <x v="1194"/>
    <x v="1170"/>
    <x v="919"/>
    <n v="0.95199999999999996"/>
    <n v="6"/>
    <x v="32"/>
    <x v="32"/>
    <n v="131"/>
    <n v="131"/>
    <s v=""/>
    <s v=""/>
  </r>
  <r>
    <x v="12"/>
    <x v="87"/>
    <s v="TEL AVIV"/>
    <n v="0"/>
    <n v="0"/>
    <n v="0"/>
    <n v="0"/>
    <s v=""/>
    <x v="1194"/>
    <x v="1176"/>
    <x v="907"/>
    <n v="0.33076923076923076"/>
    <n v="10"/>
    <x v="420"/>
    <x v="1240"/>
    <n v="131"/>
    <n v="140"/>
    <n v="1"/>
    <n v="7.6335877862595417E-3"/>
  </r>
  <r>
    <x v="12"/>
    <x v="83"/>
    <s v="TORONTO"/>
    <n v="0"/>
    <n v="0"/>
    <n v="0"/>
    <n v="0"/>
    <s v=""/>
    <x v="1195"/>
    <x v="1177"/>
    <x v="913"/>
    <n v="0.32558139534883723"/>
    <n v="0"/>
    <x v="420"/>
    <x v="1241"/>
    <n v="130"/>
    <n v="129"/>
    <n v="1"/>
    <n v="7.6923076923076927E-3"/>
  </r>
  <r>
    <x v="6"/>
    <x v="122"/>
    <s v="BUENOS AIRES"/>
    <n v="2"/>
    <n v="2"/>
    <m/>
    <n v="0"/>
    <n v="0"/>
    <x v="1196"/>
    <x v="1148"/>
    <x v="906"/>
    <n v="0"/>
    <n v="0"/>
    <x v="562"/>
    <x v="1242"/>
    <n v="131"/>
    <n v="124"/>
    <n v="7"/>
    <n v="5.3435114503816793E-2"/>
  </r>
  <r>
    <x v="18"/>
    <x v="96"/>
    <s v="DUBLIN"/>
    <m/>
    <m/>
    <m/>
    <m/>
    <s v=""/>
    <x v="1197"/>
    <x v="1171"/>
    <x v="634"/>
    <n v="0.26890756302521007"/>
    <n v="8"/>
    <x v="420"/>
    <x v="1243"/>
    <n v="128"/>
    <n v="127"/>
    <n v="1"/>
    <n v="7.8125E-3"/>
  </r>
  <r>
    <x v="2"/>
    <x v="54"/>
    <s v="TAMPA, FL"/>
    <m/>
    <m/>
    <m/>
    <m/>
    <s v=""/>
    <x v="1197"/>
    <x v="734"/>
    <x v="854"/>
    <n v="0.9140625"/>
    <m/>
    <x v="446"/>
    <x v="32"/>
    <n v="128"/>
    <n v="128"/>
    <s v=""/>
    <s v=""/>
  </r>
  <r>
    <x v="3"/>
    <x v="111"/>
    <s v="TIMISOARA"/>
    <n v="1"/>
    <n v="1"/>
    <n v="0"/>
    <n v="0"/>
    <n v="0"/>
    <x v="1198"/>
    <x v="1178"/>
    <x v="128"/>
    <n v="0.46788990825688076"/>
    <n v="0"/>
    <x v="167"/>
    <x v="1244"/>
    <n v="127"/>
    <n v="110"/>
    <n v="17"/>
    <n v="0.13385826771653545"/>
  </r>
  <r>
    <x v="7"/>
    <x v="100"/>
    <s v="NICOSIA"/>
    <n v="0"/>
    <n v="0"/>
    <n v="0"/>
    <n v="0"/>
    <s v=""/>
    <x v="1198"/>
    <x v="1179"/>
    <x v="443"/>
    <n v="0.43689320388349512"/>
    <n v="2"/>
    <x v="361"/>
    <x v="737"/>
    <n v="126"/>
    <n v="105"/>
    <n v="21"/>
    <n v="0.16666666666666666"/>
  </r>
  <r>
    <x v="4"/>
    <x v="82"/>
    <s v="MUTSAMUDU"/>
    <n v="0"/>
    <n v="0"/>
    <n v="0"/>
    <n v="0"/>
    <s v=""/>
    <x v="1199"/>
    <x v="1180"/>
    <x v="823"/>
    <n v="0.22222222222222221"/>
    <n v="32"/>
    <x v="421"/>
    <x v="1245"/>
    <n v="125"/>
    <n v="77"/>
    <n v="48"/>
    <n v="0.38400000000000001"/>
  </r>
  <r>
    <x v="4"/>
    <x v="114"/>
    <s v="PANAMA CITY"/>
    <n v="12"/>
    <n v="12"/>
    <n v="0"/>
    <n v="0"/>
    <n v="0"/>
    <x v="1199"/>
    <x v="1166"/>
    <x v="700"/>
    <n v="0.11666666666666667"/>
    <n v="2"/>
    <x v="293"/>
    <x v="1246"/>
    <n v="137"/>
    <n v="134"/>
    <n v="3"/>
    <n v="2.1897810218978103E-2"/>
  </r>
  <r>
    <x v="22"/>
    <x v="88"/>
    <s v="KABUL"/>
    <m/>
    <m/>
    <m/>
    <m/>
    <s v=""/>
    <x v="1200"/>
    <x v="1181"/>
    <x v="700"/>
    <n v="0.20588235294117646"/>
    <n v="34"/>
    <x v="167"/>
    <x v="1247"/>
    <n v="124"/>
    <n v="102"/>
    <n v="17"/>
    <n v="0.13709677419354838"/>
  </r>
  <r>
    <x v="17"/>
    <x v="87"/>
    <s v="TEL AVIV"/>
    <m/>
    <m/>
    <m/>
    <m/>
    <s v=""/>
    <x v="1201"/>
    <x v="1182"/>
    <x v="696"/>
    <n v="0.16216216216216217"/>
    <n v="4"/>
    <x v="562"/>
    <x v="1248"/>
    <n v="122"/>
    <n v="115"/>
    <n v="7"/>
    <n v="5.737704918032787E-2"/>
  </r>
  <r>
    <x v="20"/>
    <x v="111"/>
    <s v="BUCHAREST"/>
    <m/>
    <m/>
    <m/>
    <m/>
    <s v=""/>
    <x v="1202"/>
    <x v="1183"/>
    <x v="902"/>
    <n v="0.6428571428571429"/>
    <m/>
    <x v="167"/>
    <x v="1249"/>
    <n v="121"/>
    <n v="98"/>
    <n v="17"/>
    <n v="0.14049586776859505"/>
  </r>
  <r>
    <x v="14"/>
    <x v="13"/>
    <s v="CAIRO"/>
    <m/>
    <m/>
    <m/>
    <m/>
    <s v=""/>
    <x v="1202"/>
    <x v="1184"/>
    <x v="877"/>
    <n v="0.3493975903614458"/>
    <n v="0"/>
    <x v="552"/>
    <x v="1250"/>
    <n v="121"/>
    <n v="83"/>
    <n v="38"/>
    <n v="0.31404958677685951"/>
  </r>
  <r>
    <x v="13"/>
    <x v="142"/>
    <s v="THE HAGUE"/>
    <n v="20"/>
    <n v="20"/>
    <n v="12"/>
    <m/>
    <n v="0"/>
    <x v="1203"/>
    <x v="1185"/>
    <x v="921"/>
    <n v="0.22807017543859648"/>
    <n v="1"/>
    <x v="294"/>
    <x v="985"/>
    <n v="140"/>
    <n v="135"/>
    <n v="5"/>
    <n v="3.5714285714285712E-2"/>
  </r>
  <r>
    <x v="15"/>
    <x v="12"/>
    <s v="BANGKOK"/>
    <m/>
    <m/>
    <m/>
    <m/>
    <s v=""/>
    <x v="1203"/>
    <x v="1171"/>
    <x v="811"/>
    <n v="0.13445378151260504"/>
    <m/>
    <x v="446"/>
    <x v="32"/>
    <n v="120"/>
    <n v="119"/>
    <s v=""/>
    <s v=""/>
  </r>
  <r>
    <x v="22"/>
    <x v="99"/>
    <s v="TOKYO"/>
    <m/>
    <m/>
    <m/>
    <m/>
    <s v=""/>
    <x v="1204"/>
    <x v="1170"/>
    <x v="700"/>
    <n v="0.112"/>
    <m/>
    <x v="446"/>
    <x v="32"/>
    <n v="119"/>
    <n v="125"/>
    <s v=""/>
    <s v=""/>
  </r>
  <r>
    <x v="11"/>
    <x v="83"/>
    <s v="OTTAWA"/>
    <m/>
    <m/>
    <m/>
    <m/>
    <s v=""/>
    <x v="1204"/>
    <x v="1164"/>
    <x v="909"/>
    <n v="0.37606837606837606"/>
    <m/>
    <x v="409"/>
    <x v="1251"/>
    <n v="119"/>
    <n v="117"/>
    <n v="2"/>
    <n v="1.680672268907563E-2"/>
  </r>
  <r>
    <x v="8"/>
    <x v="54"/>
    <s v="NEW YORK, NY"/>
    <m/>
    <m/>
    <m/>
    <m/>
    <s v=""/>
    <x v="1204"/>
    <x v="1182"/>
    <x v="899"/>
    <n v="0.50450450450450446"/>
    <n v="10"/>
    <x v="420"/>
    <x v="1252"/>
    <n v="119"/>
    <n v="121"/>
    <n v="1"/>
    <n v="8.4033613445378148E-3"/>
  </r>
  <r>
    <x v="11"/>
    <x v="54"/>
    <s v="LOS ANGELES, CA"/>
    <m/>
    <m/>
    <m/>
    <m/>
    <s v=""/>
    <x v="1205"/>
    <x v="1186"/>
    <x v="811"/>
    <n v="0.1415929203539823"/>
    <m/>
    <x v="490"/>
    <x v="1253"/>
    <n v="117"/>
    <n v="113"/>
    <n v="4"/>
    <n v="3.4188034188034191E-2"/>
  </r>
  <r>
    <x v="12"/>
    <x v="131"/>
    <s v="SAO PAULO"/>
    <n v="0"/>
    <n v="0"/>
    <n v="0"/>
    <n v="0"/>
    <s v=""/>
    <x v="1205"/>
    <x v="1185"/>
    <x v="922"/>
    <n v="0.6228070175438597"/>
    <n v="0"/>
    <x v="293"/>
    <x v="1174"/>
    <n v="117"/>
    <n v="114"/>
    <n v="3"/>
    <n v="2.564102564102564E-2"/>
  </r>
  <r>
    <x v="9"/>
    <x v="147"/>
    <s v="LJUBLJANA"/>
    <n v="0"/>
    <n v="0"/>
    <n v="0"/>
    <n v="0"/>
    <s v=""/>
    <x v="1205"/>
    <x v="1178"/>
    <x v="739"/>
    <n v="1"/>
    <n v="8"/>
    <x v="32"/>
    <x v="32"/>
    <n v="117"/>
    <n v="117"/>
    <s v=""/>
    <s v=""/>
  </r>
  <r>
    <x v="0"/>
    <x v="103"/>
    <s v="CANBERRA"/>
    <m/>
    <m/>
    <m/>
    <m/>
    <s v=""/>
    <x v="1206"/>
    <x v="1186"/>
    <x v="871"/>
    <n v="0.19469026548672566"/>
    <n v="2"/>
    <x v="420"/>
    <x v="1254"/>
    <n v="116"/>
    <n v="115"/>
    <n v="1"/>
    <n v="8.6206896551724137E-3"/>
  </r>
  <r>
    <x v="7"/>
    <x v="83"/>
    <s v="TORONTO"/>
    <n v="0"/>
    <n v="0"/>
    <n v="0"/>
    <n v="0"/>
    <s v=""/>
    <x v="1206"/>
    <x v="1187"/>
    <x v="904"/>
    <n v="0.29310344827586204"/>
    <n v="0"/>
    <x v="32"/>
    <x v="32"/>
    <n v="116"/>
    <n v="116"/>
    <s v=""/>
    <s v=""/>
  </r>
  <r>
    <x v="13"/>
    <x v="77"/>
    <s v="KATHMANDU"/>
    <n v="5"/>
    <n v="3"/>
    <n v="3"/>
    <n v="2"/>
    <n v="0.4"/>
    <x v="1207"/>
    <x v="1188"/>
    <x v="807"/>
    <n v="0.89690721649484539"/>
    <m/>
    <x v="309"/>
    <x v="1255"/>
    <n v="119"/>
    <n v="100"/>
    <n v="17"/>
    <n v="0.14285714285714285"/>
  </r>
  <r>
    <x v="13"/>
    <x v="142"/>
    <s v="ARUBA"/>
    <n v="3"/>
    <n v="1"/>
    <n v="1"/>
    <m/>
    <n v="0"/>
    <x v="1207"/>
    <x v="1189"/>
    <x v="911"/>
    <n v="0.23529411764705882"/>
    <m/>
    <x v="536"/>
    <x v="1197"/>
    <n v="117"/>
    <n v="103"/>
    <n v="12"/>
    <n v="0.10256410256410256"/>
  </r>
  <r>
    <x v="9"/>
    <x v="123"/>
    <s v="SEOUL"/>
    <n v="0"/>
    <n v="0"/>
    <n v="0"/>
    <n v="0"/>
    <s v=""/>
    <x v="1207"/>
    <x v="995"/>
    <x v="871"/>
    <n v="0.24444444444444444"/>
    <n v="23"/>
    <x v="420"/>
    <x v="1256"/>
    <n v="114"/>
    <n v="113"/>
    <n v="1"/>
    <n v="8.771929824561403E-3"/>
  </r>
  <r>
    <x v="12"/>
    <x v="31"/>
    <s v="KINSHASA"/>
    <n v="0"/>
    <n v="0"/>
    <n v="0"/>
    <n v="0"/>
    <s v=""/>
    <x v="1208"/>
    <x v="1190"/>
    <x v="911"/>
    <n v="0.3380281690140845"/>
    <n v="1036"/>
    <x v="225"/>
    <x v="1257"/>
    <n v="113"/>
    <n v="1107"/>
    <n v="42"/>
    <n v="0.37168141592920356"/>
  </r>
  <r>
    <x v="13"/>
    <x v="111"/>
    <s v="BUCHAREST"/>
    <m/>
    <m/>
    <m/>
    <m/>
    <s v=""/>
    <x v="1209"/>
    <x v="1189"/>
    <x v="916"/>
    <n v="0.48039215686274511"/>
    <n v="4"/>
    <x v="413"/>
    <x v="1258"/>
    <n v="112"/>
    <n v="106"/>
    <n v="6"/>
    <n v="5.3571428571428568E-2"/>
  </r>
  <r>
    <x v="20"/>
    <x v="107"/>
    <s v="KUALA LUMPUR"/>
    <m/>
    <m/>
    <m/>
    <m/>
    <s v=""/>
    <x v="1210"/>
    <x v="1135"/>
    <x v="634"/>
    <n v="0.37209302325581395"/>
    <m/>
    <x v="167"/>
    <x v="1259"/>
    <n v="107"/>
    <n v="86"/>
    <n v="17"/>
    <n v="0.15887850467289719"/>
  </r>
  <r>
    <x v="22"/>
    <x v="118"/>
    <s v="TIRANA"/>
    <m/>
    <m/>
    <m/>
    <m/>
    <s v=""/>
    <x v="1210"/>
    <x v="1191"/>
    <x v="786"/>
    <n v="0.13559322033898305"/>
    <n v="11"/>
    <x v="461"/>
    <x v="1260"/>
    <n v="107"/>
    <n v="70"/>
    <n v="10"/>
    <n v="9.3457943925233641E-2"/>
  </r>
  <r>
    <x v="20"/>
    <x v="87"/>
    <s v="TEL AVIV"/>
    <n v="2"/>
    <n v="2"/>
    <m/>
    <m/>
    <n v="0"/>
    <x v="1211"/>
    <x v="1188"/>
    <x v="881"/>
    <n v="0.51546391752577314"/>
    <m/>
    <x v="490"/>
    <x v="1261"/>
    <n v="108"/>
    <n v="99"/>
    <n v="4"/>
    <n v="3.7037037037037035E-2"/>
  </r>
  <r>
    <x v="3"/>
    <x v="80"/>
    <s v="SPLIT"/>
    <n v="0"/>
    <n v="0"/>
    <n v="0"/>
    <n v="0"/>
    <s v=""/>
    <x v="1211"/>
    <x v="1192"/>
    <x v="861"/>
    <n v="0.55208333333333337"/>
    <n v="10"/>
    <x v="32"/>
    <x v="32"/>
    <n v="106"/>
    <n v="106"/>
    <s v=""/>
    <s v=""/>
  </r>
  <r>
    <x v="17"/>
    <x v="131"/>
    <s v="BRASILIA"/>
    <m/>
    <m/>
    <m/>
    <m/>
    <s v=""/>
    <x v="1212"/>
    <x v="1193"/>
    <x v="827"/>
    <n v="0.38613861386138615"/>
    <m/>
    <x v="490"/>
    <x v="1262"/>
    <n v="105"/>
    <n v="101"/>
    <n v="4"/>
    <n v="3.8095238095238099E-2"/>
  </r>
  <r>
    <x v="7"/>
    <x v="99"/>
    <s v="TOKYO"/>
    <n v="0"/>
    <n v="0"/>
    <n v="0"/>
    <n v="0"/>
    <s v=""/>
    <x v="1213"/>
    <x v="1179"/>
    <x v="920"/>
    <n v="0.1650485436893204"/>
    <n v="1"/>
    <x v="32"/>
    <x v="32"/>
    <n v="104"/>
    <n v="104"/>
    <s v=""/>
    <s v=""/>
  </r>
  <r>
    <x v="15"/>
    <x v="100"/>
    <s v="NICOSIA"/>
    <m/>
    <m/>
    <m/>
    <m/>
    <s v=""/>
    <x v="1213"/>
    <x v="1194"/>
    <x v="802"/>
    <n v="0.86315789473684212"/>
    <n v="2"/>
    <x v="294"/>
    <x v="1263"/>
    <n v="104"/>
    <n v="97"/>
    <n v="5"/>
    <n v="4.807692307692308E-2"/>
  </r>
  <r>
    <x v="2"/>
    <x v="83"/>
    <s v="MONTREAL"/>
    <m/>
    <m/>
    <m/>
    <m/>
    <s v=""/>
    <x v="1213"/>
    <x v="1195"/>
    <x v="233"/>
    <n v="0.625"/>
    <m/>
    <x v="446"/>
    <x v="32"/>
    <n v="104"/>
    <n v="104"/>
    <s v=""/>
    <s v=""/>
  </r>
  <r>
    <x v="2"/>
    <x v="75"/>
    <s v="BITOLA"/>
    <m/>
    <m/>
    <m/>
    <m/>
    <s v=""/>
    <x v="1213"/>
    <x v="1179"/>
    <x v="462"/>
    <n v="0.85436893203883491"/>
    <m/>
    <x v="420"/>
    <x v="1264"/>
    <n v="104"/>
    <n v="103"/>
    <n v="1"/>
    <n v="9.6153846153846159E-3"/>
  </r>
  <r>
    <x v="20"/>
    <x v="115"/>
    <s v="SOFIA"/>
    <m/>
    <m/>
    <m/>
    <m/>
    <s v=""/>
    <x v="1214"/>
    <x v="1196"/>
    <x v="923"/>
    <n v="0.26136363636363635"/>
    <m/>
    <x v="562"/>
    <x v="1265"/>
    <n v="103"/>
    <n v="88"/>
    <n v="7"/>
    <n v="6.7961165048543687E-2"/>
  </r>
  <r>
    <x v="2"/>
    <x v="103"/>
    <s v="ADELAIDE"/>
    <m/>
    <m/>
    <m/>
    <m/>
    <s v=""/>
    <x v="1214"/>
    <x v="1179"/>
    <x v="923"/>
    <n v="0.22330097087378642"/>
    <m/>
    <x v="446"/>
    <x v="32"/>
    <n v="103"/>
    <n v="103"/>
    <s v=""/>
    <s v=""/>
  </r>
  <r>
    <x v="4"/>
    <x v="131"/>
    <s v="BRASILIA"/>
    <n v="3"/>
    <n v="3"/>
    <n v="0"/>
    <n v="0"/>
    <n v="0"/>
    <x v="1215"/>
    <x v="1193"/>
    <x v="422"/>
    <n v="0.10891089108910891"/>
    <n v="0"/>
    <x v="420"/>
    <x v="1266"/>
    <n v="105"/>
    <n v="104"/>
    <n v="1"/>
    <n v="9.5238095238095247E-3"/>
  </r>
  <r>
    <x v="17"/>
    <x v="131"/>
    <s v="SAO PAULO"/>
    <n v="8"/>
    <n v="7"/>
    <m/>
    <n v="1"/>
    <n v="0.125"/>
    <x v="1216"/>
    <x v="1197"/>
    <x v="811"/>
    <n v="0.17204301075268819"/>
    <n v="3"/>
    <x v="490"/>
    <x v="1267"/>
    <n v="108"/>
    <n v="103"/>
    <n v="5"/>
    <n v="4.6296296296296294E-2"/>
  </r>
  <r>
    <x v="3"/>
    <x v="103"/>
    <s v="ADELAIDE"/>
    <n v="0"/>
    <n v="0"/>
    <n v="0"/>
    <n v="0"/>
    <s v=""/>
    <x v="1217"/>
    <x v="1192"/>
    <x v="690"/>
    <n v="0.5625"/>
    <n v="2"/>
    <x v="32"/>
    <x v="32"/>
    <n v="98"/>
    <n v="98"/>
    <s v=""/>
    <s v=""/>
  </r>
  <r>
    <x v="13"/>
    <x v="75"/>
    <s v="SKOPJE"/>
    <m/>
    <m/>
    <m/>
    <m/>
    <s v=""/>
    <x v="1217"/>
    <x v="1198"/>
    <x v="811"/>
    <n v="0.84210526315789469"/>
    <n v="78"/>
    <x v="446"/>
    <x v="32"/>
    <n v="98"/>
    <n v="97"/>
    <s v=""/>
    <s v=""/>
  </r>
  <r>
    <x v="17"/>
    <x v="54"/>
    <s v="NEW BEDFORD, MA"/>
    <n v="1"/>
    <n v="1"/>
    <n v="1"/>
    <m/>
    <n v="0"/>
    <x v="1217"/>
    <x v="1183"/>
    <x v="791"/>
    <n v="0.30612244897959184"/>
    <m/>
    <x v="446"/>
    <x v="32"/>
    <n v="99"/>
    <n v="99"/>
    <s v=""/>
    <s v=""/>
  </r>
  <r>
    <x v="12"/>
    <x v="148"/>
    <s v="MILAN"/>
    <n v="0"/>
    <n v="0"/>
    <n v="0"/>
    <n v="0"/>
    <s v=""/>
    <x v="1217"/>
    <x v="1183"/>
    <x v="797"/>
    <n v="0.97959183673469385"/>
    <n v="1"/>
    <x v="32"/>
    <x v="32"/>
    <n v="98"/>
    <n v="99"/>
    <s v=""/>
    <s v=""/>
  </r>
  <r>
    <x v="12"/>
    <x v="124"/>
    <s v="WELLINGTON"/>
    <n v="0"/>
    <n v="0"/>
    <n v="0"/>
    <n v="0"/>
    <s v=""/>
    <x v="1217"/>
    <x v="1183"/>
    <x v="617"/>
    <n v="0.36734693877551022"/>
    <n v="114"/>
    <x v="32"/>
    <x v="32"/>
    <n v="98"/>
    <n v="212"/>
    <s v=""/>
    <s v=""/>
  </r>
  <r>
    <x v="2"/>
    <x v="120"/>
    <s v="PODGORICA"/>
    <m/>
    <m/>
    <m/>
    <m/>
    <s v=""/>
    <x v="1218"/>
    <x v="1188"/>
    <x v="913"/>
    <n v="0.4329896907216495"/>
    <m/>
    <x v="446"/>
    <x v="32"/>
    <n v="97"/>
    <n v="97"/>
    <s v=""/>
    <s v=""/>
  </r>
  <r>
    <x v="12"/>
    <x v="95"/>
    <s v="KHARTOUM"/>
    <n v="0"/>
    <n v="0"/>
    <n v="0"/>
    <n v="0"/>
    <s v=""/>
    <x v="1219"/>
    <x v="1199"/>
    <x v="634"/>
    <n v="0.4"/>
    <n v="942"/>
    <x v="539"/>
    <x v="737"/>
    <n v="96"/>
    <n v="1022"/>
    <n v="16"/>
    <n v="0.16666666666666666"/>
  </r>
  <r>
    <x v="2"/>
    <x v="108"/>
    <s v="HARARE"/>
    <m/>
    <m/>
    <m/>
    <m/>
    <s v=""/>
    <x v="1219"/>
    <x v="1197"/>
    <x v="918"/>
    <n v="0.73118279569892475"/>
    <m/>
    <x v="409"/>
    <x v="1268"/>
    <n v="96"/>
    <n v="93"/>
    <n v="2"/>
    <n v="2.0833333333333332E-2"/>
  </r>
  <r>
    <x v="6"/>
    <x v="134"/>
    <s v="GUATEMALA CITY"/>
    <n v="3"/>
    <n v="3"/>
    <m/>
    <n v="0"/>
    <n v="0"/>
    <x v="1220"/>
    <x v="995"/>
    <x v="823"/>
    <n v="0.1111111111111111"/>
    <n v="0"/>
    <x v="294"/>
    <x v="1269"/>
    <n v="98"/>
    <n v="93"/>
    <n v="5"/>
    <n v="5.1020408163265307E-2"/>
  </r>
  <r>
    <x v="17"/>
    <x v="103"/>
    <s v="SYDNEY"/>
    <m/>
    <m/>
    <m/>
    <m/>
    <s v=""/>
    <x v="1221"/>
    <x v="1200"/>
    <x v="923"/>
    <n v="0.25"/>
    <m/>
    <x v="409"/>
    <x v="1270"/>
    <n v="94"/>
    <n v="92"/>
    <n v="2"/>
    <n v="2.1276595744680851E-2"/>
  </r>
  <r>
    <x v="11"/>
    <x v="99"/>
    <s v="TOKYO"/>
    <m/>
    <m/>
    <m/>
    <m/>
    <s v=""/>
    <x v="1222"/>
    <x v="1201"/>
    <x v="786"/>
    <n v="8.7912087912087919E-2"/>
    <m/>
    <x v="409"/>
    <x v="1271"/>
    <n v="93"/>
    <n v="91"/>
    <n v="2"/>
    <n v="2.1505376344086023E-2"/>
  </r>
  <r>
    <x v="3"/>
    <x v="118"/>
    <s v="VLORE"/>
    <n v="0"/>
    <n v="0"/>
    <n v="0"/>
    <n v="0"/>
    <s v=""/>
    <x v="1222"/>
    <x v="1200"/>
    <x v="807"/>
    <n v="0.94565217391304346"/>
    <n v="0"/>
    <x v="420"/>
    <x v="1272"/>
    <n v="93"/>
    <n v="92"/>
    <n v="1"/>
    <n v="1.0752688172043012E-2"/>
  </r>
  <r>
    <x v="12"/>
    <x v="138"/>
    <s v="TAIPEI"/>
    <n v="0"/>
    <n v="0"/>
    <n v="0"/>
    <n v="0"/>
    <s v=""/>
    <x v="1222"/>
    <x v="1197"/>
    <x v="713"/>
    <n v="0.70967741935483875"/>
    <n v="0"/>
    <x v="32"/>
    <x v="32"/>
    <n v="93"/>
    <n v="93"/>
    <s v=""/>
    <s v=""/>
  </r>
  <r>
    <x v="19"/>
    <x v="99"/>
    <s v="TOKYO"/>
    <n v="0"/>
    <n v="0"/>
    <n v="0"/>
    <n v="0"/>
    <s v=""/>
    <x v="1222"/>
    <x v="1202"/>
    <x v="786"/>
    <n v="0.10126582278481013"/>
    <n v="0"/>
    <x v="222"/>
    <x v="1273"/>
    <n v="93"/>
    <n v="79"/>
    <n v="14"/>
    <n v="0.15053763440860216"/>
  </r>
  <r>
    <x v="2"/>
    <x v="83"/>
    <s v="VANCOUVER"/>
    <m/>
    <m/>
    <m/>
    <m/>
    <s v=""/>
    <x v="1222"/>
    <x v="1197"/>
    <x v="408"/>
    <n v="0.21505376344086022"/>
    <m/>
    <x v="446"/>
    <x v="32"/>
    <n v="93"/>
    <n v="93"/>
    <s v=""/>
    <s v=""/>
  </r>
  <r>
    <x v="8"/>
    <x v="54"/>
    <s v="CHICAGO, IL"/>
    <m/>
    <m/>
    <m/>
    <m/>
    <s v=""/>
    <x v="1223"/>
    <x v="1202"/>
    <x v="439"/>
    <n v="0.31645569620253167"/>
    <n v="3"/>
    <x v="293"/>
    <x v="1274"/>
    <n v="92"/>
    <n v="82"/>
    <n v="3"/>
    <n v="3.2608695652173912E-2"/>
  </r>
  <r>
    <x v="2"/>
    <x v="54"/>
    <s v="ATLANTA, GA"/>
    <m/>
    <m/>
    <m/>
    <m/>
    <s v=""/>
    <x v="1223"/>
    <x v="1201"/>
    <x v="790"/>
    <n v="0.16483516483516483"/>
    <m/>
    <x v="420"/>
    <x v="1200"/>
    <n v="92"/>
    <n v="91"/>
    <n v="1"/>
    <n v="1.0869565217391304E-2"/>
  </r>
  <r>
    <x v="18"/>
    <x v="54"/>
    <s v="WASHINGTON, DC"/>
    <m/>
    <m/>
    <m/>
    <m/>
    <s v=""/>
    <x v="1224"/>
    <x v="1202"/>
    <x v="700"/>
    <n v="0.17721518987341772"/>
    <n v="3"/>
    <x v="462"/>
    <x v="1275"/>
    <n v="91"/>
    <n v="82"/>
    <n v="9"/>
    <n v="9.8901098901098897E-2"/>
  </r>
  <r>
    <x v="7"/>
    <x v="149"/>
    <s v="BERLIN"/>
    <n v="0"/>
    <n v="0"/>
    <n v="0"/>
    <n v="0"/>
    <s v=""/>
    <x v="1225"/>
    <x v="1203"/>
    <x v="916"/>
    <n v="0.64473684210526316"/>
    <n v="12"/>
    <x v="409"/>
    <x v="1276"/>
    <n v="90"/>
    <n v="88"/>
    <n v="2"/>
    <n v="2.2222222222222223E-2"/>
  </r>
  <r>
    <x v="23"/>
    <x v="54"/>
    <s v="WASHINGTON, DC"/>
    <m/>
    <m/>
    <m/>
    <m/>
    <s v=""/>
    <x v="1225"/>
    <x v="995"/>
    <x v="779"/>
    <n v="0"/>
    <m/>
    <x v="446"/>
    <x v="32"/>
    <n v="90"/>
    <n v="90"/>
    <s v=""/>
    <s v=""/>
  </r>
  <r>
    <x v="16"/>
    <x v="87"/>
    <s v="TEL AVIV"/>
    <m/>
    <m/>
    <m/>
    <m/>
    <s v=""/>
    <x v="1225"/>
    <x v="1198"/>
    <x v="896"/>
    <n v="0.31578947368421051"/>
    <n v="3"/>
    <x v="461"/>
    <x v="1277"/>
    <n v="90"/>
    <n v="22"/>
    <n v="10"/>
    <n v="0.1111111111111111"/>
  </r>
  <r>
    <x v="7"/>
    <x v="118"/>
    <s v="TIRANA"/>
    <n v="0"/>
    <n v="0"/>
    <n v="0"/>
    <n v="0"/>
    <s v=""/>
    <x v="1226"/>
    <x v="1204"/>
    <x v="887"/>
    <n v="0.31818181818181818"/>
    <n v="29"/>
    <x v="552"/>
    <x v="1278"/>
    <n v="89"/>
    <n v="51"/>
    <n v="38"/>
    <n v="0.42696629213483145"/>
  </r>
  <r>
    <x v="7"/>
    <x v="92"/>
    <s v="HONG KONG"/>
    <n v="0"/>
    <n v="0"/>
    <n v="0"/>
    <n v="0"/>
    <s v=""/>
    <x v="1226"/>
    <x v="1205"/>
    <x v="722"/>
    <n v="0.14942528735632185"/>
    <n v="0"/>
    <x v="409"/>
    <x v="1279"/>
    <n v="89"/>
    <n v="87"/>
    <n v="2"/>
    <n v="2.247191011235955E-2"/>
  </r>
  <r>
    <x v="12"/>
    <x v="123"/>
    <s v="SEOUL"/>
    <n v="0"/>
    <n v="0"/>
    <n v="0"/>
    <n v="0"/>
    <s v=""/>
    <x v="1227"/>
    <x v="1199"/>
    <x v="923"/>
    <n v="0.28749999999999998"/>
    <n v="0"/>
    <x v="413"/>
    <x v="1280"/>
    <n v="86"/>
    <n v="80"/>
    <n v="6"/>
    <n v="6.9767441860465115E-2"/>
  </r>
  <r>
    <x v="9"/>
    <x v="119"/>
    <s v="CARACAS"/>
    <n v="0"/>
    <n v="0"/>
    <n v="0"/>
    <n v="0"/>
    <s v=""/>
    <x v="1228"/>
    <x v="1206"/>
    <x v="823"/>
    <n v="0.24390243902439024"/>
    <n v="0"/>
    <x v="403"/>
    <x v="1281"/>
    <n v="84"/>
    <n v="41"/>
    <n v="43"/>
    <n v="0.51190476190476186"/>
  </r>
  <r>
    <x v="6"/>
    <x v="131"/>
    <s v="RIO DE JANEIRO"/>
    <n v="5"/>
    <n v="4"/>
    <m/>
    <n v="1"/>
    <n v="0.2"/>
    <x v="1228"/>
    <x v="1207"/>
    <x v="536"/>
    <n v="1.2195121951219513E-2"/>
    <n v="0"/>
    <x v="409"/>
    <x v="1282"/>
    <n v="89"/>
    <n v="86"/>
    <n v="3"/>
    <n v="3.3707865168539325E-2"/>
  </r>
  <r>
    <x v="6"/>
    <x v="139"/>
    <s v="SAN JOSE"/>
    <n v="20"/>
    <n v="16"/>
    <m/>
    <n v="4"/>
    <n v="0.2"/>
    <x v="1229"/>
    <x v="1203"/>
    <x v="700"/>
    <n v="0.18421052631578946"/>
    <n v="0"/>
    <x v="413"/>
    <x v="1283"/>
    <n v="102"/>
    <n v="92"/>
    <n v="10"/>
    <n v="9.8039215686274508E-2"/>
  </r>
  <r>
    <x v="17"/>
    <x v="131"/>
    <s v="SALVADOR DE BAHIA"/>
    <m/>
    <m/>
    <m/>
    <m/>
    <s v=""/>
    <x v="1230"/>
    <x v="772"/>
    <x v="722"/>
    <n v="0.17333333333333334"/>
    <n v="1"/>
    <x v="294"/>
    <x v="1284"/>
    <n v="81"/>
    <n v="76"/>
    <n v="5"/>
    <n v="6.1728395061728392E-2"/>
  </r>
  <r>
    <x v="12"/>
    <x v="100"/>
    <s v="NICOSIA"/>
    <n v="0"/>
    <n v="0"/>
    <n v="0"/>
    <n v="0"/>
    <s v=""/>
    <x v="1230"/>
    <x v="1203"/>
    <x v="708"/>
    <n v="0.75"/>
    <n v="0"/>
    <x v="294"/>
    <x v="1284"/>
    <n v="81"/>
    <n v="76"/>
    <n v="5"/>
    <n v="6.1728395061728392E-2"/>
  </r>
  <r>
    <x v="7"/>
    <x v="97"/>
    <s v="BELGRAD"/>
    <n v="0"/>
    <n v="0"/>
    <n v="0"/>
    <n v="0"/>
    <s v=""/>
    <x v="1231"/>
    <x v="1208"/>
    <x v="909"/>
    <n v="0.62857142857142856"/>
    <n v="4"/>
    <x v="413"/>
    <x v="1285"/>
    <n v="80"/>
    <n v="74"/>
    <n v="6"/>
    <n v="7.4999999999999997E-2"/>
  </r>
  <r>
    <x v="17"/>
    <x v="83"/>
    <s v="VANCOUVER"/>
    <m/>
    <m/>
    <m/>
    <m/>
    <s v=""/>
    <x v="1231"/>
    <x v="1199"/>
    <x v="916"/>
    <n v="0.61250000000000004"/>
    <m/>
    <x v="446"/>
    <x v="32"/>
    <n v="80"/>
    <n v="80"/>
    <s v=""/>
    <s v=""/>
  </r>
  <r>
    <x v="5"/>
    <x v="107"/>
    <s v="KUALA LUMPUR"/>
    <n v="0"/>
    <n v="0"/>
    <n v="0"/>
    <n v="0"/>
    <s v=""/>
    <x v="1231"/>
    <x v="1209"/>
    <x v="801"/>
    <n v="0.76388888888888884"/>
    <n v="0"/>
    <x v="568"/>
    <x v="670"/>
    <n v="80"/>
    <n v="72"/>
    <n v="8"/>
    <n v="0.1"/>
  </r>
  <r>
    <x v="3"/>
    <x v="103"/>
    <s v="CANBERRA"/>
    <n v="0"/>
    <n v="0"/>
    <n v="0"/>
    <n v="0"/>
    <s v=""/>
    <x v="1232"/>
    <x v="1210"/>
    <x v="921"/>
    <n v="0.39393939393939392"/>
    <n v="12"/>
    <x v="32"/>
    <x v="32"/>
    <n v="78"/>
    <n v="78"/>
    <s v=""/>
    <s v=""/>
  </r>
  <r>
    <x v="7"/>
    <x v="125"/>
    <s v="MEXICO CITY"/>
    <n v="0"/>
    <n v="0"/>
    <n v="0"/>
    <n v="0"/>
    <s v=""/>
    <x v="1232"/>
    <x v="1211"/>
    <x v="916"/>
    <n v="0.62820512820512819"/>
    <n v="0"/>
    <x v="32"/>
    <x v="32"/>
    <n v="78"/>
    <n v="78"/>
    <s v=""/>
    <s v=""/>
  </r>
  <r>
    <x v="17"/>
    <x v="99"/>
    <s v="TOKYO"/>
    <m/>
    <m/>
    <m/>
    <m/>
    <s v=""/>
    <x v="1232"/>
    <x v="1212"/>
    <x v="536"/>
    <n v="1.2987012987012988E-2"/>
    <m/>
    <x v="420"/>
    <x v="1286"/>
    <n v="78"/>
    <n v="77"/>
    <n v="1"/>
    <n v="1.282051282051282E-2"/>
  </r>
  <r>
    <x v="12"/>
    <x v="137"/>
    <s v="PARIS"/>
    <n v="0"/>
    <n v="0"/>
    <n v="0"/>
    <n v="0"/>
    <s v=""/>
    <x v="1232"/>
    <x v="1212"/>
    <x v="897"/>
    <n v="0.67532467532467533"/>
    <n v="61"/>
    <x v="420"/>
    <x v="1286"/>
    <n v="78"/>
    <n v="138"/>
    <n v="1"/>
    <n v="1.282051282051282E-2"/>
  </r>
  <r>
    <x v="1"/>
    <x v="150"/>
    <s v="VATICAN CITY"/>
    <n v="6"/>
    <n v="5"/>
    <m/>
    <m/>
    <n v="0"/>
    <x v="1232"/>
    <x v="1213"/>
    <x v="779"/>
    <n v="0"/>
    <n v="6"/>
    <x v="446"/>
    <x v="32"/>
    <n v="84"/>
    <n v="71"/>
    <s v=""/>
    <s v=""/>
  </r>
  <r>
    <x v="1"/>
    <x v="148"/>
    <s v="ROME"/>
    <n v="6"/>
    <n v="5"/>
    <m/>
    <m/>
    <n v="0"/>
    <x v="1232"/>
    <x v="1213"/>
    <x v="779"/>
    <n v="0"/>
    <n v="6"/>
    <x v="446"/>
    <x v="32"/>
    <n v="84"/>
    <n v="71"/>
    <s v=""/>
    <s v=""/>
  </r>
  <r>
    <x v="1"/>
    <x v="151"/>
    <s v="MANAGUA"/>
    <n v="10"/>
    <n v="9"/>
    <m/>
    <m/>
    <n v="0"/>
    <x v="1232"/>
    <x v="1175"/>
    <x v="536"/>
    <n v="1.4492753623188406E-2"/>
    <m/>
    <x v="409"/>
    <x v="1174"/>
    <n v="88"/>
    <n v="78"/>
    <n v="2"/>
    <n v="2.2727272727272728E-2"/>
  </r>
  <r>
    <x v="19"/>
    <x v="131"/>
    <s v="RIO DE JANEIRO"/>
    <n v="0"/>
    <n v="0"/>
    <n v="0"/>
    <n v="0"/>
    <s v=""/>
    <x v="1232"/>
    <x v="1214"/>
    <x v="634"/>
    <n v="0.43835616438356162"/>
    <n v="0"/>
    <x v="294"/>
    <x v="1287"/>
    <n v="78"/>
    <n v="73"/>
    <n v="5"/>
    <n v="6.4102564102564097E-2"/>
  </r>
  <r>
    <x v="18"/>
    <x v="152"/>
    <s v="ATHENS"/>
    <m/>
    <m/>
    <m/>
    <m/>
    <s v=""/>
    <x v="1232"/>
    <x v="1180"/>
    <x v="887"/>
    <n v="0.15555555555555556"/>
    <n v="1"/>
    <x v="386"/>
    <x v="1288"/>
    <n v="78"/>
    <n v="46"/>
    <n v="32"/>
    <n v="0.41025641025641024"/>
  </r>
  <r>
    <x v="14"/>
    <x v="10"/>
    <s v="NEW DELHI"/>
    <m/>
    <m/>
    <m/>
    <m/>
    <s v=""/>
    <x v="1233"/>
    <x v="1180"/>
    <x v="811"/>
    <n v="0.35555555555555557"/>
    <n v="5"/>
    <x v="591"/>
    <x v="1289"/>
    <n v="77"/>
    <n v="50"/>
    <n v="27"/>
    <n v="0.35064935064935066"/>
  </r>
  <r>
    <x v="1"/>
    <x v="131"/>
    <s v="BRASILIA"/>
    <m/>
    <m/>
    <m/>
    <m/>
    <s v=""/>
    <x v="1233"/>
    <x v="1213"/>
    <x v="657"/>
    <n v="0.05"/>
    <n v="1"/>
    <x v="446"/>
    <x v="32"/>
    <n v="77"/>
    <n v="61"/>
    <s v=""/>
    <s v=""/>
  </r>
  <r>
    <x v="0"/>
    <x v="11"/>
    <s v="RIYADH"/>
    <m/>
    <m/>
    <m/>
    <m/>
    <s v=""/>
    <x v="1234"/>
    <x v="1209"/>
    <x v="128"/>
    <n v="0.70833333333333337"/>
    <n v="2"/>
    <x v="409"/>
    <x v="1290"/>
    <n v="76"/>
    <n v="74"/>
    <n v="2"/>
    <n v="2.6315789473684209E-2"/>
  </r>
  <r>
    <x v="12"/>
    <x v="122"/>
    <s v="BUENOS AIRES"/>
    <n v="0"/>
    <n v="0"/>
    <n v="0"/>
    <n v="0"/>
    <s v=""/>
    <x v="1234"/>
    <x v="1190"/>
    <x v="558"/>
    <n v="0.52112676056338025"/>
    <n v="1"/>
    <x v="294"/>
    <x v="1291"/>
    <n v="76"/>
    <n v="72"/>
    <n v="5"/>
    <n v="6.5789473684210523E-2"/>
  </r>
  <r>
    <x v="7"/>
    <x v="119"/>
    <s v="CARACAS"/>
    <n v="0"/>
    <n v="0"/>
    <n v="0"/>
    <n v="0"/>
    <s v=""/>
    <x v="1235"/>
    <x v="1204"/>
    <x v="811"/>
    <n v="0.72727272727272729"/>
    <n v="52"/>
    <x v="32"/>
    <x v="32"/>
    <n v="74"/>
    <n v="74"/>
    <s v=""/>
    <s v=""/>
  </r>
  <r>
    <x v="20"/>
    <x v="125"/>
    <s v="MEXICO CITY"/>
    <m/>
    <m/>
    <m/>
    <m/>
    <s v=""/>
    <x v="1236"/>
    <x v="1210"/>
    <x v="791"/>
    <n v="0.45454545454545453"/>
    <m/>
    <x v="490"/>
    <x v="1180"/>
    <n v="72"/>
    <n v="66"/>
    <n v="4"/>
    <n v="5.5555555555555552E-2"/>
  </r>
  <r>
    <x v="13"/>
    <x v="138"/>
    <s v="TAIPEI"/>
    <m/>
    <m/>
    <m/>
    <m/>
    <s v=""/>
    <x v="1236"/>
    <x v="1209"/>
    <x v="918"/>
    <n v="0.94444444444444442"/>
    <m/>
    <x v="446"/>
    <x v="32"/>
    <n v="72"/>
    <n v="72"/>
    <s v=""/>
    <s v=""/>
  </r>
  <r>
    <x v="17"/>
    <x v="131"/>
    <s v="RIO DE JANEIRO"/>
    <m/>
    <m/>
    <m/>
    <m/>
    <s v=""/>
    <x v="1236"/>
    <x v="1208"/>
    <x v="705"/>
    <n v="0.5714285714285714"/>
    <n v="1"/>
    <x v="420"/>
    <x v="283"/>
    <n v="72"/>
    <n v="71"/>
    <n v="1"/>
    <n v="1.3888888888888888E-2"/>
  </r>
  <r>
    <x v="17"/>
    <x v="83"/>
    <s v="MONTREAL"/>
    <m/>
    <m/>
    <m/>
    <m/>
    <s v=""/>
    <x v="1236"/>
    <x v="1208"/>
    <x v="884"/>
    <n v="5.7142857142857141E-2"/>
    <m/>
    <x v="409"/>
    <x v="857"/>
    <n v="72"/>
    <n v="70"/>
    <n v="2"/>
    <n v="2.7777777777777776E-2"/>
  </r>
  <r>
    <x v="4"/>
    <x v="136"/>
    <s v="JUBA"/>
    <n v="0"/>
    <n v="0"/>
    <n v="0"/>
    <n v="0"/>
    <s v=""/>
    <x v="1236"/>
    <x v="1190"/>
    <x v="920"/>
    <n v="0.23943661971830985"/>
    <n v="0"/>
    <x v="420"/>
    <x v="283"/>
    <n v="72"/>
    <n v="71"/>
    <n v="1"/>
    <n v="1.3888888888888888E-2"/>
  </r>
  <r>
    <x v="1"/>
    <x v="153"/>
    <s v="BRUSSELS"/>
    <m/>
    <m/>
    <m/>
    <m/>
    <s v=""/>
    <x v="1236"/>
    <x v="1175"/>
    <x v="779"/>
    <n v="0"/>
    <m/>
    <x v="446"/>
    <x v="32"/>
    <n v="72"/>
    <n v="69"/>
    <s v=""/>
    <s v=""/>
  </r>
  <r>
    <x v="6"/>
    <x v="132"/>
    <s v="SARAJEVO"/>
    <n v="0"/>
    <n v="0"/>
    <m/>
    <n v="0"/>
    <s v=""/>
    <x v="1236"/>
    <x v="1215"/>
    <x v="408"/>
    <n v="0.29850746268656714"/>
    <n v="0"/>
    <x v="294"/>
    <x v="1292"/>
    <n v="72"/>
    <n v="67"/>
    <n v="5"/>
    <n v="6.9444444444444448E-2"/>
  </r>
  <r>
    <x v="0"/>
    <x v="115"/>
    <s v="SOFIA"/>
    <m/>
    <m/>
    <m/>
    <m/>
    <s v=""/>
    <x v="1237"/>
    <x v="1216"/>
    <x v="705"/>
    <n v="0.61538461538461542"/>
    <n v="4"/>
    <x v="409"/>
    <x v="1293"/>
    <n v="71"/>
    <n v="69"/>
    <n v="2"/>
    <n v="2.8169014084507043E-2"/>
  </r>
  <r>
    <x v="7"/>
    <x v="83"/>
    <s v="VANCOUVER"/>
    <n v="0"/>
    <n v="0"/>
    <n v="0"/>
    <n v="0"/>
    <s v=""/>
    <x v="1237"/>
    <x v="1208"/>
    <x v="921"/>
    <n v="0.37142857142857144"/>
    <n v="1"/>
    <x v="32"/>
    <x v="32"/>
    <n v="71"/>
    <n v="71"/>
    <s v=""/>
    <s v=""/>
  </r>
  <r>
    <x v="1"/>
    <x v="132"/>
    <s v="SARAJEVO"/>
    <m/>
    <m/>
    <m/>
    <m/>
    <s v=""/>
    <x v="1238"/>
    <x v="1181"/>
    <x v="690"/>
    <n v="0.79411764705882348"/>
    <m/>
    <x v="420"/>
    <x v="1294"/>
    <n v="69"/>
    <n v="68"/>
    <n v="1"/>
    <n v="1.4492753623188406E-2"/>
  </r>
  <r>
    <x v="16"/>
    <x v="121"/>
    <s v="SANTIAGO DE CHILE"/>
    <m/>
    <m/>
    <m/>
    <m/>
    <s v=""/>
    <x v="1238"/>
    <x v="1217"/>
    <x v="696"/>
    <n v="0.36"/>
    <m/>
    <x v="293"/>
    <x v="1295"/>
    <n v="69"/>
    <n v="50"/>
    <n v="3"/>
    <n v="4.3478260869565216E-2"/>
  </r>
  <r>
    <x v="15"/>
    <x v="54"/>
    <s v="NEW YORK, NY"/>
    <m/>
    <m/>
    <m/>
    <m/>
    <s v=""/>
    <x v="1239"/>
    <x v="1216"/>
    <x v="904"/>
    <n v="0.52307692307692311"/>
    <m/>
    <x v="420"/>
    <x v="1296"/>
    <n v="68"/>
    <n v="65"/>
    <n v="1"/>
    <n v="1.4705882352941176E-2"/>
  </r>
  <r>
    <x v="4"/>
    <x v="149"/>
    <s v="FRANKFURT/MAIN"/>
    <n v="0"/>
    <n v="0"/>
    <n v="0"/>
    <n v="0"/>
    <s v=""/>
    <x v="1240"/>
    <x v="1210"/>
    <x v="786"/>
    <n v="0.12121212121212122"/>
    <n v="0"/>
    <x v="420"/>
    <x v="1297"/>
    <n v="67"/>
    <n v="66"/>
    <n v="1"/>
    <n v="1.4925373134328358E-2"/>
  </r>
  <r>
    <x v="0"/>
    <x v="111"/>
    <s v="BUCHAREST"/>
    <m/>
    <m/>
    <m/>
    <m/>
    <s v=""/>
    <x v="1241"/>
    <x v="1216"/>
    <x v="896"/>
    <n v="9.2307692307692313E-2"/>
    <m/>
    <x v="420"/>
    <x v="1298"/>
    <n v="66"/>
    <n v="65"/>
    <n v="1"/>
    <n v="1.5151515151515152E-2"/>
  </r>
  <r>
    <x v="20"/>
    <x v="131"/>
    <s v="BELEM, PA"/>
    <m/>
    <m/>
    <m/>
    <m/>
    <s v=""/>
    <x v="1242"/>
    <x v="1218"/>
    <x v="921"/>
    <n v="0.74285714285714288"/>
    <m/>
    <x v="565"/>
    <x v="1299"/>
    <n v="65"/>
    <n v="35"/>
    <n v="11"/>
    <n v="0.16923076923076924"/>
  </r>
  <r>
    <x v="12"/>
    <x v="139"/>
    <s v="SAN JOSE"/>
    <n v="0"/>
    <n v="0"/>
    <n v="0"/>
    <n v="0"/>
    <s v=""/>
    <x v="1242"/>
    <x v="1219"/>
    <x v="915"/>
    <n v="0.56451612903225812"/>
    <n v="0"/>
    <x v="293"/>
    <x v="1193"/>
    <n v="65"/>
    <n v="62"/>
    <n v="3"/>
    <n v="4.6153846153846156E-2"/>
  </r>
  <r>
    <x v="9"/>
    <x v="132"/>
    <s v="SARAJEVO"/>
    <n v="0"/>
    <n v="0"/>
    <n v="0"/>
    <n v="0"/>
    <s v=""/>
    <x v="1243"/>
    <x v="1220"/>
    <x v="904"/>
    <n v="0.66666666666666663"/>
    <n v="6"/>
    <x v="413"/>
    <x v="1300"/>
    <n v="63"/>
    <n v="57"/>
    <n v="6"/>
    <n v="9.5238095238095233E-2"/>
  </r>
  <r>
    <x v="0"/>
    <x v="96"/>
    <s v="DUBLIN"/>
    <m/>
    <m/>
    <m/>
    <m/>
    <s v=""/>
    <x v="1244"/>
    <x v="1221"/>
    <x v="548"/>
    <n v="0.67213114754098358"/>
    <m/>
    <x v="420"/>
    <x v="1301"/>
    <n v="62"/>
    <n v="61"/>
    <n v="1"/>
    <n v="1.6129032258064516E-2"/>
  </r>
  <r>
    <x v="7"/>
    <x v="107"/>
    <s v="KUALA LUMPUR"/>
    <n v="0"/>
    <n v="0"/>
    <n v="0"/>
    <n v="0"/>
    <s v=""/>
    <x v="1244"/>
    <x v="1222"/>
    <x v="786"/>
    <n v="0.2"/>
    <n v="7"/>
    <x v="309"/>
    <x v="1302"/>
    <n v="62"/>
    <n v="47"/>
    <n v="15"/>
    <n v="0.24193548387096775"/>
  </r>
  <r>
    <x v="4"/>
    <x v="146"/>
    <s v="GENEVA"/>
    <n v="0"/>
    <n v="0"/>
    <n v="0"/>
    <n v="0"/>
    <s v=""/>
    <x v="1244"/>
    <x v="1223"/>
    <x v="906"/>
    <n v="0"/>
    <n v="15"/>
    <x v="32"/>
    <x v="32"/>
    <n v="62"/>
    <n v="62"/>
    <s v=""/>
    <s v=""/>
  </r>
  <r>
    <x v="23"/>
    <x v="154"/>
    <s v="LUXEMBURG"/>
    <m/>
    <m/>
    <m/>
    <m/>
    <s v=""/>
    <x v="1245"/>
    <x v="1221"/>
    <x v="708"/>
    <n v="0.93442622950819676"/>
    <m/>
    <x v="32"/>
    <x v="32"/>
    <n v="61"/>
    <n v="61"/>
    <s v=""/>
    <s v=""/>
  </r>
  <r>
    <x v="23"/>
    <x v="54"/>
    <s v="SAN FRANCISCO, CA"/>
    <m/>
    <m/>
    <m/>
    <m/>
    <s v=""/>
    <x v="1245"/>
    <x v="1221"/>
    <x v="888"/>
    <n v="0.19672131147540983"/>
    <m/>
    <x v="446"/>
    <x v="32"/>
    <n v="61"/>
    <n v="61"/>
    <s v=""/>
    <s v=""/>
  </r>
  <r>
    <x v="21"/>
    <x v="18"/>
    <s v="TEHERAN"/>
    <m/>
    <m/>
    <m/>
    <m/>
    <s v=""/>
    <x v="1246"/>
    <x v="1224"/>
    <x v="871"/>
    <n v="0.37931034482758619"/>
    <n v="1"/>
    <x v="420"/>
    <x v="1303"/>
    <n v="60"/>
    <n v="59"/>
    <n v="1"/>
    <n v="1.6666666666666666E-2"/>
  </r>
  <r>
    <x v="21"/>
    <x v="87"/>
    <s v="TEL AVIV"/>
    <m/>
    <m/>
    <m/>
    <m/>
    <s v=""/>
    <x v="1246"/>
    <x v="1191"/>
    <x v="673"/>
    <n v="1"/>
    <m/>
    <x v="420"/>
    <x v="1303"/>
    <n v="60"/>
    <n v="59"/>
    <n v="1"/>
    <n v="1.6666666666666666E-2"/>
  </r>
  <r>
    <x v="4"/>
    <x v="97"/>
    <s v="BELGRAD"/>
    <n v="1"/>
    <n v="1"/>
    <n v="0"/>
    <n v="0"/>
    <n v="0"/>
    <x v="1246"/>
    <x v="1225"/>
    <x v="786"/>
    <n v="0.15094339622641509"/>
    <n v="1"/>
    <x v="413"/>
    <x v="670"/>
    <n v="61"/>
    <n v="55"/>
    <n v="6"/>
    <n v="9.8360655737704916E-2"/>
  </r>
  <r>
    <x v="0"/>
    <x v="58"/>
    <s v="MAPUTO"/>
    <m/>
    <m/>
    <m/>
    <m/>
    <s v=""/>
    <x v="1247"/>
    <x v="1225"/>
    <x v="887"/>
    <n v="0.13207547169811321"/>
    <n v="2"/>
    <x v="490"/>
    <x v="1304"/>
    <n v="59"/>
    <n v="55"/>
    <n v="4"/>
    <n v="6.7796610169491525E-2"/>
  </r>
  <r>
    <x v="12"/>
    <x v="53"/>
    <s v="BISHKEK"/>
    <n v="0"/>
    <n v="0"/>
    <n v="0"/>
    <n v="0"/>
    <s v=""/>
    <x v="1247"/>
    <x v="1191"/>
    <x v="422"/>
    <n v="0.1864406779661017"/>
    <n v="0"/>
    <x v="32"/>
    <x v="32"/>
    <n v="59"/>
    <n v="59"/>
    <s v=""/>
    <s v=""/>
  </r>
  <r>
    <x v="5"/>
    <x v="100"/>
    <s v="NICOSIA"/>
    <n v="0"/>
    <n v="0"/>
    <n v="0"/>
    <n v="0"/>
    <s v=""/>
    <x v="1247"/>
    <x v="1226"/>
    <x v="700"/>
    <n v="0.29166666666666669"/>
    <n v="4"/>
    <x v="562"/>
    <x v="1305"/>
    <n v="59"/>
    <n v="52"/>
    <n v="7"/>
    <n v="0.11864406779661017"/>
  </r>
  <r>
    <x v="13"/>
    <x v="115"/>
    <s v="SOFIA"/>
    <m/>
    <m/>
    <m/>
    <m/>
    <s v=""/>
    <x v="1248"/>
    <x v="1227"/>
    <x v="788"/>
    <n v="0.38181818181818183"/>
    <m/>
    <x v="293"/>
    <x v="1306"/>
    <n v="58"/>
    <n v="55"/>
    <n v="3"/>
    <n v="5.1724137931034482E-2"/>
  </r>
  <r>
    <x v="2"/>
    <x v="123"/>
    <s v="SEOUL"/>
    <m/>
    <m/>
    <m/>
    <m/>
    <s v=""/>
    <x v="1248"/>
    <x v="1224"/>
    <x v="897"/>
    <n v="0.89655172413793105"/>
    <m/>
    <x v="446"/>
    <x v="32"/>
    <n v="58"/>
    <n v="58"/>
    <s v=""/>
    <s v=""/>
  </r>
  <r>
    <x v="22"/>
    <x v="19"/>
    <s v="TRIPOLI"/>
    <m/>
    <m/>
    <m/>
    <m/>
    <s v=""/>
    <x v="1249"/>
    <x v="1228"/>
    <x v="911"/>
    <n v="0.48979591836734693"/>
    <n v="2"/>
    <x v="420"/>
    <x v="1307"/>
    <n v="57"/>
    <n v="51"/>
    <n v="1"/>
    <n v="1.7543859649122806E-2"/>
  </r>
  <r>
    <x v="7"/>
    <x v="83"/>
    <s v="MONTREAL"/>
    <n v="0"/>
    <n v="0"/>
    <n v="0"/>
    <n v="0"/>
    <s v=""/>
    <x v="1249"/>
    <x v="1229"/>
    <x v="700"/>
    <n v="0.25925925925925924"/>
    <n v="3"/>
    <x v="32"/>
    <x v="32"/>
    <n v="57"/>
    <n v="57"/>
    <s v=""/>
    <s v=""/>
  </r>
  <r>
    <x v="15"/>
    <x v="87"/>
    <s v="TEL AVIV"/>
    <m/>
    <m/>
    <m/>
    <m/>
    <s v=""/>
    <x v="1249"/>
    <x v="1220"/>
    <x v="408"/>
    <n v="0.39215686274509803"/>
    <m/>
    <x v="446"/>
    <x v="32"/>
    <n v="57"/>
    <n v="51"/>
    <s v=""/>
    <s v=""/>
  </r>
  <r>
    <x v="4"/>
    <x v="149"/>
    <s v="BERLIN"/>
    <n v="0"/>
    <n v="0"/>
    <n v="0"/>
    <n v="0"/>
    <s v=""/>
    <x v="1249"/>
    <x v="1141"/>
    <x v="906"/>
    <s v=""/>
    <n v="57"/>
    <x v="32"/>
    <x v="32"/>
    <n v="57"/>
    <n v="57"/>
    <s v=""/>
    <s v=""/>
  </r>
  <r>
    <x v="4"/>
    <x v="67"/>
    <s v="WINDHOEK"/>
    <n v="0"/>
    <n v="0"/>
    <n v="0"/>
    <n v="0"/>
    <s v=""/>
    <x v="1249"/>
    <x v="1230"/>
    <x v="921"/>
    <n v="0.4642857142857143"/>
    <n v="1"/>
    <x v="32"/>
    <x v="32"/>
    <n v="57"/>
    <n v="57"/>
    <s v=""/>
    <s v=""/>
  </r>
  <r>
    <x v="1"/>
    <x v="75"/>
    <s v="SKOPJE"/>
    <m/>
    <m/>
    <m/>
    <m/>
    <s v=""/>
    <x v="1250"/>
    <x v="1231"/>
    <x v="779"/>
    <n v="0"/>
    <n v="21"/>
    <x v="462"/>
    <x v="1308"/>
    <n v="56"/>
    <n v="14"/>
    <n v="9"/>
    <n v="0.16071428571428573"/>
  </r>
  <r>
    <x v="2"/>
    <x v="119"/>
    <s v="CARACAS"/>
    <m/>
    <m/>
    <m/>
    <m/>
    <s v=""/>
    <x v="1250"/>
    <x v="1227"/>
    <x v="779"/>
    <n v="0"/>
    <m/>
    <x v="446"/>
    <x v="32"/>
    <n v="56"/>
    <n v="55"/>
    <s v=""/>
    <s v=""/>
  </r>
  <r>
    <x v="0"/>
    <x v="123"/>
    <s v="SEOUL"/>
    <m/>
    <m/>
    <m/>
    <m/>
    <s v=""/>
    <x v="1251"/>
    <x v="1228"/>
    <x v="790"/>
    <n v="0.30612244897959184"/>
    <n v="1"/>
    <x v="294"/>
    <x v="1309"/>
    <n v="55"/>
    <n v="50"/>
    <n v="5"/>
    <n v="9.0909090909090912E-2"/>
  </r>
  <r>
    <x v="0"/>
    <x v="107"/>
    <s v="KUALA LUMPUR"/>
    <m/>
    <m/>
    <m/>
    <m/>
    <s v=""/>
    <x v="1251"/>
    <x v="1232"/>
    <x v="888"/>
    <n v="0.31578947368421051"/>
    <m/>
    <x v="167"/>
    <x v="1310"/>
    <n v="55"/>
    <n v="38"/>
    <n v="17"/>
    <n v="0.30909090909090908"/>
  </r>
  <r>
    <x v="4"/>
    <x v="80"/>
    <s v="ZAGREB"/>
    <n v="0"/>
    <n v="0"/>
    <n v="0"/>
    <n v="0"/>
    <s v=""/>
    <x v="1251"/>
    <x v="1227"/>
    <x v="896"/>
    <n v="0.10909090909090909"/>
    <n v="0"/>
    <x v="32"/>
    <x v="32"/>
    <n v="55"/>
    <n v="55"/>
    <s v=""/>
    <s v=""/>
  </r>
  <r>
    <x v="11"/>
    <x v="132"/>
    <s v="SARAJEVO"/>
    <m/>
    <m/>
    <m/>
    <m/>
    <s v=""/>
    <x v="1252"/>
    <x v="1229"/>
    <x v="696"/>
    <n v="0.33333333333333331"/>
    <m/>
    <x v="446"/>
    <x v="32"/>
    <n v="54"/>
    <n v="54"/>
    <s v=""/>
    <s v=""/>
  </r>
  <r>
    <x v="13"/>
    <x v="131"/>
    <s v="SAO PAULO"/>
    <m/>
    <m/>
    <m/>
    <m/>
    <s v=""/>
    <x v="1252"/>
    <x v="1233"/>
    <x v="916"/>
    <n v="0.94230769230769229"/>
    <m/>
    <x v="409"/>
    <x v="1311"/>
    <n v="54"/>
    <n v="52"/>
    <n v="2"/>
    <n v="3.7037037037037035E-2"/>
  </r>
  <r>
    <x v="19"/>
    <x v="119"/>
    <s v="CARACAS"/>
    <n v="0"/>
    <n v="0"/>
    <n v="0"/>
    <n v="0"/>
    <s v=""/>
    <x v="1252"/>
    <x v="1234"/>
    <x v="894"/>
    <n v="4.5454545454545456E-2"/>
    <n v="0"/>
    <x v="461"/>
    <x v="825"/>
    <n v="54"/>
    <n v="44"/>
    <n v="10"/>
    <n v="0.18518518518518517"/>
  </r>
  <r>
    <x v="6"/>
    <x v="118"/>
    <s v="TIRANA"/>
    <n v="0"/>
    <n v="0"/>
    <m/>
    <n v="0"/>
    <s v=""/>
    <x v="1252"/>
    <x v="1217"/>
    <x v="911"/>
    <n v="0.48"/>
    <n v="2"/>
    <x v="409"/>
    <x v="1311"/>
    <n v="54"/>
    <n v="52"/>
    <n v="2"/>
    <n v="3.7037037037037035E-2"/>
  </r>
  <r>
    <x v="6"/>
    <x v="148"/>
    <s v="ROME"/>
    <n v="0"/>
    <n v="0"/>
    <m/>
    <n v="0"/>
    <s v=""/>
    <x v="1252"/>
    <x v="1082"/>
    <x v="536"/>
    <n v="2.3809523809523808E-2"/>
    <n v="0"/>
    <x v="536"/>
    <x v="1312"/>
    <n v="54"/>
    <n v="42"/>
    <n v="12"/>
    <n v="0.22222222222222221"/>
  </r>
  <r>
    <x v="17"/>
    <x v="119"/>
    <s v="CARACAS"/>
    <n v="1"/>
    <n v="1"/>
    <m/>
    <m/>
    <n v="0"/>
    <x v="1253"/>
    <x v="1233"/>
    <x v="657"/>
    <n v="5.7692307692307696E-2"/>
    <m/>
    <x v="420"/>
    <x v="1313"/>
    <n v="54"/>
    <n v="53"/>
    <n v="1"/>
    <n v="1.8518518518518517E-2"/>
  </r>
  <r>
    <x v="4"/>
    <x v="155"/>
    <s v="SAN SALVADOR"/>
    <n v="2"/>
    <n v="2"/>
    <n v="0"/>
    <n v="0"/>
    <n v="0"/>
    <x v="1253"/>
    <x v="1225"/>
    <x v="626"/>
    <n v="0.16981132075471697"/>
    <n v="0"/>
    <x v="32"/>
    <x v="32"/>
    <n v="55"/>
    <n v="55"/>
    <s v=""/>
    <s v=""/>
  </r>
  <r>
    <x v="13"/>
    <x v="132"/>
    <s v="SARAJEVO"/>
    <m/>
    <m/>
    <m/>
    <m/>
    <s v=""/>
    <x v="1254"/>
    <x v="1228"/>
    <x v="909"/>
    <n v="0.89795918367346939"/>
    <n v="3"/>
    <x v="32"/>
    <x v="32"/>
    <n v="52"/>
    <n v="52"/>
    <s v=""/>
    <s v=""/>
  </r>
  <r>
    <x v="4"/>
    <x v="83"/>
    <s v="OTTAWA"/>
    <n v="0"/>
    <n v="0"/>
    <n v="0"/>
    <n v="0"/>
    <s v=""/>
    <x v="1254"/>
    <x v="1233"/>
    <x v="786"/>
    <n v="0.15384615384615385"/>
    <n v="0"/>
    <x v="32"/>
    <x v="32"/>
    <n v="52"/>
    <n v="52"/>
    <s v=""/>
    <s v=""/>
  </r>
  <r>
    <x v="1"/>
    <x v="156"/>
    <s v="MONTEVIDEO"/>
    <n v="1"/>
    <n v="1"/>
    <m/>
    <m/>
    <n v="0"/>
    <x v="1254"/>
    <x v="1206"/>
    <x v="536"/>
    <n v="2.4390243902439025E-2"/>
    <m/>
    <x v="446"/>
    <x v="32"/>
    <n v="53"/>
    <n v="42"/>
    <s v=""/>
    <s v=""/>
  </r>
  <r>
    <x v="19"/>
    <x v="157"/>
    <s v="HELSINKI"/>
    <n v="0"/>
    <n v="0"/>
    <n v="0"/>
    <n v="0"/>
    <s v=""/>
    <x v="1254"/>
    <x v="1222"/>
    <x v="884"/>
    <n v="0.1"/>
    <n v="0"/>
    <x v="536"/>
    <x v="1314"/>
    <n v="52"/>
    <n v="40"/>
    <n v="12"/>
    <n v="0.23076923076923078"/>
  </r>
  <r>
    <x v="9"/>
    <x v="149"/>
    <s v="MUNICH"/>
    <n v="0"/>
    <n v="0"/>
    <n v="0"/>
    <n v="0"/>
    <s v=""/>
    <x v="1254"/>
    <x v="1222"/>
    <x v="705"/>
    <n v="1"/>
    <n v="12"/>
    <x v="32"/>
    <x v="32"/>
    <n v="52"/>
    <n v="52"/>
    <s v=""/>
    <s v=""/>
  </r>
  <r>
    <x v="13"/>
    <x v="158"/>
    <s v="PRAGUE"/>
    <m/>
    <m/>
    <m/>
    <m/>
    <s v=""/>
    <x v="1255"/>
    <x v="1235"/>
    <x v="896"/>
    <n v="0.66666666666666663"/>
    <n v="1"/>
    <x v="292"/>
    <x v="1315"/>
    <n v="51"/>
    <n v="10"/>
    <n v="41"/>
    <n v="0.80392156862745101"/>
  </r>
  <r>
    <x v="16"/>
    <x v="111"/>
    <s v="BUCHAREST"/>
    <m/>
    <m/>
    <m/>
    <m/>
    <s v=""/>
    <x v="1255"/>
    <x v="1232"/>
    <x v="626"/>
    <n v="0.23684210526315788"/>
    <m/>
    <x v="568"/>
    <x v="1316"/>
    <n v="51"/>
    <n v="38"/>
    <n v="8"/>
    <n v="0.15686274509803921"/>
  </r>
  <r>
    <x v="16"/>
    <x v="69"/>
    <s v="SINGAPORE"/>
    <m/>
    <m/>
    <m/>
    <m/>
    <s v=""/>
    <x v="1255"/>
    <x v="1236"/>
    <x v="779"/>
    <s v=""/>
    <m/>
    <x v="446"/>
    <x v="32"/>
    <n v="51"/>
    <s v=""/>
    <s v=""/>
    <s v=""/>
  </r>
  <r>
    <x v="13"/>
    <x v="121"/>
    <s v="SANTIAGO DE CHILE"/>
    <m/>
    <m/>
    <m/>
    <m/>
    <s v=""/>
    <x v="1256"/>
    <x v="1226"/>
    <x v="741"/>
    <n v="0.97916666666666663"/>
    <m/>
    <x v="409"/>
    <x v="1267"/>
    <n v="50"/>
    <n v="48"/>
    <n v="2"/>
    <n v="0.04"/>
  </r>
  <r>
    <x v="23"/>
    <x v="54"/>
    <s v="NEW YORK, NY"/>
    <m/>
    <m/>
    <m/>
    <m/>
    <s v=""/>
    <x v="1256"/>
    <x v="1228"/>
    <x v="779"/>
    <n v="0"/>
    <m/>
    <x v="420"/>
    <x v="1317"/>
    <n v="50"/>
    <n v="49"/>
    <n v="1"/>
    <n v="0.02"/>
  </r>
  <r>
    <x v="7"/>
    <x v="123"/>
    <s v="SEOUL"/>
    <n v="0"/>
    <n v="0"/>
    <n v="0"/>
    <n v="0"/>
    <s v=""/>
    <x v="1257"/>
    <x v="1237"/>
    <x v="896"/>
    <n v="0.13953488372093023"/>
    <n v="1"/>
    <x v="294"/>
    <x v="1318"/>
    <n v="49"/>
    <n v="44"/>
    <n v="5"/>
    <n v="0.10204081632653061"/>
  </r>
  <r>
    <x v="13"/>
    <x v="97"/>
    <s v="BELGRAD"/>
    <n v="1"/>
    <n v="1"/>
    <n v="1"/>
    <m/>
    <n v="0"/>
    <x v="1258"/>
    <x v="1223"/>
    <x v="634"/>
    <n v="0.68085106382978722"/>
    <n v="1"/>
    <x v="446"/>
    <x v="32"/>
    <n v="49"/>
    <n v="49"/>
    <s v=""/>
    <s v=""/>
  </r>
  <r>
    <x v="12"/>
    <x v="121"/>
    <s v="SANTIAGO DE CHILE"/>
    <n v="0"/>
    <n v="0"/>
    <n v="0"/>
    <n v="0"/>
    <s v=""/>
    <x v="1258"/>
    <x v="1180"/>
    <x v="439"/>
    <n v="0.55555555555555558"/>
    <n v="0"/>
    <x v="293"/>
    <x v="1319"/>
    <n v="48"/>
    <n v="45"/>
    <n v="3"/>
    <n v="6.25E-2"/>
  </r>
  <r>
    <x v="4"/>
    <x v="153"/>
    <s v="BRUSSELS"/>
    <n v="0"/>
    <n v="0"/>
    <n v="0"/>
    <n v="0"/>
    <s v=""/>
    <x v="1258"/>
    <x v="1206"/>
    <x v="896"/>
    <n v="0.14634146341463414"/>
    <n v="6"/>
    <x v="420"/>
    <x v="1268"/>
    <n v="48"/>
    <n v="47"/>
    <n v="1"/>
    <n v="2.0833333333333332E-2"/>
  </r>
  <r>
    <x v="9"/>
    <x v="125"/>
    <s v="MEXICO CITY"/>
    <n v="0"/>
    <n v="0"/>
    <n v="0"/>
    <n v="0"/>
    <s v=""/>
    <x v="1258"/>
    <x v="1223"/>
    <x v="909"/>
    <n v="0.93617021276595747"/>
    <n v="0"/>
    <x v="420"/>
    <x v="1268"/>
    <n v="48"/>
    <n v="47"/>
    <n v="1"/>
    <n v="2.0833333333333332E-2"/>
  </r>
  <r>
    <x v="15"/>
    <x v="96"/>
    <s v="DUBLIN"/>
    <n v="1"/>
    <m/>
    <m/>
    <m/>
    <n v="0"/>
    <x v="1259"/>
    <x v="1238"/>
    <x v="894"/>
    <n v="4.3478260869565216E-2"/>
    <m/>
    <x v="420"/>
    <x v="1270"/>
    <n v="48"/>
    <n v="46"/>
    <n v="1"/>
    <n v="2.0833333333333332E-2"/>
  </r>
  <r>
    <x v="15"/>
    <x v="42"/>
    <s v="HAVANA"/>
    <m/>
    <m/>
    <m/>
    <m/>
    <s v=""/>
    <x v="1260"/>
    <x v="1238"/>
    <x v="779"/>
    <n v="0"/>
    <m/>
    <x v="446"/>
    <x v="32"/>
    <n v="46"/>
    <n v="46"/>
    <s v=""/>
    <s v=""/>
  </r>
  <r>
    <x v="12"/>
    <x v="131"/>
    <s v="RIO DE JANEIRO"/>
    <n v="0"/>
    <n v="0"/>
    <n v="0"/>
    <n v="0"/>
    <s v=""/>
    <x v="1260"/>
    <x v="1238"/>
    <x v="558"/>
    <n v="0.80434782608695654"/>
    <n v="0"/>
    <x v="32"/>
    <x v="32"/>
    <n v="46"/>
    <n v="46"/>
    <s v=""/>
    <s v=""/>
  </r>
  <r>
    <x v="5"/>
    <x v="80"/>
    <s v="ZAGREB"/>
    <n v="0"/>
    <n v="0"/>
    <n v="0"/>
    <n v="0"/>
    <s v=""/>
    <x v="1260"/>
    <x v="1206"/>
    <x v="815"/>
    <n v="0.46341463414634149"/>
    <n v="2"/>
    <x v="293"/>
    <x v="1320"/>
    <n v="46"/>
    <n v="43"/>
    <n v="3"/>
    <n v="6.5217391304347824E-2"/>
  </r>
  <r>
    <x v="13"/>
    <x v="122"/>
    <s v="BUENOS AIRES"/>
    <n v="2"/>
    <n v="2"/>
    <n v="2"/>
    <m/>
    <n v="0"/>
    <x v="1261"/>
    <x v="1239"/>
    <x v="827"/>
    <n v="1"/>
    <m/>
    <x v="413"/>
    <x v="1321"/>
    <n v="47"/>
    <n v="41"/>
    <n v="6"/>
    <n v="0.1276595744680851"/>
  </r>
  <r>
    <x v="19"/>
    <x v="122"/>
    <s v="BUENOS AIRES"/>
    <n v="0"/>
    <n v="0"/>
    <n v="0"/>
    <n v="0"/>
    <s v=""/>
    <x v="1261"/>
    <x v="1240"/>
    <x v="786"/>
    <n v="0.23529411764705882"/>
    <n v="0"/>
    <x v="565"/>
    <x v="1322"/>
    <n v="45"/>
    <n v="34"/>
    <n v="11"/>
    <n v="0.24444444444444444"/>
  </r>
  <r>
    <x v="11"/>
    <x v="97"/>
    <s v="SUBOTICA"/>
    <m/>
    <m/>
    <m/>
    <m/>
    <s v=""/>
    <x v="1262"/>
    <x v="1234"/>
    <x v="722"/>
    <n v="0.29545454545454547"/>
    <m/>
    <x v="446"/>
    <x v="32"/>
    <n v="44"/>
    <n v="44"/>
    <s v=""/>
    <s v=""/>
  </r>
  <r>
    <x v="13"/>
    <x v="35"/>
    <s v="BAKU"/>
    <m/>
    <m/>
    <m/>
    <m/>
    <s v=""/>
    <x v="1263"/>
    <x v="1237"/>
    <x v="891"/>
    <n v="0.88372093023255816"/>
    <m/>
    <x v="446"/>
    <x v="32"/>
    <n v="43"/>
    <n v="43"/>
    <s v=""/>
    <s v=""/>
  </r>
  <r>
    <x v="7"/>
    <x v="137"/>
    <s v="PARIS"/>
    <n v="0"/>
    <n v="0"/>
    <n v="0"/>
    <n v="0"/>
    <s v=""/>
    <x v="1263"/>
    <x v="1241"/>
    <x v="894"/>
    <n v="0.25"/>
    <n v="35"/>
    <x v="32"/>
    <x v="32"/>
    <n v="43"/>
    <n v="43"/>
    <s v=""/>
    <s v=""/>
  </r>
  <r>
    <x v="19"/>
    <x v="115"/>
    <s v="SOFIA"/>
    <n v="0"/>
    <n v="0"/>
    <n v="0"/>
    <n v="0"/>
    <s v=""/>
    <x v="1263"/>
    <x v="1169"/>
    <x v="823"/>
    <n v="0.27027027027027029"/>
    <n v="0"/>
    <x v="413"/>
    <x v="1323"/>
    <n v="43"/>
    <n v="37"/>
    <n v="6"/>
    <n v="0.13953488372093023"/>
  </r>
  <r>
    <x v="16"/>
    <x v="97"/>
    <s v="BELGRAD"/>
    <m/>
    <m/>
    <m/>
    <m/>
    <s v=""/>
    <x v="1263"/>
    <x v="1082"/>
    <x v="823"/>
    <n v="0.23809523809523808"/>
    <m/>
    <x v="446"/>
    <x v="32"/>
    <n v="43"/>
    <n v="42"/>
    <s v=""/>
    <s v=""/>
  </r>
  <r>
    <x v="17"/>
    <x v="83"/>
    <s v="OTTAWA"/>
    <m/>
    <m/>
    <m/>
    <m/>
    <s v=""/>
    <x v="1264"/>
    <x v="1082"/>
    <x v="860"/>
    <n v="0.7857142857142857"/>
    <m/>
    <x v="446"/>
    <x v="32"/>
    <n v="42"/>
    <n v="42"/>
    <s v=""/>
    <s v=""/>
  </r>
  <r>
    <x v="12"/>
    <x v="33"/>
    <s v="SANTO DOMINGO"/>
    <n v="0"/>
    <n v="0"/>
    <n v="0"/>
    <n v="0"/>
    <s v=""/>
    <x v="1264"/>
    <x v="1242"/>
    <x v="408"/>
    <n v="0.625"/>
    <n v="975"/>
    <x v="461"/>
    <x v="1324"/>
    <n v="42"/>
    <n v="1007"/>
    <n v="10"/>
    <n v="0.23809523809523808"/>
  </r>
  <r>
    <x v="3"/>
    <x v="149"/>
    <s v="FRANKFURT/MAIN"/>
    <n v="0"/>
    <n v="0"/>
    <n v="0"/>
    <n v="0"/>
    <s v=""/>
    <x v="1265"/>
    <x v="1239"/>
    <x v="877"/>
    <n v="0.74358974358974361"/>
    <n v="2"/>
    <x v="32"/>
    <x v="32"/>
    <n v="41"/>
    <n v="41"/>
    <s v=""/>
    <s v=""/>
  </r>
  <r>
    <x v="20"/>
    <x v="133"/>
    <s v="PYONGYANG"/>
    <m/>
    <m/>
    <m/>
    <m/>
    <s v=""/>
    <x v="1266"/>
    <x v="1169"/>
    <x v="786"/>
    <n v="0.21621621621621623"/>
    <m/>
    <x v="293"/>
    <x v="1285"/>
    <n v="40"/>
    <n v="37"/>
    <n v="3"/>
    <n v="7.4999999999999997E-2"/>
  </r>
  <r>
    <x v="19"/>
    <x v="87"/>
    <s v="TEL AVIV"/>
    <n v="0"/>
    <n v="0"/>
    <n v="0"/>
    <n v="0"/>
    <s v=""/>
    <x v="1266"/>
    <x v="430"/>
    <x v="506"/>
    <n v="0.19230769230769232"/>
    <n v="0"/>
    <x v="222"/>
    <x v="1325"/>
    <n v="40"/>
    <n v="26"/>
    <n v="14"/>
    <n v="0.35"/>
  </r>
  <r>
    <x v="3"/>
    <x v="139"/>
    <s v="SAN JOSE"/>
    <n v="1"/>
    <n v="1"/>
    <n v="1"/>
    <n v="0"/>
    <n v="0"/>
    <x v="1267"/>
    <x v="1232"/>
    <x v="558"/>
    <n v="0.97368421052631582"/>
    <n v="1"/>
    <x v="32"/>
    <x v="32"/>
    <n v="40"/>
    <n v="40"/>
    <s v=""/>
    <s v=""/>
  </r>
  <r>
    <x v="9"/>
    <x v="140"/>
    <s v="BRATISLAVA"/>
    <n v="0"/>
    <n v="0"/>
    <n v="0"/>
    <n v="0"/>
    <s v=""/>
    <x v="1267"/>
    <x v="1243"/>
    <x v="788"/>
    <n v="0.84"/>
    <n v="14"/>
    <x v="32"/>
    <x v="32"/>
    <n v="39"/>
    <n v="39"/>
    <s v=""/>
    <s v=""/>
  </r>
  <r>
    <x v="22"/>
    <x v="135"/>
    <s v="STOCKHOLM"/>
    <m/>
    <m/>
    <m/>
    <m/>
    <s v=""/>
    <x v="1268"/>
    <x v="1241"/>
    <x v="896"/>
    <n v="0.75"/>
    <n v="1"/>
    <x v="446"/>
    <x v="32"/>
    <n v="38"/>
    <n v="9"/>
    <s v=""/>
    <s v=""/>
  </r>
  <r>
    <x v="3"/>
    <x v="137"/>
    <s v="PARIS"/>
    <n v="0"/>
    <n v="0"/>
    <n v="0"/>
    <n v="0"/>
    <s v=""/>
    <x v="1268"/>
    <x v="1244"/>
    <x v="857"/>
    <n v="0.9642857142857143"/>
    <n v="10"/>
    <x v="32"/>
    <x v="32"/>
    <n v="38"/>
    <n v="38"/>
    <s v=""/>
    <s v=""/>
  </r>
  <r>
    <x v="3"/>
    <x v="152"/>
    <s v="ATHENS"/>
    <n v="0"/>
    <n v="0"/>
    <n v="0"/>
    <n v="0"/>
    <s v=""/>
    <x v="1268"/>
    <x v="1245"/>
    <x v="920"/>
    <n v="0.54838709677419351"/>
    <n v="7"/>
    <x v="32"/>
    <x v="32"/>
    <n v="38"/>
    <n v="38"/>
    <s v=""/>
    <s v=""/>
  </r>
  <r>
    <x v="15"/>
    <x v="54"/>
    <s v="LOS ANGELES, CA"/>
    <m/>
    <m/>
    <m/>
    <m/>
    <s v=""/>
    <x v="1268"/>
    <x v="773"/>
    <x v="823"/>
    <n v="0.27777777777777779"/>
    <m/>
    <x v="420"/>
    <x v="1290"/>
    <n v="38"/>
    <n v="36"/>
    <n v="1"/>
    <n v="2.6315789473684209E-2"/>
  </r>
  <r>
    <x v="4"/>
    <x v="159"/>
    <s v="MADRID"/>
    <n v="0"/>
    <n v="0"/>
    <n v="0"/>
    <n v="0"/>
    <s v=""/>
    <x v="1268"/>
    <x v="1218"/>
    <x v="906"/>
    <n v="0"/>
    <n v="3"/>
    <x v="32"/>
    <x v="32"/>
    <n v="38"/>
    <n v="38"/>
    <s v=""/>
    <s v=""/>
  </r>
  <r>
    <x v="5"/>
    <x v="149"/>
    <s v="BERLIN"/>
    <n v="0"/>
    <n v="0"/>
    <n v="0"/>
    <n v="0"/>
    <s v=""/>
    <x v="1268"/>
    <x v="1141"/>
    <x v="724"/>
    <s v=""/>
    <n v="36"/>
    <x v="409"/>
    <x v="1269"/>
    <n v="38"/>
    <n v="36"/>
    <n v="2"/>
    <n v="5.2631578947368418E-2"/>
  </r>
  <r>
    <x v="2"/>
    <x v="118"/>
    <s v="KORCE"/>
    <n v="2"/>
    <n v="2"/>
    <n v="2"/>
    <m/>
    <n v="0"/>
    <x v="1268"/>
    <x v="1232"/>
    <x v="891"/>
    <n v="1"/>
    <m/>
    <x v="446"/>
    <x v="32"/>
    <n v="40"/>
    <n v="40"/>
    <s v=""/>
    <s v=""/>
  </r>
  <r>
    <x v="20"/>
    <x v="97"/>
    <s v="BELGRAD"/>
    <m/>
    <m/>
    <m/>
    <m/>
    <s v=""/>
    <x v="1269"/>
    <x v="1240"/>
    <x v="439"/>
    <n v="0.73529411764705888"/>
    <m/>
    <x v="446"/>
    <x v="32"/>
    <n v="37"/>
    <n v="34"/>
    <s v=""/>
    <s v=""/>
  </r>
  <r>
    <x v="22"/>
    <x v="115"/>
    <s v="SOFIA"/>
    <m/>
    <m/>
    <m/>
    <m/>
    <s v=""/>
    <x v="1269"/>
    <x v="1246"/>
    <x v="634"/>
    <n v="0.96969696969696972"/>
    <n v="1"/>
    <x v="420"/>
    <x v="357"/>
    <n v="37"/>
    <n v="34"/>
    <n v="1"/>
    <n v="2.7027027027027029E-2"/>
  </r>
  <r>
    <x v="13"/>
    <x v="131"/>
    <s v="RIO DE JANEIRO"/>
    <n v="1"/>
    <n v="1"/>
    <m/>
    <m/>
    <n v="0"/>
    <x v="1269"/>
    <x v="773"/>
    <x v="860"/>
    <n v="0.91666666666666663"/>
    <m/>
    <x v="420"/>
    <x v="357"/>
    <n v="38"/>
    <n v="37"/>
    <n v="1"/>
    <n v="2.6315789473684209E-2"/>
  </r>
  <r>
    <x v="13"/>
    <x v="31"/>
    <s v="KINSHASA"/>
    <m/>
    <m/>
    <m/>
    <m/>
    <s v=""/>
    <x v="1269"/>
    <x v="1247"/>
    <x v="894"/>
    <n v="0.33333333333333331"/>
    <n v="30"/>
    <x v="446"/>
    <x v="32"/>
    <n v="37"/>
    <n v="36"/>
    <s v=""/>
    <s v=""/>
  </r>
  <r>
    <x v="19"/>
    <x v="111"/>
    <s v="BUCHAREST"/>
    <n v="0"/>
    <n v="0"/>
    <n v="0"/>
    <n v="0"/>
    <s v=""/>
    <x v="1269"/>
    <x v="1242"/>
    <x v="884"/>
    <n v="0.125"/>
    <n v="0"/>
    <x v="294"/>
    <x v="1326"/>
    <n v="37"/>
    <n v="32"/>
    <n v="5"/>
    <n v="0.13513513513513514"/>
  </r>
  <r>
    <x v="18"/>
    <x v="54"/>
    <s v="NEW YORK, NY"/>
    <m/>
    <m/>
    <m/>
    <m/>
    <s v=""/>
    <x v="1269"/>
    <x v="1246"/>
    <x v="790"/>
    <n v="0.45454545454545453"/>
    <n v="4"/>
    <x v="446"/>
    <x v="32"/>
    <n v="37"/>
    <n v="37"/>
    <s v=""/>
    <s v=""/>
  </r>
  <r>
    <x v="6"/>
    <x v="75"/>
    <s v="SKOPJE"/>
    <n v="0"/>
    <n v="0"/>
    <m/>
    <n v="0"/>
    <s v=""/>
    <x v="1269"/>
    <x v="1245"/>
    <x v="815"/>
    <n v="0.61290322580645162"/>
    <n v="0"/>
    <x v="413"/>
    <x v="1327"/>
    <n v="37"/>
    <n v="31"/>
    <n v="6"/>
    <n v="0.16216216216216217"/>
  </r>
  <r>
    <x v="2"/>
    <x v="124"/>
    <s v="WELLINGTON"/>
    <m/>
    <m/>
    <m/>
    <m/>
    <s v=""/>
    <x v="1269"/>
    <x v="1169"/>
    <x v="422"/>
    <n v="0.29729729729729731"/>
    <n v="3"/>
    <x v="446"/>
    <x v="32"/>
    <n v="37"/>
    <n v="40"/>
    <s v=""/>
    <s v=""/>
  </r>
  <r>
    <x v="0"/>
    <x v="125"/>
    <s v="MEXICO CITY"/>
    <m/>
    <m/>
    <m/>
    <m/>
    <s v=""/>
    <x v="1270"/>
    <x v="1218"/>
    <x v="790"/>
    <n v="0.42857142857142855"/>
    <m/>
    <x v="420"/>
    <x v="857"/>
    <n v="36"/>
    <n v="35"/>
    <n v="1"/>
    <n v="2.7777777777777776E-2"/>
  </r>
  <r>
    <x v="3"/>
    <x v="131"/>
    <s v="RECIFE"/>
    <n v="0"/>
    <n v="0"/>
    <n v="0"/>
    <n v="0"/>
    <s v=""/>
    <x v="1270"/>
    <x v="1218"/>
    <x v="915"/>
    <n v="1"/>
    <n v="1"/>
    <x v="32"/>
    <x v="32"/>
    <n v="36"/>
    <n v="36"/>
    <s v=""/>
    <s v=""/>
  </r>
  <r>
    <x v="15"/>
    <x v="54"/>
    <s v="WASHINGTON, DC"/>
    <m/>
    <m/>
    <m/>
    <m/>
    <s v=""/>
    <x v="1270"/>
    <x v="1246"/>
    <x v="722"/>
    <n v="0.39393939393939392"/>
    <m/>
    <x v="446"/>
    <x v="32"/>
    <n v="36"/>
    <n v="33"/>
    <s v=""/>
    <s v=""/>
  </r>
  <r>
    <x v="4"/>
    <x v="152"/>
    <s v="ATHENS"/>
    <n v="0"/>
    <n v="0"/>
    <n v="0"/>
    <n v="0"/>
    <s v=""/>
    <x v="1270"/>
    <x v="1218"/>
    <x v="657"/>
    <n v="8.5714285714285715E-2"/>
    <n v="0"/>
    <x v="420"/>
    <x v="857"/>
    <n v="36"/>
    <n v="35"/>
    <n v="1"/>
    <n v="2.7777777777777776E-2"/>
  </r>
  <r>
    <x v="4"/>
    <x v="160"/>
    <s v="ASUNCION"/>
    <n v="0"/>
    <n v="0"/>
    <n v="0"/>
    <n v="0"/>
    <s v=""/>
    <x v="1270"/>
    <x v="773"/>
    <x v="888"/>
    <n v="0.33333333333333331"/>
    <n v="0"/>
    <x v="32"/>
    <x v="32"/>
    <n v="36"/>
    <n v="36"/>
    <s v=""/>
    <s v=""/>
  </r>
  <r>
    <x v="12"/>
    <x v="161"/>
    <s v="VIENNA"/>
    <n v="0"/>
    <n v="0"/>
    <n v="0"/>
    <n v="0"/>
    <s v=""/>
    <x v="1271"/>
    <x v="1218"/>
    <x v="791"/>
    <n v="0.8571428571428571"/>
    <n v="0"/>
    <x v="32"/>
    <x v="32"/>
    <n v="35"/>
    <n v="35"/>
    <s v=""/>
    <s v=""/>
  </r>
  <r>
    <x v="4"/>
    <x v="162"/>
    <s v="LISBON"/>
    <n v="0"/>
    <n v="0"/>
    <n v="0"/>
    <n v="0"/>
    <s v=""/>
    <x v="1271"/>
    <x v="1248"/>
    <x v="906"/>
    <n v="0"/>
    <n v="20"/>
    <x v="32"/>
    <x v="32"/>
    <n v="35"/>
    <n v="35"/>
    <s v=""/>
    <s v=""/>
  </r>
  <r>
    <x v="20"/>
    <x v="122"/>
    <s v="BUENOS AIRES"/>
    <m/>
    <m/>
    <m/>
    <m/>
    <s v=""/>
    <x v="1272"/>
    <x v="1244"/>
    <x v="408"/>
    <n v="0.7142857142857143"/>
    <m/>
    <x v="446"/>
    <x v="32"/>
    <n v="34"/>
    <n v="28"/>
    <s v=""/>
    <s v=""/>
  </r>
  <r>
    <x v="20"/>
    <x v="159"/>
    <s v="MADRID"/>
    <m/>
    <m/>
    <m/>
    <m/>
    <s v=""/>
    <x v="1272"/>
    <x v="450"/>
    <x v="439"/>
    <n v="0.92592592592592593"/>
    <m/>
    <x v="420"/>
    <x v="1328"/>
    <n v="34"/>
    <n v="27"/>
    <n v="1"/>
    <n v="2.9411764705882353E-2"/>
  </r>
  <r>
    <x v="13"/>
    <x v="119"/>
    <s v="CARACAS"/>
    <m/>
    <m/>
    <m/>
    <m/>
    <s v=""/>
    <x v="1272"/>
    <x v="430"/>
    <x v="921"/>
    <n v="1"/>
    <m/>
    <x v="568"/>
    <x v="1329"/>
    <n v="34"/>
    <n v="26"/>
    <n v="8"/>
    <n v="0.23529411764705882"/>
  </r>
  <r>
    <x v="12"/>
    <x v="149"/>
    <s v="STUTTGART"/>
    <n v="0"/>
    <n v="0"/>
    <n v="0"/>
    <n v="0"/>
    <s v=""/>
    <x v="1272"/>
    <x v="1240"/>
    <x v="920"/>
    <n v="0.5"/>
    <n v="0"/>
    <x v="32"/>
    <x v="32"/>
    <n v="34"/>
    <n v="34"/>
    <s v=""/>
    <s v=""/>
  </r>
  <r>
    <x v="5"/>
    <x v="161"/>
    <s v="VIENNA"/>
    <n v="0"/>
    <n v="0"/>
    <n v="0"/>
    <n v="0"/>
    <s v=""/>
    <x v="1272"/>
    <x v="1249"/>
    <x v="877"/>
    <n v="29"/>
    <n v="29"/>
    <x v="490"/>
    <x v="1330"/>
    <n v="34"/>
    <n v="30"/>
    <n v="4"/>
    <n v="0.11764705882352941"/>
  </r>
  <r>
    <x v="9"/>
    <x v="149"/>
    <s v="BERLIN"/>
    <n v="0"/>
    <n v="0"/>
    <n v="0"/>
    <n v="0"/>
    <s v=""/>
    <x v="1272"/>
    <x v="1240"/>
    <x v="904"/>
    <n v="1"/>
    <n v="0"/>
    <x v="32"/>
    <x v="32"/>
    <n v="34"/>
    <n v="34"/>
    <s v=""/>
    <s v=""/>
  </r>
  <r>
    <x v="14"/>
    <x v="96"/>
    <s v="DUBLIN"/>
    <m/>
    <m/>
    <m/>
    <m/>
    <s v=""/>
    <x v="1273"/>
    <x v="861"/>
    <x v="700"/>
    <n v="0.46666666666666667"/>
    <n v="1"/>
    <x v="409"/>
    <x v="1331"/>
    <n v="33"/>
    <n v="31"/>
    <n v="2"/>
    <n v="6.0606060606060608E-2"/>
  </r>
  <r>
    <x v="17"/>
    <x v="125"/>
    <s v="MEXICO CITY"/>
    <m/>
    <m/>
    <m/>
    <m/>
    <s v=""/>
    <x v="1273"/>
    <x v="1246"/>
    <x v="857"/>
    <n v="0.81818181818181823"/>
    <m/>
    <x v="446"/>
    <x v="32"/>
    <n v="33"/>
    <n v="33"/>
    <s v=""/>
    <s v=""/>
  </r>
  <r>
    <x v="15"/>
    <x v="115"/>
    <s v="SOFIA"/>
    <m/>
    <m/>
    <m/>
    <m/>
    <s v=""/>
    <x v="1273"/>
    <x v="1246"/>
    <x v="923"/>
    <n v="0.69696969696969702"/>
    <m/>
    <x v="446"/>
    <x v="32"/>
    <n v="33"/>
    <n v="33"/>
    <s v=""/>
    <s v=""/>
  </r>
  <r>
    <x v="12"/>
    <x v="149"/>
    <s v="FRANKFURT/MAIN"/>
    <n v="0"/>
    <n v="0"/>
    <n v="0"/>
    <n v="0"/>
    <s v=""/>
    <x v="1273"/>
    <x v="1246"/>
    <x v="857"/>
    <n v="0.81818181818181823"/>
    <n v="0"/>
    <x v="32"/>
    <x v="32"/>
    <n v="33"/>
    <n v="33"/>
    <s v=""/>
    <s v=""/>
  </r>
  <r>
    <x v="5"/>
    <x v="125"/>
    <s v="MEXICO CITY"/>
    <n v="0"/>
    <n v="0"/>
    <n v="0"/>
    <n v="0"/>
    <s v=""/>
    <x v="1273"/>
    <x v="1250"/>
    <x v="790"/>
    <n v="0.51724137931034486"/>
    <n v="0"/>
    <x v="490"/>
    <x v="1332"/>
    <n v="33"/>
    <n v="29"/>
    <n v="4"/>
    <n v="0.12121212121212122"/>
  </r>
  <r>
    <x v="19"/>
    <x v="97"/>
    <s v="BELGRAD"/>
    <n v="0"/>
    <n v="0"/>
    <n v="0"/>
    <n v="0"/>
    <s v=""/>
    <x v="1273"/>
    <x v="1251"/>
    <x v="790"/>
    <n v="0.7142857142857143"/>
    <n v="0"/>
    <x v="536"/>
    <x v="1333"/>
    <n v="33"/>
    <n v="21"/>
    <n v="12"/>
    <n v="0.36363636363636365"/>
  </r>
  <r>
    <x v="1"/>
    <x v="142"/>
    <s v="AMSTERDAM"/>
    <m/>
    <m/>
    <m/>
    <m/>
    <s v=""/>
    <x v="1274"/>
    <x v="1251"/>
    <x v="779"/>
    <n v="0"/>
    <n v="2"/>
    <x v="446"/>
    <x v="32"/>
    <n v="32"/>
    <n v="23"/>
    <s v=""/>
    <s v=""/>
  </r>
  <r>
    <x v="9"/>
    <x v="146"/>
    <s v="BERN"/>
    <n v="0"/>
    <n v="0"/>
    <n v="0"/>
    <n v="0"/>
    <s v=""/>
    <x v="1274"/>
    <x v="1242"/>
    <x v="724"/>
    <n v="0.96875"/>
    <n v="0"/>
    <x v="32"/>
    <x v="32"/>
    <n v="32"/>
    <n v="32"/>
    <s v=""/>
    <s v=""/>
  </r>
  <r>
    <x v="10"/>
    <x v="87"/>
    <s v="TEL AVIV"/>
    <m/>
    <m/>
    <m/>
    <m/>
    <s v=""/>
    <x v="1275"/>
    <x v="1243"/>
    <x v="657"/>
    <n v="0.12"/>
    <n v="1"/>
    <x v="294"/>
    <x v="1334"/>
    <n v="31"/>
    <n v="26"/>
    <n v="5"/>
    <n v="0.16129032258064516"/>
  </r>
  <r>
    <x v="8"/>
    <x v="162"/>
    <s v="LISBON"/>
    <m/>
    <m/>
    <m/>
    <m/>
    <s v=""/>
    <x v="1275"/>
    <x v="1245"/>
    <x v="894"/>
    <n v="6.4516129032258063E-2"/>
    <m/>
    <x v="446"/>
    <x v="32"/>
    <n v="31"/>
    <n v="31"/>
    <s v=""/>
    <s v=""/>
  </r>
  <r>
    <x v="7"/>
    <x v="132"/>
    <s v="SARAJEVO"/>
    <n v="0"/>
    <n v="0"/>
    <n v="0"/>
    <n v="0"/>
    <s v=""/>
    <x v="1275"/>
    <x v="1245"/>
    <x v="896"/>
    <n v="0.19354838709677419"/>
    <n v="0"/>
    <x v="32"/>
    <x v="32"/>
    <n v="31"/>
    <n v="31"/>
    <s v=""/>
    <s v=""/>
  </r>
  <r>
    <x v="12"/>
    <x v="149"/>
    <s v="MUNICH"/>
    <n v="0"/>
    <n v="0"/>
    <n v="0"/>
    <n v="0"/>
    <s v=""/>
    <x v="1275"/>
    <x v="1245"/>
    <x v="921"/>
    <n v="0.83870967741935487"/>
    <n v="0"/>
    <x v="32"/>
    <x v="32"/>
    <n v="31"/>
    <n v="31"/>
    <s v=""/>
    <s v=""/>
  </r>
  <r>
    <x v="19"/>
    <x v="163"/>
    <s v="REYKJAVIK"/>
    <n v="0"/>
    <n v="0"/>
    <n v="0"/>
    <n v="0"/>
    <s v=""/>
    <x v="1275"/>
    <x v="855"/>
    <x v="536"/>
    <n v="8.3333333333333329E-2"/>
    <n v="0"/>
    <x v="584"/>
    <x v="1335"/>
    <n v="31"/>
    <n v="12"/>
    <n v="19"/>
    <n v="0.61290322580645162"/>
  </r>
  <r>
    <x v="18"/>
    <x v="161"/>
    <s v="VIENNA"/>
    <m/>
    <m/>
    <m/>
    <m/>
    <s v=""/>
    <x v="1275"/>
    <x v="1252"/>
    <x v="536"/>
    <n v="0.1"/>
    <m/>
    <x v="361"/>
    <x v="1336"/>
    <n v="31"/>
    <n v="10"/>
    <n v="21"/>
    <n v="0.67741935483870963"/>
  </r>
  <r>
    <x v="22"/>
    <x v="97"/>
    <s v="BELGRAD"/>
    <m/>
    <m/>
    <m/>
    <m/>
    <s v=""/>
    <x v="1276"/>
    <x v="1250"/>
    <x v="786"/>
    <n v="0.27586206896551724"/>
    <m/>
    <x v="446"/>
    <x v="32"/>
    <n v="30"/>
    <n v="29"/>
    <s v=""/>
    <s v=""/>
  </r>
  <r>
    <x v="11"/>
    <x v="123"/>
    <s v="SEOUL"/>
    <m/>
    <m/>
    <m/>
    <m/>
    <s v=""/>
    <x v="1276"/>
    <x v="861"/>
    <x v="422"/>
    <n v="0.36666666666666664"/>
    <m/>
    <x v="446"/>
    <x v="32"/>
    <n v="30"/>
    <n v="30"/>
    <s v=""/>
    <s v=""/>
  </r>
  <r>
    <x v="8"/>
    <x v="54"/>
    <s v="WASHINGTON, DC"/>
    <m/>
    <m/>
    <m/>
    <m/>
    <s v=""/>
    <x v="1276"/>
    <x v="1250"/>
    <x v="722"/>
    <n v="0.44827586206896552"/>
    <m/>
    <x v="446"/>
    <x v="32"/>
    <n v="30"/>
    <n v="29"/>
    <s v=""/>
    <s v=""/>
  </r>
  <r>
    <x v="1"/>
    <x v="155"/>
    <s v="SAN SALVADOR"/>
    <n v="2"/>
    <n v="1"/>
    <m/>
    <m/>
    <n v="0"/>
    <x v="1276"/>
    <x v="861"/>
    <x v="506"/>
    <n v="0.16666666666666666"/>
    <m/>
    <x v="446"/>
    <x v="32"/>
    <n v="32"/>
    <n v="31"/>
    <s v=""/>
    <s v=""/>
  </r>
  <r>
    <x v="5"/>
    <x v="132"/>
    <s v="SARAJEVO"/>
    <n v="0"/>
    <n v="0"/>
    <n v="0"/>
    <n v="0"/>
    <s v=""/>
    <x v="1276"/>
    <x v="1198"/>
    <x v="892"/>
    <n v="1.4736842105263157"/>
    <n v="10"/>
    <x v="420"/>
    <x v="1337"/>
    <n v="30"/>
    <n v="29"/>
    <n v="1"/>
    <n v="3.3333333333333333E-2"/>
  </r>
  <r>
    <x v="9"/>
    <x v="138"/>
    <s v="TAIPEI"/>
    <n v="0"/>
    <n v="0"/>
    <n v="0"/>
    <n v="0"/>
    <s v=""/>
    <x v="1276"/>
    <x v="861"/>
    <x v="857"/>
    <n v="0.9"/>
    <n v="0"/>
    <x v="32"/>
    <x v="32"/>
    <n v="30"/>
    <n v="30"/>
    <s v=""/>
    <s v=""/>
  </r>
  <r>
    <x v="16"/>
    <x v="31"/>
    <s v="KINSHASA"/>
    <m/>
    <m/>
    <m/>
    <m/>
    <s v=""/>
    <x v="1276"/>
    <x v="1253"/>
    <x v="657"/>
    <n v="0.27272727272727271"/>
    <n v="11"/>
    <x v="293"/>
    <x v="670"/>
    <n v="30"/>
    <n v="22"/>
    <n v="3"/>
    <n v="0.1"/>
  </r>
  <r>
    <x v="2"/>
    <x v="103"/>
    <s v="CANBERRA"/>
    <m/>
    <m/>
    <m/>
    <m/>
    <s v=""/>
    <x v="1276"/>
    <x v="861"/>
    <x v="626"/>
    <n v="0.3"/>
    <m/>
    <x v="446"/>
    <x v="32"/>
    <n v="30"/>
    <n v="30"/>
    <s v=""/>
    <s v=""/>
  </r>
  <r>
    <x v="22"/>
    <x v="100"/>
    <s v="NICOSIA"/>
    <m/>
    <m/>
    <m/>
    <m/>
    <s v=""/>
    <x v="1277"/>
    <x v="1244"/>
    <x v="888"/>
    <n v="0.42857142857142855"/>
    <m/>
    <x v="420"/>
    <x v="1338"/>
    <n v="29"/>
    <n v="28"/>
    <n v="1"/>
    <n v="3.4482758620689655E-2"/>
  </r>
  <r>
    <x v="15"/>
    <x v="131"/>
    <s v="BRASILIA"/>
    <m/>
    <m/>
    <m/>
    <m/>
    <s v=""/>
    <x v="1277"/>
    <x v="1250"/>
    <x v="871"/>
    <n v="0.75862068965517238"/>
    <m/>
    <x v="446"/>
    <x v="32"/>
    <n v="29"/>
    <n v="29"/>
    <s v=""/>
    <s v=""/>
  </r>
  <r>
    <x v="15"/>
    <x v="111"/>
    <s v="BUCHAREST"/>
    <m/>
    <m/>
    <m/>
    <m/>
    <s v=""/>
    <x v="1277"/>
    <x v="450"/>
    <x v="422"/>
    <n v="0.40740740740740738"/>
    <n v="1"/>
    <x v="446"/>
    <x v="32"/>
    <n v="29"/>
    <n v="28"/>
    <s v=""/>
    <s v=""/>
  </r>
  <r>
    <x v="4"/>
    <x v="156"/>
    <s v="MONTEVIDEO"/>
    <n v="0"/>
    <n v="0"/>
    <n v="0"/>
    <n v="0"/>
    <s v=""/>
    <x v="1277"/>
    <x v="450"/>
    <x v="506"/>
    <n v="0.18518518518518517"/>
    <n v="1"/>
    <x v="420"/>
    <x v="1338"/>
    <n v="29"/>
    <n v="28"/>
    <n v="1"/>
    <n v="3.4482758620689655E-2"/>
  </r>
  <r>
    <x v="11"/>
    <x v="122"/>
    <s v="BUENOS AIRES"/>
    <m/>
    <m/>
    <m/>
    <m/>
    <s v=""/>
    <x v="1278"/>
    <x v="1198"/>
    <x v="823"/>
    <n v="0.52631578947368418"/>
    <n v="1"/>
    <x v="462"/>
    <x v="1339"/>
    <n v="28"/>
    <n v="20"/>
    <n v="9"/>
    <n v="0.32142857142857145"/>
  </r>
  <r>
    <x v="3"/>
    <x v="119"/>
    <s v="MARACAIBO"/>
    <n v="55"/>
    <n v="55"/>
    <n v="40"/>
    <n v="0"/>
    <n v="0"/>
    <x v="1278"/>
    <x v="430"/>
    <x v="696"/>
    <n v="0.69230769230769229"/>
    <n v="2"/>
    <x v="32"/>
    <x v="32"/>
    <n v="83"/>
    <n v="83"/>
    <s v=""/>
    <s v=""/>
  </r>
  <r>
    <x v="10"/>
    <x v="83"/>
    <s v="OTTAWA"/>
    <m/>
    <m/>
    <m/>
    <m/>
    <s v=""/>
    <x v="1278"/>
    <x v="450"/>
    <x v="626"/>
    <n v="0.33333333333333331"/>
    <n v="1"/>
    <x v="446"/>
    <x v="32"/>
    <n v="28"/>
    <n v="28"/>
    <s v=""/>
    <s v=""/>
  </r>
  <r>
    <x v="17"/>
    <x v="123"/>
    <s v="SEOUL"/>
    <m/>
    <m/>
    <m/>
    <m/>
    <s v=""/>
    <x v="1278"/>
    <x v="1243"/>
    <x v="894"/>
    <n v="0.08"/>
    <m/>
    <x v="293"/>
    <x v="1340"/>
    <n v="28"/>
    <n v="25"/>
    <n v="3"/>
    <n v="0.10714285714285714"/>
  </r>
  <r>
    <x v="15"/>
    <x v="103"/>
    <s v="CANBERRA"/>
    <m/>
    <m/>
    <m/>
    <m/>
    <s v=""/>
    <x v="1278"/>
    <x v="1243"/>
    <x v="823"/>
    <n v="0.4"/>
    <m/>
    <x v="446"/>
    <x v="32"/>
    <n v="28"/>
    <n v="25"/>
    <s v=""/>
    <s v=""/>
  </r>
  <r>
    <x v="21"/>
    <x v="75"/>
    <s v="SKOPJE"/>
    <m/>
    <m/>
    <m/>
    <m/>
    <s v=""/>
    <x v="1278"/>
    <x v="1244"/>
    <x v="892"/>
    <n v="1"/>
    <m/>
    <x v="446"/>
    <x v="32"/>
    <n v="28"/>
    <n v="28"/>
    <s v=""/>
    <s v=""/>
  </r>
  <r>
    <x v="4"/>
    <x v="148"/>
    <s v="ROME"/>
    <n v="0"/>
    <n v="0"/>
    <n v="0"/>
    <n v="0"/>
    <s v=""/>
    <x v="1278"/>
    <x v="1254"/>
    <x v="906"/>
    <n v="0"/>
    <n v="9"/>
    <x v="293"/>
    <x v="1340"/>
    <n v="28"/>
    <n v="25"/>
    <n v="3"/>
    <n v="0.10714285714285714"/>
  </r>
  <r>
    <x v="1"/>
    <x v="131"/>
    <s v="PORTO ALEGRE"/>
    <m/>
    <m/>
    <m/>
    <m/>
    <s v=""/>
    <x v="1278"/>
    <x v="1108"/>
    <x v="779"/>
    <n v="0"/>
    <m/>
    <x v="446"/>
    <x v="32"/>
    <n v="28"/>
    <n v="24"/>
    <s v=""/>
    <s v=""/>
  </r>
  <r>
    <x v="1"/>
    <x v="125"/>
    <s v="GUADALAJARA"/>
    <n v="1"/>
    <n v="2"/>
    <m/>
    <m/>
    <n v="0"/>
    <x v="1278"/>
    <x v="1244"/>
    <x v="894"/>
    <n v="7.1428571428571425E-2"/>
    <m/>
    <x v="446"/>
    <x v="32"/>
    <n v="29"/>
    <n v="30"/>
    <s v=""/>
    <s v=""/>
  </r>
  <r>
    <x v="5"/>
    <x v="138"/>
    <s v="TAIPEI"/>
    <n v="0"/>
    <n v="0"/>
    <n v="0"/>
    <n v="0"/>
    <s v=""/>
    <x v="1278"/>
    <x v="1255"/>
    <x v="823"/>
    <n v="0.43478260869565216"/>
    <n v="2"/>
    <x v="293"/>
    <x v="1340"/>
    <n v="28"/>
    <n v="25"/>
    <n v="3"/>
    <n v="0.10714285714285714"/>
  </r>
  <r>
    <x v="19"/>
    <x v="162"/>
    <s v="LISBON"/>
    <n v="0"/>
    <n v="0"/>
    <n v="0"/>
    <n v="0"/>
    <s v=""/>
    <x v="1278"/>
    <x v="1255"/>
    <x v="896"/>
    <n v="0.2608695652173913"/>
    <n v="0"/>
    <x v="294"/>
    <x v="1341"/>
    <n v="28"/>
    <n v="23"/>
    <n v="5"/>
    <n v="0.17857142857142858"/>
  </r>
  <r>
    <x v="18"/>
    <x v="164"/>
    <s v="VALETTA"/>
    <m/>
    <m/>
    <m/>
    <m/>
    <s v=""/>
    <x v="1278"/>
    <x v="855"/>
    <x v="536"/>
    <n v="8.3333333333333329E-2"/>
    <n v="12"/>
    <x v="490"/>
    <x v="1342"/>
    <n v="28"/>
    <n v="24"/>
    <n v="4"/>
    <n v="0.14285714285714285"/>
  </r>
  <r>
    <x v="6"/>
    <x v="131"/>
    <s v="RECIFE"/>
    <n v="1"/>
    <n v="1"/>
    <m/>
    <n v="0"/>
    <n v="0"/>
    <x v="1278"/>
    <x v="1108"/>
    <x v="906"/>
    <n v="0"/>
    <n v="0"/>
    <x v="490"/>
    <x v="1342"/>
    <n v="29"/>
    <n v="25"/>
    <n v="4"/>
    <n v="0.13793103448275862"/>
  </r>
  <r>
    <x v="22"/>
    <x v="162"/>
    <s v="LISBON"/>
    <m/>
    <m/>
    <m/>
    <m/>
    <s v=""/>
    <x v="1279"/>
    <x v="430"/>
    <x v="923"/>
    <n v="0.88461538461538458"/>
    <m/>
    <x v="446"/>
    <x v="32"/>
    <n v="27"/>
    <n v="26"/>
    <s v=""/>
    <s v=""/>
  </r>
  <r>
    <x v="3"/>
    <x v="131"/>
    <s v="BRASILIA"/>
    <n v="1"/>
    <n v="1"/>
    <n v="1"/>
    <n v="0"/>
    <n v="0"/>
    <x v="1279"/>
    <x v="1108"/>
    <x v="923"/>
    <n v="0.95833333333333337"/>
    <n v="3"/>
    <x v="32"/>
    <x v="32"/>
    <n v="28"/>
    <n v="28"/>
    <s v=""/>
    <s v=""/>
  </r>
  <r>
    <x v="3"/>
    <x v="134"/>
    <s v="GUATEMALA CITY"/>
    <n v="0"/>
    <n v="0"/>
    <n v="0"/>
    <n v="0"/>
    <s v=""/>
    <x v="1279"/>
    <x v="430"/>
    <x v="722"/>
    <n v="0.5"/>
    <n v="1"/>
    <x v="32"/>
    <x v="32"/>
    <n v="27"/>
    <n v="27"/>
    <s v=""/>
    <s v=""/>
  </r>
  <r>
    <x v="8"/>
    <x v="83"/>
    <s v="OTTAWA"/>
    <m/>
    <m/>
    <m/>
    <m/>
    <s v=""/>
    <x v="1279"/>
    <x v="430"/>
    <x v="422"/>
    <n v="0.42307692307692307"/>
    <m/>
    <x v="446"/>
    <x v="32"/>
    <n v="27"/>
    <n v="26"/>
    <s v=""/>
    <s v=""/>
  </r>
  <r>
    <x v="17"/>
    <x v="131"/>
    <s v="BELO HORIZONTE"/>
    <n v="1"/>
    <n v="1"/>
    <m/>
    <m/>
    <n v="0"/>
    <x v="1279"/>
    <x v="450"/>
    <x v="786"/>
    <n v="0.29629629629629628"/>
    <m/>
    <x v="446"/>
    <x v="32"/>
    <n v="28"/>
    <n v="28"/>
    <s v=""/>
    <s v=""/>
  </r>
  <r>
    <x v="1"/>
    <x v="80"/>
    <s v="ZAGREB"/>
    <m/>
    <m/>
    <m/>
    <m/>
    <s v=""/>
    <x v="1279"/>
    <x v="1108"/>
    <x v="896"/>
    <n v="0.25"/>
    <n v="1"/>
    <x v="446"/>
    <x v="32"/>
    <n v="27"/>
    <n v="25"/>
    <s v=""/>
    <s v=""/>
  </r>
  <r>
    <x v="2"/>
    <x v="83"/>
    <s v="OTTAWA"/>
    <m/>
    <m/>
    <m/>
    <m/>
    <s v=""/>
    <x v="1279"/>
    <x v="450"/>
    <x v="408"/>
    <n v="0.7407407407407407"/>
    <m/>
    <x v="446"/>
    <x v="32"/>
    <n v="27"/>
    <n v="27"/>
    <s v=""/>
    <s v=""/>
  </r>
  <r>
    <x v="20"/>
    <x v="121"/>
    <s v="SANTIAGO DE CHILE"/>
    <m/>
    <m/>
    <m/>
    <m/>
    <s v=""/>
    <x v="1280"/>
    <x v="1255"/>
    <x v="815"/>
    <n v="0.82608695652173914"/>
    <m/>
    <x v="420"/>
    <x v="1343"/>
    <n v="26"/>
    <n v="23"/>
    <n v="1"/>
    <n v="3.8461538461538464E-2"/>
  </r>
  <r>
    <x v="17"/>
    <x v="97"/>
    <s v="BELGRAD"/>
    <m/>
    <m/>
    <m/>
    <m/>
    <s v=""/>
    <x v="1280"/>
    <x v="1204"/>
    <x v="700"/>
    <n v="0.63636363636363635"/>
    <m/>
    <x v="490"/>
    <x v="1344"/>
    <n v="26"/>
    <n v="22"/>
    <n v="4"/>
    <n v="0.15384615384615385"/>
  </r>
  <r>
    <x v="18"/>
    <x v="103"/>
    <s v="MELBOURNE"/>
    <m/>
    <m/>
    <m/>
    <m/>
    <s v=""/>
    <x v="1280"/>
    <x v="1243"/>
    <x v="657"/>
    <n v="0.12"/>
    <n v="1"/>
    <x v="32"/>
    <x v="32"/>
    <n v="26"/>
    <n v="26"/>
    <s v=""/>
    <s v=""/>
  </r>
  <r>
    <x v="6"/>
    <x v="142"/>
    <s v="AMSTERDAM"/>
    <n v="5"/>
    <n v="4"/>
    <m/>
    <n v="1"/>
    <n v="0.2"/>
    <x v="1280"/>
    <x v="1243"/>
    <x v="906"/>
    <n v="0"/>
    <n v="0"/>
    <x v="420"/>
    <x v="1343"/>
    <n v="31"/>
    <n v="29"/>
    <n v="2"/>
    <n v="6.4516129032258063E-2"/>
  </r>
  <r>
    <x v="20"/>
    <x v="80"/>
    <s v="ZAGREB"/>
    <m/>
    <m/>
    <m/>
    <m/>
    <s v=""/>
    <x v="1281"/>
    <x v="1198"/>
    <x v="823"/>
    <n v="0.52631578947368418"/>
    <n v="1"/>
    <x v="446"/>
    <x v="32"/>
    <n v="25"/>
    <n v="20"/>
    <s v=""/>
    <s v=""/>
  </r>
  <r>
    <x v="14"/>
    <x v="83"/>
    <s v="OTTAWA"/>
    <m/>
    <m/>
    <m/>
    <m/>
    <s v=""/>
    <x v="1281"/>
    <x v="1243"/>
    <x v="696"/>
    <n v="0.72"/>
    <n v="0"/>
    <x v="32"/>
    <x v="32"/>
    <n v="25"/>
    <n v="25"/>
    <s v=""/>
    <s v=""/>
  </r>
  <r>
    <x v="12"/>
    <x v="142"/>
    <s v="THE HAGUE"/>
    <n v="0"/>
    <n v="0"/>
    <n v="0"/>
    <n v="0"/>
    <s v=""/>
    <x v="1281"/>
    <x v="1243"/>
    <x v="888"/>
    <n v="0.48"/>
    <n v="0"/>
    <x v="32"/>
    <x v="32"/>
    <n v="25"/>
    <n v="25"/>
    <s v=""/>
    <s v=""/>
  </r>
  <r>
    <x v="1"/>
    <x v="149"/>
    <s v="MUNICH"/>
    <m/>
    <m/>
    <m/>
    <m/>
    <s v=""/>
    <x v="1281"/>
    <x v="1256"/>
    <x v="779"/>
    <n v="0"/>
    <n v="25"/>
    <x v="446"/>
    <x v="32"/>
    <n v="25"/>
    <s v=""/>
    <s v=""/>
    <s v=""/>
  </r>
  <r>
    <x v="1"/>
    <x v="125"/>
    <s v="MONTERREY"/>
    <m/>
    <m/>
    <m/>
    <m/>
    <s v=""/>
    <x v="1281"/>
    <x v="1257"/>
    <x v="536"/>
    <n v="5.8823529411764705E-2"/>
    <n v="1"/>
    <x v="409"/>
    <x v="1345"/>
    <n v="25"/>
    <n v="18"/>
    <n v="2"/>
    <n v="0.08"/>
  </r>
  <r>
    <x v="9"/>
    <x v="118"/>
    <s v="TIRANA"/>
    <n v="0"/>
    <n v="0"/>
    <n v="0"/>
    <n v="0"/>
    <s v=""/>
    <x v="1281"/>
    <x v="1248"/>
    <x v="790"/>
    <n v="1"/>
    <n v="9"/>
    <x v="420"/>
    <x v="1267"/>
    <n v="25"/>
    <n v="24"/>
    <n v="1"/>
    <n v="0.04"/>
  </r>
  <r>
    <x v="6"/>
    <x v="160"/>
    <s v="ASUNCION"/>
    <n v="1"/>
    <n v="1"/>
    <m/>
    <n v="0"/>
    <n v="0"/>
    <x v="1281"/>
    <x v="1243"/>
    <x v="906"/>
    <n v="0"/>
    <n v="0"/>
    <x v="32"/>
    <x v="32"/>
    <n v="26"/>
    <n v="26"/>
    <s v=""/>
    <s v=""/>
  </r>
  <r>
    <x v="2"/>
    <x v="121"/>
    <s v="SANTIAGO DE CHILE"/>
    <m/>
    <m/>
    <m/>
    <m/>
    <s v=""/>
    <x v="1281"/>
    <x v="1243"/>
    <x v="722"/>
    <n v="0.52"/>
    <m/>
    <x v="446"/>
    <x v="32"/>
    <n v="25"/>
    <n v="25"/>
    <s v=""/>
    <s v=""/>
  </r>
  <r>
    <x v="2"/>
    <x v="149"/>
    <s v="STUTTGART"/>
    <m/>
    <m/>
    <m/>
    <m/>
    <s v=""/>
    <x v="1281"/>
    <x v="1243"/>
    <x v="626"/>
    <n v="0.36"/>
    <m/>
    <x v="446"/>
    <x v="32"/>
    <n v="25"/>
    <n v="25"/>
    <s v=""/>
    <s v=""/>
  </r>
  <r>
    <x v="3"/>
    <x v="159"/>
    <s v="MADRID"/>
    <n v="0"/>
    <n v="0"/>
    <n v="0"/>
    <n v="0"/>
    <s v=""/>
    <x v="1282"/>
    <x v="1257"/>
    <x v="887"/>
    <n v="0.41176470588235292"/>
    <n v="7"/>
    <x v="32"/>
    <x v="32"/>
    <n v="24"/>
    <n v="24"/>
    <s v=""/>
    <s v=""/>
  </r>
  <r>
    <x v="13"/>
    <x v="80"/>
    <s v="ZAGREB"/>
    <n v="1"/>
    <n v="1"/>
    <m/>
    <m/>
    <n v="0"/>
    <x v="1282"/>
    <x v="1204"/>
    <x v="823"/>
    <n v="0.45454545454545453"/>
    <n v="1"/>
    <x v="420"/>
    <x v="985"/>
    <n v="25"/>
    <n v="24"/>
    <n v="1"/>
    <n v="0.04"/>
  </r>
  <r>
    <x v="13"/>
    <x v="21"/>
    <s v="ABUJA"/>
    <m/>
    <m/>
    <m/>
    <m/>
    <s v=""/>
    <x v="1282"/>
    <x v="1258"/>
    <x v="888"/>
    <n v="0.92307692307692313"/>
    <n v="10"/>
    <x v="420"/>
    <x v="985"/>
    <n v="24"/>
    <n v="23"/>
    <n v="1"/>
    <n v="4.1666666666666664E-2"/>
  </r>
  <r>
    <x v="21"/>
    <x v="54"/>
    <s v="WASHINGTON, DC"/>
    <m/>
    <m/>
    <m/>
    <m/>
    <s v=""/>
    <x v="1282"/>
    <x v="1108"/>
    <x v="911"/>
    <n v="1"/>
    <m/>
    <x v="446"/>
    <x v="32"/>
    <n v="24"/>
    <n v="24"/>
    <s v=""/>
    <s v=""/>
  </r>
  <r>
    <x v="1"/>
    <x v="103"/>
    <s v="CANBERRA"/>
    <m/>
    <m/>
    <m/>
    <m/>
    <s v=""/>
    <x v="1282"/>
    <x v="1108"/>
    <x v="779"/>
    <n v="0"/>
    <m/>
    <x v="446"/>
    <x v="32"/>
    <n v="24"/>
    <n v="24"/>
    <s v=""/>
    <s v=""/>
  </r>
  <r>
    <x v="23"/>
    <x v="137"/>
    <s v="PARIS"/>
    <m/>
    <m/>
    <m/>
    <m/>
    <s v=""/>
    <x v="1282"/>
    <x v="1108"/>
    <x v="779"/>
    <n v="0"/>
    <m/>
    <x v="446"/>
    <x v="32"/>
    <n v="24"/>
    <n v="24"/>
    <s v=""/>
    <s v=""/>
  </r>
  <r>
    <x v="9"/>
    <x v="122"/>
    <s v="BUENOS AIRES"/>
    <n v="0"/>
    <n v="0"/>
    <n v="0"/>
    <n v="0"/>
    <s v=""/>
    <x v="1282"/>
    <x v="1108"/>
    <x v="911"/>
    <n v="1"/>
    <n v="0"/>
    <x v="32"/>
    <x v="32"/>
    <n v="24"/>
    <n v="24"/>
    <s v=""/>
    <s v=""/>
  </r>
  <r>
    <x v="20"/>
    <x v="138"/>
    <s v="TAIPEI"/>
    <m/>
    <m/>
    <m/>
    <m/>
    <s v=""/>
    <x v="1283"/>
    <x v="1204"/>
    <x v="408"/>
    <n v="0.90909090909090906"/>
    <m/>
    <x v="420"/>
    <x v="1295"/>
    <n v="23"/>
    <n v="22"/>
    <n v="1"/>
    <n v="4.3478260869565216E-2"/>
  </r>
  <r>
    <x v="3"/>
    <x v="153"/>
    <s v="BRUSSELS"/>
    <n v="0"/>
    <n v="0"/>
    <n v="0"/>
    <n v="0"/>
    <s v=""/>
    <x v="1283"/>
    <x v="1251"/>
    <x v="788"/>
    <n v="1"/>
    <n v="1"/>
    <x v="420"/>
    <x v="1295"/>
    <n v="23"/>
    <n v="22"/>
    <n v="1"/>
    <n v="4.3478260869565216E-2"/>
  </r>
  <r>
    <x v="5"/>
    <x v="123"/>
    <s v="SEOUL"/>
    <n v="0"/>
    <n v="0"/>
    <n v="0"/>
    <n v="0"/>
    <s v=""/>
    <x v="1283"/>
    <x v="1248"/>
    <x v="887"/>
    <n v="0.46666666666666667"/>
    <n v="0"/>
    <x v="568"/>
    <x v="1346"/>
    <n v="23"/>
    <n v="15"/>
    <n v="8"/>
    <n v="0.34782608695652173"/>
  </r>
  <r>
    <x v="13"/>
    <x v="73"/>
    <s v="DHAKA"/>
    <n v="1"/>
    <n v="1"/>
    <n v="1"/>
    <m/>
    <n v="0"/>
    <x v="1284"/>
    <x v="1257"/>
    <x v="920"/>
    <n v="1"/>
    <n v="5"/>
    <x v="446"/>
    <x v="32"/>
    <n v="23"/>
    <n v="23"/>
    <s v=""/>
    <s v=""/>
  </r>
  <r>
    <x v="7"/>
    <x v="133"/>
    <s v="PYONGYANG"/>
    <n v="0"/>
    <n v="0"/>
    <n v="0"/>
    <n v="0"/>
    <s v=""/>
    <x v="1284"/>
    <x v="1204"/>
    <x v="896"/>
    <n v="0.27272727272727271"/>
    <n v="0"/>
    <x v="32"/>
    <x v="32"/>
    <n v="22"/>
    <n v="22"/>
    <s v=""/>
    <s v=""/>
  </r>
  <r>
    <x v="21"/>
    <x v="118"/>
    <s v="TIRANA"/>
    <m/>
    <m/>
    <m/>
    <m/>
    <s v=""/>
    <x v="1284"/>
    <x v="1204"/>
    <x v="871"/>
    <n v="1"/>
    <m/>
    <x v="446"/>
    <x v="32"/>
    <n v="22"/>
    <n v="22"/>
    <s v=""/>
    <s v=""/>
  </r>
  <r>
    <x v="21"/>
    <x v="54"/>
    <s v="CLEVELAND, OH"/>
    <m/>
    <m/>
    <m/>
    <m/>
    <s v=""/>
    <x v="1284"/>
    <x v="1204"/>
    <x v="871"/>
    <n v="1"/>
    <m/>
    <x v="446"/>
    <x v="32"/>
    <n v="22"/>
    <n v="22"/>
    <s v=""/>
    <s v=""/>
  </r>
  <r>
    <x v="12"/>
    <x v="149"/>
    <s v="BERLIN"/>
    <n v="0"/>
    <n v="0"/>
    <n v="0"/>
    <n v="0"/>
    <s v=""/>
    <x v="1284"/>
    <x v="1251"/>
    <x v="722"/>
    <n v="0.61904761904761907"/>
    <n v="1"/>
    <x v="420"/>
    <x v="1239"/>
    <n v="22"/>
    <n v="22"/>
    <n v="1"/>
    <n v="4.5454545454545456E-2"/>
  </r>
  <r>
    <x v="1"/>
    <x v="122"/>
    <s v="CORDOBA"/>
    <m/>
    <m/>
    <m/>
    <m/>
    <s v=""/>
    <x v="1284"/>
    <x v="1259"/>
    <x v="779"/>
    <n v="0"/>
    <m/>
    <x v="446"/>
    <x v="32"/>
    <n v="22"/>
    <n v="20"/>
    <s v=""/>
    <s v=""/>
  </r>
  <r>
    <x v="1"/>
    <x v="165"/>
    <s v="TEGUCIGALPA"/>
    <m/>
    <m/>
    <m/>
    <m/>
    <s v=""/>
    <x v="1284"/>
    <x v="1204"/>
    <x v="506"/>
    <n v="0.22727272727272727"/>
    <m/>
    <x v="446"/>
    <x v="32"/>
    <n v="22"/>
    <n v="22"/>
    <s v=""/>
    <s v=""/>
  </r>
  <r>
    <x v="5"/>
    <x v="131"/>
    <s v="SAO PAULO"/>
    <n v="0"/>
    <n v="0"/>
    <n v="0"/>
    <n v="0"/>
    <s v=""/>
    <x v="1284"/>
    <x v="1257"/>
    <x v="506"/>
    <n v="0.29411764705882354"/>
    <n v="0"/>
    <x v="294"/>
    <x v="1347"/>
    <n v="22"/>
    <n v="17"/>
    <n v="5"/>
    <n v="0.22727272727272727"/>
  </r>
  <r>
    <x v="19"/>
    <x v="152"/>
    <s v="ATHENS"/>
    <n v="0"/>
    <n v="0"/>
    <n v="0"/>
    <n v="0"/>
    <s v=""/>
    <x v="1284"/>
    <x v="1235"/>
    <x v="906"/>
    <n v="0"/>
    <n v="0"/>
    <x v="427"/>
    <x v="1348"/>
    <n v="22"/>
    <n v="9"/>
    <n v="13"/>
    <n v="0.59090909090909094"/>
  </r>
  <r>
    <x v="2"/>
    <x v="125"/>
    <s v="MEXICO CITY"/>
    <m/>
    <m/>
    <m/>
    <m/>
    <s v=""/>
    <x v="1284"/>
    <x v="1251"/>
    <x v="408"/>
    <n v="0.95238095238095233"/>
    <m/>
    <x v="420"/>
    <x v="1239"/>
    <n v="22"/>
    <n v="21"/>
    <n v="1"/>
    <n v="4.5454545454545456E-2"/>
  </r>
  <r>
    <x v="20"/>
    <x v="20"/>
    <s v="JAKARTA"/>
    <m/>
    <m/>
    <m/>
    <m/>
    <s v=""/>
    <x v="1285"/>
    <x v="1258"/>
    <x v="536"/>
    <n v="7.6923076923076927E-2"/>
    <m/>
    <x v="293"/>
    <x v="1342"/>
    <n v="21"/>
    <n v="13"/>
    <n v="3"/>
    <n v="0.14285714285714285"/>
  </r>
  <r>
    <x v="11"/>
    <x v="118"/>
    <s v="TIRANA"/>
    <m/>
    <m/>
    <m/>
    <m/>
    <s v=""/>
    <x v="1285"/>
    <x v="1259"/>
    <x v="790"/>
    <n v="0.75"/>
    <m/>
    <x v="420"/>
    <x v="1349"/>
    <n v="21"/>
    <n v="20"/>
    <n v="1"/>
    <n v="4.7619047619047616E-2"/>
  </r>
  <r>
    <x v="11"/>
    <x v="125"/>
    <s v="MEXICO CITY"/>
    <m/>
    <m/>
    <m/>
    <m/>
    <s v=""/>
    <x v="1285"/>
    <x v="1251"/>
    <x v="408"/>
    <n v="0.95238095238095233"/>
    <m/>
    <x v="446"/>
    <x v="32"/>
    <n v="21"/>
    <n v="21"/>
    <s v=""/>
    <s v=""/>
  </r>
  <r>
    <x v="13"/>
    <x v="139"/>
    <s v="SAN JOSE"/>
    <n v="8"/>
    <n v="7"/>
    <n v="1"/>
    <n v="1"/>
    <n v="0.125"/>
    <x v="1285"/>
    <x v="1248"/>
    <x v="700"/>
    <n v="0.93333333333333335"/>
    <m/>
    <x v="413"/>
    <x v="1350"/>
    <n v="29"/>
    <n v="22"/>
    <n v="7"/>
    <n v="0.2413793103448276"/>
  </r>
  <r>
    <x v="7"/>
    <x v="152"/>
    <s v="ATHENS"/>
    <n v="0"/>
    <n v="0"/>
    <n v="0"/>
    <n v="0"/>
    <s v=""/>
    <x v="1285"/>
    <x v="1257"/>
    <x v="887"/>
    <n v="0.41176470588235292"/>
    <n v="0"/>
    <x v="490"/>
    <x v="1351"/>
    <n v="21"/>
    <n v="17"/>
    <n v="4"/>
    <n v="0.19047619047619047"/>
  </r>
  <r>
    <x v="7"/>
    <x v="124"/>
    <s v="WELLINGTON"/>
    <n v="0"/>
    <n v="0"/>
    <n v="0"/>
    <n v="0"/>
    <s v=""/>
    <x v="1285"/>
    <x v="1251"/>
    <x v="700"/>
    <n v="0.66666666666666663"/>
    <n v="0"/>
    <x v="32"/>
    <x v="32"/>
    <n v="21"/>
    <n v="21"/>
    <s v=""/>
    <s v=""/>
  </r>
  <r>
    <x v="17"/>
    <x v="122"/>
    <s v="BUENOS AIRES"/>
    <m/>
    <m/>
    <m/>
    <m/>
    <s v=""/>
    <x v="1285"/>
    <x v="1260"/>
    <x v="657"/>
    <n v="0.16666666666666666"/>
    <m/>
    <x v="293"/>
    <x v="1342"/>
    <n v="21"/>
    <n v="18"/>
    <n v="3"/>
    <n v="0.14285714285714285"/>
  </r>
  <r>
    <x v="15"/>
    <x v="125"/>
    <s v="MEXICO CITY"/>
    <m/>
    <m/>
    <m/>
    <m/>
    <s v=""/>
    <x v="1285"/>
    <x v="1251"/>
    <x v="815"/>
    <n v="0.90476190476190477"/>
    <m/>
    <x v="446"/>
    <x v="32"/>
    <n v="21"/>
    <n v="21"/>
    <s v=""/>
    <s v=""/>
  </r>
  <r>
    <x v="12"/>
    <x v="159"/>
    <s v="BARCELONA"/>
    <n v="0"/>
    <n v="0"/>
    <n v="0"/>
    <n v="0"/>
    <s v=""/>
    <x v="1285"/>
    <x v="1251"/>
    <x v="920"/>
    <n v="0.80952380952380953"/>
    <n v="2"/>
    <x v="32"/>
    <x v="32"/>
    <n v="21"/>
    <n v="23"/>
    <s v=""/>
    <s v=""/>
  </r>
  <r>
    <x v="1"/>
    <x v="118"/>
    <s v="TIRANA"/>
    <n v="1"/>
    <n v="1"/>
    <m/>
    <m/>
    <n v="0"/>
    <x v="1285"/>
    <x v="1198"/>
    <x v="779"/>
    <n v="0"/>
    <m/>
    <x v="446"/>
    <x v="32"/>
    <n v="22"/>
    <n v="20"/>
    <s v=""/>
    <s v=""/>
  </r>
  <r>
    <x v="9"/>
    <x v="131"/>
    <s v="BRASILIA"/>
    <n v="0"/>
    <n v="0"/>
    <n v="0"/>
    <n v="0"/>
    <s v=""/>
    <x v="1285"/>
    <x v="1251"/>
    <x v="722"/>
    <n v="0.61904761904761907"/>
    <n v="0"/>
    <x v="32"/>
    <x v="32"/>
    <n v="21"/>
    <n v="21"/>
    <s v=""/>
    <s v=""/>
  </r>
  <r>
    <x v="13"/>
    <x v="117"/>
    <s v="LILONGWE"/>
    <m/>
    <m/>
    <m/>
    <m/>
    <s v=""/>
    <x v="1286"/>
    <x v="1259"/>
    <x v="408"/>
    <n v="1"/>
    <m/>
    <x v="446"/>
    <x v="32"/>
    <n v="20"/>
    <n v="20"/>
    <s v=""/>
    <s v=""/>
  </r>
  <r>
    <x v="15"/>
    <x v="83"/>
    <s v="OTTAWA"/>
    <m/>
    <m/>
    <m/>
    <m/>
    <s v=""/>
    <x v="1286"/>
    <x v="1259"/>
    <x v="790"/>
    <n v="0.75"/>
    <m/>
    <x v="446"/>
    <x v="32"/>
    <n v="20"/>
    <n v="20"/>
    <s v=""/>
    <s v=""/>
  </r>
  <r>
    <x v="19"/>
    <x v="80"/>
    <s v="ZAGREB"/>
    <n v="0"/>
    <n v="0"/>
    <n v="0"/>
    <n v="0"/>
    <s v=""/>
    <x v="1286"/>
    <x v="1260"/>
    <x v="626"/>
    <n v="0.5"/>
    <n v="0"/>
    <x v="409"/>
    <x v="670"/>
    <n v="20"/>
    <n v="18"/>
    <n v="2"/>
    <n v="0.1"/>
  </r>
  <r>
    <x v="23"/>
    <x v="146"/>
    <s v="BERN"/>
    <m/>
    <m/>
    <m/>
    <m/>
    <s v=""/>
    <x v="1286"/>
    <x v="1259"/>
    <x v="779"/>
    <n v="0"/>
    <m/>
    <x v="446"/>
    <x v="32"/>
    <n v="20"/>
    <n v="20"/>
    <s v=""/>
    <s v=""/>
  </r>
  <r>
    <x v="9"/>
    <x v="159"/>
    <s v="MADRID"/>
    <n v="0"/>
    <n v="0"/>
    <n v="0"/>
    <n v="0"/>
    <s v=""/>
    <x v="1286"/>
    <x v="1259"/>
    <x v="815"/>
    <n v="0.95"/>
    <n v="0"/>
    <x v="32"/>
    <x v="32"/>
    <n v="20"/>
    <n v="20"/>
    <s v=""/>
    <s v=""/>
  </r>
  <r>
    <x v="6"/>
    <x v="159"/>
    <s v="MADRID"/>
    <n v="0"/>
    <n v="0"/>
    <m/>
    <n v="0"/>
    <s v=""/>
    <x v="1286"/>
    <x v="1257"/>
    <x v="536"/>
    <n v="5.8823529411764705E-2"/>
    <n v="0"/>
    <x v="293"/>
    <x v="1352"/>
    <n v="20"/>
    <n v="17"/>
    <n v="3"/>
    <n v="0.15"/>
  </r>
  <r>
    <x v="2"/>
    <x v="149"/>
    <s v="MUNICH"/>
    <m/>
    <m/>
    <m/>
    <m/>
    <s v=""/>
    <x v="1286"/>
    <x v="1259"/>
    <x v="408"/>
    <n v="1"/>
    <m/>
    <x v="446"/>
    <x v="32"/>
    <n v="20"/>
    <n v="20"/>
    <s v=""/>
    <s v=""/>
  </r>
  <r>
    <x v="20"/>
    <x v="137"/>
    <s v="PARIS"/>
    <m/>
    <m/>
    <m/>
    <m/>
    <s v=""/>
    <x v="1287"/>
    <x v="1261"/>
    <x v="700"/>
    <n v="1"/>
    <n v="3"/>
    <x v="446"/>
    <x v="32"/>
    <n v="19"/>
    <n v="17"/>
    <s v=""/>
    <s v=""/>
  </r>
  <r>
    <x v="3"/>
    <x v="131"/>
    <s v="CURITIBA"/>
    <n v="1"/>
    <n v="1"/>
    <n v="1"/>
    <n v="0"/>
    <n v="0"/>
    <x v="1287"/>
    <x v="1260"/>
    <x v="696"/>
    <n v="1"/>
    <n v="1"/>
    <x v="32"/>
    <x v="32"/>
    <n v="20"/>
    <n v="20"/>
    <s v=""/>
    <s v=""/>
  </r>
  <r>
    <x v="8"/>
    <x v="166"/>
    <s v="WARSAW"/>
    <m/>
    <m/>
    <m/>
    <m/>
    <s v=""/>
    <x v="1287"/>
    <x v="1198"/>
    <x v="888"/>
    <n v="0.63157894736842102"/>
    <m/>
    <x v="446"/>
    <x v="32"/>
    <n v="19"/>
    <n v="19"/>
    <s v=""/>
    <s v=""/>
  </r>
  <r>
    <x v="19"/>
    <x v="131"/>
    <s v="BRASILIA"/>
    <n v="0"/>
    <n v="0"/>
    <n v="0"/>
    <n v="0"/>
    <s v=""/>
    <x v="1287"/>
    <x v="1254"/>
    <x v="887"/>
    <n v="0.4375"/>
    <n v="0"/>
    <x v="293"/>
    <x v="1353"/>
    <n v="19"/>
    <n v="16"/>
    <n v="3"/>
    <n v="0.15789473684210525"/>
  </r>
  <r>
    <x v="23"/>
    <x v="159"/>
    <s v="MADRID"/>
    <m/>
    <m/>
    <m/>
    <m/>
    <s v=""/>
    <x v="1287"/>
    <x v="1198"/>
    <x v="779"/>
    <n v="0"/>
    <m/>
    <x v="32"/>
    <x v="32"/>
    <n v="19"/>
    <n v="19"/>
    <s v=""/>
    <s v=""/>
  </r>
  <r>
    <x v="6"/>
    <x v="131"/>
    <s v="PORTO ALEGRE"/>
    <n v="0"/>
    <n v="0"/>
    <m/>
    <n v="0"/>
    <s v=""/>
    <x v="1287"/>
    <x v="1257"/>
    <x v="906"/>
    <n v="0"/>
    <n v="0"/>
    <x v="409"/>
    <x v="1197"/>
    <n v="19"/>
    <n v="17"/>
    <n v="2"/>
    <n v="0.10526315789473684"/>
  </r>
  <r>
    <x v="3"/>
    <x v="21"/>
    <s v="ABUJA"/>
    <n v="0"/>
    <n v="0"/>
    <n v="0"/>
    <n v="0"/>
    <s v=""/>
    <x v="1288"/>
    <x v="1257"/>
    <x v="920"/>
    <n v="1"/>
    <n v="1"/>
    <x v="32"/>
    <x v="32"/>
    <n v="18"/>
    <n v="18"/>
    <s v=""/>
    <s v=""/>
  </r>
  <r>
    <x v="4"/>
    <x v="165"/>
    <s v="TEGUCIGALPA"/>
    <n v="0"/>
    <n v="0"/>
    <n v="0"/>
    <n v="0"/>
    <s v=""/>
    <x v="1288"/>
    <x v="1258"/>
    <x v="894"/>
    <n v="0.15384615384615385"/>
    <n v="5"/>
    <x v="32"/>
    <x v="32"/>
    <n v="18"/>
    <n v="18"/>
    <s v=""/>
    <s v=""/>
  </r>
  <r>
    <x v="1"/>
    <x v="160"/>
    <s v="ASUNCION"/>
    <m/>
    <m/>
    <m/>
    <m/>
    <s v=""/>
    <x v="1288"/>
    <x v="1260"/>
    <x v="779"/>
    <n v="0"/>
    <m/>
    <x v="446"/>
    <x v="32"/>
    <n v="18"/>
    <n v="18"/>
    <s v=""/>
    <s v=""/>
  </r>
  <r>
    <x v="2"/>
    <x v="80"/>
    <s v="ZAGREB"/>
    <m/>
    <m/>
    <m/>
    <m/>
    <s v=""/>
    <x v="1288"/>
    <x v="1254"/>
    <x v="696"/>
    <n v="1.125"/>
    <n v="2"/>
    <x v="446"/>
    <x v="32"/>
    <n v="18"/>
    <n v="18"/>
    <s v=""/>
    <s v=""/>
  </r>
  <r>
    <x v="2"/>
    <x v="137"/>
    <s v="PARIS"/>
    <m/>
    <m/>
    <m/>
    <m/>
    <s v=""/>
    <x v="1288"/>
    <x v="1257"/>
    <x v="786"/>
    <n v="0.47058823529411764"/>
    <m/>
    <x v="420"/>
    <x v="1180"/>
    <n v="18"/>
    <n v="17"/>
    <n v="1"/>
    <n v="5.5555555555555552E-2"/>
  </r>
  <r>
    <x v="14"/>
    <x v="103"/>
    <s v="SYDNEY"/>
    <m/>
    <m/>
    <m/>
    <m/>
    <s v=""/>
    <x v="1289"/>
    <x v="855"/>
    <x v="896"/>
    <n v="0.5"/>
    <n v="4"/>
    <x v="420"/>
    <x v="1354"/>
    <n v="17"/>
    <n v="16"/>
    <n v="1"/>
    <n v="5.8823529411764705E-2"/>
  </r>
  <r>
    <x v="11"/>
    <x v="75"/>
    <s v="SKOPJE"/>
    <m/>
    <m/>
    <m/>
    <m/>
    <s v=""/>
    <x v="1289"/>
    <x v="1257"/>
    <x v="894"/>
    <n v="0.11764705882352941"/>
    <m/>
    <x v="446"/>
    <x v="32"/>
    <n v="17"/>
    <n v="17"/>
    <s v=""/>
    <s v=""/>
  </r>
  <r>
    <x v="8"/>
    <x v="87"/>
    <s v="TEL AVIV"/>
    <m/>
    <m/>
    <m/>
    <m/>
    <s v=""/>
    <x v="1289"/>
    <x v="1253"/>
    <x v="506"/>
    <n v="0.45454545454545453"/>
    <m/>
    <x v="490"/>
    <x v="1329"/>
    <n v="17"/>
    <n v="11"/>
    <n v="4"/>
    <n v="0.23529411764705882"/>
  </r>
  <r>
    <x v="8"/>
    <x v="99"/>
    <s v="TOKYO"/>
    <m/>
    <m/>
    <m/>
    <m/>
    <s v=""/>
    <x v="1289"/>
    <x v="1254"/>
    <x v="896"/>
    <n v="0.375"/>
    <n v="1"/>
    <x v="446"/>
    <x v="32"/>
    <n v="17"/>
    <n v="17"/>
    <s v=""/>
    <s v=""/>
  </r>
  <r>
    <x v="8"/>
    <x v="111"/>
    <s v="BUCHAREST"/>
    <m/>
    <m/>
    <m/>
    <m/>
    <s v=""/>
    <x v="1289"/>
    <x v="1257"/>
    <x v="700"/>
    <n v="0.82352941176470584"/>
    <m/>
    <x v="446"/>
    <x v="32"/>
    <n v="17"/>
    <n v="17"/>
    <s v=""/>
    <s v=""/>
  </r>
  <r>
    <x v="13"/>
    <x v="103"/>
    <s v="CANBERRA"/>
    <m/>
    <m/>
    <m/>
    <m/>
    <s v=""/>
    <x v="1289"/>
    <x v="1257"/>
    <x v="920"/>
    <n v="1"/>
    <m/>
    <x v="446"/>
    <x v="32"/>
    <n v="17"/>
    <n v="17"/>
    <s v=""/>
    <s v=""/>
  </r>
  <r>
    <x v="7"/>
    <x v="83"/>
    <s v="OTTAWA"/>
    <n v="0"/>
    <n v="0"/>
    <n v="0"/>
    <n v="0"/>
    <s v=""/>
    <x v="1289"/>
    <x v="1257"/>
    <x v="506"/>
    <n v="0.29411764705882354"/>
    <n v="0"/>
    <x v="32"/>
    <x v="32"/>
    <n v="17"/>
    <n v="17"/>
    <s v=""/>
    <s v=""/>
  </r>
  <r>
    <x v="4"/>
    <x v="118"/>
    <s v="TIRANA"/>
    <n v="0"/>
    <n v="0"/>
    <n v="0"/>
    <n v="0"/>
    <s v=""/>
    <x v="1289"/>
    <x v="1254"/>
    <x v="657"/>
    <n v="0.1875"/>
    <n v="0"/>
    <x v="420"/>
    <x v="1354"/>
    <n v="17"/>
    <n v="16"/>
    <n v="1"/>
    <n v="5.8823529411764705E-2"/>
  </r>
  <r>
    <x v="1"/>
    <x v="149"/>
    <s v="FRANKFURT/MAIN"/>
    <m/>
    <m/>
    <m/>
    <m/>
    <s v=""/>
    <x v="1289"/>
    <x v="1075"/>
    <x v="536"/>
    <n v="0.2"/>
    <n v="5"/>
    <x v="446"/>
    <x v="32"/>
    <n v="17"/>
    <n v="10"/>
    <s v=""/>
    <s v=""/>
  </r>
  <r>
    <x v="19"/>
    <x v="134"/>
    <s v="GUATEMALA CITY"/>
    <n v="0"/>
    <n v="0"/>
    <n v="0"/>
    <n v="0"/>
    <s v=""/>
    <x v="1289"/>
    <x v="1248"/>
    <x v="626"/>
    <n v="0.6"/>
    <n v="0"/>
    <x v="409"/>
    <x v="1330"/>
    <n v="17"/>
    <n v="15"/>
    <n v="2"/>
    <n v="0.11764705882352941"/>
  </r>
  <r>
    <x v="23"/>
    <x v="162"/>
    <s v="LISBON"/>
    <m/>
    <m/>
    <m/>
    <m/>
    <s v=""/>
    <x v="1289"/>
    <x v="1257"/>
    <x v="779"/>
    <n v="0"/>
    <m/>
    <x v="446"/>
    <x v="32"/>
    <n v="17"/>
    <n v="17"/>
    <s v=""/>
    <s v=""/>
  </r>
  <r>
    <x v="9"/>
    <x v="148"/>
    <s v="MILAN"/>
    <n v="0"/>
    <n v="0"/>
    <n v="0"/>
    <n v="0"/>
    <s v=""/>
    <x v="1289"/>
    <x v="1257"/>
    <x v="811"/>
    <n v="0.94117647058823528"/>
    <n v="0"/>
    <x v="32"/>
    <x v="32"/>
    <n v="17"/>
    <n v="17"/>
    <s v=""/>
    <s v=""/>
  </r>
  <r>
    <x v="6"/>
    <x v="161"/>
    <s v="VIENNA"/>
    <n v="1"/>
    <n v="1"/>
    <m/>
    <n v="0"/>
    <n v="0"/>
    <x v="1289"/>
    <x v="855"/>
    <x v="906"/>
    <n v="0"/>
    <n v="2"/>
    <x v="293"/>
    <x v="1355"/>
    <n v="18"/>
    <n v="15"/>
    <n v="3"/>
    <n v="0.16666666666666666"/>
  </r>
  <r>
    <x v="6"/>
    <x v="156"/>
    <s v="MONTEVIDEO"/>
    <n v="0"/>
    <n v="0"/>
    <m/>
    <n v="0"/>
    <s v=""/>
    <x v="1289"/>
    <x v="1257"/>
    <x v="906"/>
    <n v="0"/>
    <n v="0"/>
    <x v="32"/>
    <x v="32"/>
    <n v="17"/>
    <n v="17"/>
    <s v=""/>
    <s v=""/>
  </r>
  <r>
    <x v="2"/>
    <x v="122"/>
    <s v="BUENOS AIRES"/>
    <m/>
    <m/>
    <m/>
    <m/>
    <s v=""/>
    <x v="1289"/>
    <x v="1257"/>
    <x v="920"/>
    <n v="1"/>
    <m/>
    <x v="446"/>
    <x v="32"/>
    <n v="17"/>
    <n v="17"/>
    <s v=""/>
    <s v=""/>
  </r>
  <r>
    <x v="2"/>
    <x v="131"/>
    <s v="SAO PAULO"/>
    <m/>
    <m/>
    <m/>
    <m/>
    <s v=""/>
    <x v="1289"/>
    <x v="1248"/>
    <x v="536"/>
    <n v="6.6666666666666666E-2"/>
    <m/>
    <x v="420"/>
    <x v="1354"/>
    <n v="17"/>
    <n v="15"/>
    <n v="1"/>
    <n v="5.8823529411764705E-2"/>
  </r>
  <r>
    <x v="14"/>
    <x v="87"/>
    <s v="TEL AVIV"/>
    <m/>
    <m/>
    <m/>
    <m/>
    <s v=""/>
    <x v="1290"/>
    <x v="1252"/>
    <x v="506"/>
    <n v="0.5"/>
    <n v="3"/>
    <x v="293"/>
    <x v="1195"/>
    <n v="16"/>
    <n v="13"/>
    <n v="3"/>
    <n v="0.1875"/>
  </r>
  <r>
    <x v="3"/>
    <x v="131"/>
    <s v="PORTO ALEGRE"/>
    <n v="0"/>
    <n v="0"/>
    <n v="0"/>
    <n v="0"/>
    <s v=""/>
    <x v="1290"/>
    <x v="1261"/>
    <x v="700"/>
    <n v="1"/>
    <n v="2"/>
    <x v="32"/>
    <x v="32"/>
    <n v="16"/>
    <n v="16"/>
    <s v=""/>
    <s v=""/>
  </r>
  <r>
    <x v="21"/>
    <x v="83"/>
    <s v="OTTAWA"/>
    <m/>
    <m/>
    <m/>
    <m/>
    <s v=""/>
    <x v="1290"/>
    <x v="1254"/>
    <x v="811"/>
    <n v="1"/>
    <m/>
    <x v="446"/>
    <x v="32"/>
    <n v="16"/>
    <n v="16"/>
    <s v=""/>
    <s v=""/>
  </r>
  <r>
    <x v="21"/>
    <x v="99"/>
    <s v="TOKYO"/>
    <m/>
    <m/>
    <m/>
    <m/>
    <s v=""/>
    <x v="1290"/>
    <x v="1254"/>
    <x v="811"/>
    <n v="1"/>
    <m/>
    <x v="446"/>
    <x v="32"/>
    <n v="16"/>
    <n v="16"/>
    <s v=""/>
    <s v=""/>
  </r>
  <r>
    <x v="4"/>
    <x v="132"/>
    <s v="SARAJEVO"/>
    <n v="0"/>
    <n v="0"/>
    <n v="0"/>
    <n v="0"/>
    <s v=""/>
    <x v="1290"/>
    <x v="1254"/>
    <x v="884"/>
    <n v="0.25"/>
    <n v="0"/>
    <x v="32"/>
    <x v="32"/>
    <n v="16"/>
    <n v="16"/>
    <s v=""/>
    <s v=""/>
  </r>
  <r>
    <x v="1"/>
    <x v="131"/>
    <s v="SALVADOR DE BAHIA"/>
    <m/>
    <m/>
    <m/>
    <m/>
    <s v=""/>
    <x v="1290"/>
    <x v="1261"/>
    <x v="779"/>
    <n v="0"/>
    <m/>
    <x v="446"/>
    <x v="32"/>
    <n v="16"/>
    <n v="14"/>
    <s v=""/>
    <s v=""/>
  </r>
  <r>
    <x v="23"/>
    <x v="148"/>
    <s v="ROME"/>
    <m/>
    <m/>
    <m/>
    <m/>
    <s v=""/>
    <x v="1290"/>
    <x v="1254"/>
    <x v="779"/>
    <n v="0"/>
    <m/>
    <x v="446"/>
    <x v="32"/>
    <n v="16"/>
    <n v="16"/>
    <s v=""/>
    <s v=""/>
  </r>
  <r>
    <x v="2"/>
    <x v="148"/>
    <s v="ROME"/>
    <m/>
    <m/>
    <m/>
    <m/>
    <s v=""/>
    <x v="1290"/>
    <x v="1254"/>
    <x v="811"/>
    <n v="1"/>
    <m/>
    <x v="446"/>
    <x v="32"/>
    <n v="16"/>
    <n v="16"/>
    <s v=""/>
    <s v=""/>
  </r>
  <r>
    <x v="22"/>
    <x v="111"/>
    <s v="BUCHAREST"/>
    <m/>
    <m/>
    <m/>
    <m/>
    <s v=""/>
    <x v="1291"/>
    <x v="855"/>
    <x v="506"/>
    <n v="0.41666666666666669"/>
    <m/>
    <x v="409"/>
    <x v="1321"/>
    <n v="15"/>
    <n v="12"/>
    <n v="2"/>
    <n v="0.13333333333333333"/>
  </r>
  <r>
    <x v="22"/>
    <x v="138"/>
    <s v="TAIPEI"/>
    <m/>
    <m/>
    <m/>
    <m/>
    <s v=""/>
    <x v="1291"/>
    <x v="1261"/>
    <x v="884"/>
    <n v="0.2857142857142857"/>
    <m/>
    <x v="446"/>
    <x v="32"/>
    <n v="15"/>
    <n v="14"/>
    <s v=""/>
    <s v=""/>
  </r>
  <r>
    <x v="0"/>
    <x v="97"/>
    <s v="BELGRAD"/>
    <m/>
    <m/>
    <m/>
    <m/>
    <s v=""/>
    <x v="1291"/>
    <x v="1248"/>
    <x v="888"/>
    <n v="0.8"/>
    <m/>
    <x v="446"/>
    <x v="32"/>
    <n v="15"/>
    <n v="15"/>
    <s v=""/>
    <s v=""/>
  </r>
  <r>
    <x v="7"/>
    <x v="131"/>
    <s v="SAO PAULO"/>
    <n v="0"/>
    <n v="0"/>
    <n v="0"/>
    <n v="0"/>
    <s v=""/>
    <x v="1291"/>
    <x v="1248"/>
    <x v="884"/>
    <n v="0.26666666666666666"/>
    <n v="0"/>
    <x v="32"/>
    <x v="32"/>
    <n v="15"/>
    <n v="15"/>
    <s v=""/>
    <s v=""/>
  </r>
  <r>
    <x v="17"/>
    <x v="159"/>
    <s v="MADRID"/>
    <m/>
    <m/>
    <m/>
    <m/>
    <s v=""/>
    <x v="1291"/>
    <x v="1262"/>
    <x v="779"/>
    <n v="0"/>
    <n v="12"/>
    <x v="446"/>
    <x v="32"/>
    <n v="15"/>
    <n v="15"/>
    <s v=""/>
    <s v=""/>
  </r>
  <r>
    <x v="12"/>
    <x v="148"/>
    <s v="ROME"/>
    <n v="0"/>
    <n v="0"/>
    <n v="0"/>
    <n v="0"/>
    <s v=""/>
    <x v="1291"/>
    <x v="1248"/>
    <x v="422"/>
    <n v="0.73333333333333328"/>
    <n v="0"/>
    <x v="32"/>
    <x v="32"/>
    <n v="15"/>
    <n v="15"/>
    <s v=""/>
    <s v=""/>
  </r>
  <r>
    <x v="1"/>
    <x v="152"/>
    <s v="ATHENS"/>
    <m/>
    <m/>
    <m/>
    <m/>
    <s v=""/>
    <x v="1291"/>
    <x v="855"/>
    <x v="779"/>
    <n v="0"/>
    <m/>
    <x v="446"/>
    <x v="32"/>
    <n v="15"/>
    <n v="12"/>
    <s v=""/>
    <s v=""/>
  </r>
  <r>
    <x v="1"/>
    <x v="138"/>
    <s v="TAIPEI"/>
    <m/>
    <m/>
    <m/>
    <m/>
    <s v=""/>
    <x v="1291"/>
    <x v="1258"/>
    <x v="536"/>
    <n v="7.6923076923076927E-2"/>
    <m/>
    <x v="420"/>
    <x v="1356"/>
    <n v="15"/>
    <n v="13"/>
    <n v="1"/>
    <n v="6.6666666666666666E-2"/>
  </r>
  <r>
    <x v="5"/>
    <x v="153"/>
    <s v="BRUSSELS"/>
    <n v="0"/>
    <n v="0"/>
    <n v="0"/>
    <n v="0"/>
    <s v=""/>
    <x v="1291"/>
    <x v="1247"/>
    <x v="823"/>
    <n v="1.6666666666666667"/>
    <n v="6"/>
    <x v="293"/>
    <x v="1357"/>
    <n v="15"/>
    <n v="12"/>
    <n v="3"/>
    <n v="0.2"/>
  </r>
  <r>
    <x v="5"/>
    <x v="128"/>
    <s v="DAMASCUS"/>
    <n v="0"/>
    <n v="0"/>
    <n v="0"/>
    <n v="0"/>
    <s v=""/>
    <x v="1291"/>
    <x v="1258"/>
    <x v="722"/>
    <n v="1"/>
    <n v="0"/>
    <x v="409"/>
    <x v="1321"/>
    <n v="15"/>
    <n v="13"/>
    <n v="2"/>
    <n v="0.13333333333333333"/>
  </r>
  <r>
    <x v="19"/>
    <x v="42"/>
    <s v="HAVANA"/>
    <n v="0"/>
    <n v="0"/>
    <n v="0"/>
    <n v="0"/>
    <s v=""/>
    <x v="1291"/>
    <x v="1252"/>
    <x v="906"/>
    <n v="0"/>
    <n v="0"/>
    <x v="294"/>
    <x v="934"/>
    <n v="15"/>
    <n v="10"/>
    <n v="5"/>
    <n v="0.33333333333333331"/>
  </r>
  <r>
    <x v="3"/>
    <x v="161"/>
    <s v="VIENNA"/>
    <n v="0"/>
    <n v="0"/>
    <n v="0"/>
    <n v="0"/>
    <s v=""/>
    <x v="1292"/>
    <x v="1261"/>
    <x v="887"/>
    <n v="0.5"/>
    <n v="0"/>
    <x v="32"/>
    <x v="32"/>
    <n v="14"/>
    <n v="14"/>
    <s v=""/>
    <s v=""/>
  </r>
  <r>
    <x v="17"/>
    <x v="119"/>
    <s v="VALENCIA"/>
    <m/>
    <m/>
    <m/>
    <m/>
    <s v=""/>
    <x v="1292"/>
    <x v="1258"/>
    <x v="887"/>
    <n v="0.53846153846153844"/>
    <m/>
    <x v="420"/>
    <x v="1203"/>
    <n v="14"/>
    <n v="13"/>
    <n v="1"/>
    <n v="7.1428571428571425E-2"/>
  </r>
  <r>
    <x v="12"/>
    <x v="135"/>
    <s v="STOCKHOLM"/>
    <n v="0"/>
    <n v="0"/>
    <n v="0"/>
    <n v="0"/>
    <s v=""/>
    <x v="1292"/>
    <x v="1261"/>
    <x v="823"/>
    <n v="0.7142857142857143"/>
    <n v="0"/>
    <x v="32"/>
    <x v="32"/>
    <n v="14"/>
    <n v="14"/>
    <s v=""/>
    <s v=""/>
  </r>
  <r>
    <x v="1"/>
    <x v="122"/>
    <s v="ROSARIO (Santa Fé)"/>
    <n v="1"/>
    <n v="1"/>
    <m/>
    <m/>
    <n v="0"/>
    <x v="1292"/>
    <x v="1261"/>
    <x v="779"/>
    <n v="0"/>
    <m/>
    <x v="446"/>
    <x v="32"/>
    <n v="15"/>
    <n v="15"/>
    <s v=""/>
    <s v=""/>
  </r>
  <r>
    <x v="5"/>
    <x v="122"/>
    <s v="BUENOS AIRES"/>
    <n v="0"/>
    <n v="0"/>
    <n v="0"/>
    <n v="0"/>
    <s v=""/>
    <x v="1292"/>
    <x v="855"/>
    <x v="506"/>
    <n v="0.41666666666666669"/>
    <n v="0"/>
    <x v="409"/>
    <x v="1342"/>
    <n v="14"/>
    <n v="12"/>
    <n v="2"/>
    <n v="0.14285714285714285"/>
  </r>
  <r>
    <x v="19"/>
    <x v="76"/>
    <s v="ADDIS ABEBA"/>
    <n v="0"/>
    <n v="0"/>
    <n v="0"/>
    <n v="0"/>
    <s v=""/>
    <x v="1292"/>
    <x v="1263"/>
    <x v="906"/>
    <n v="0"/>
    <n v="0"/>
    <x v="461"/>
    <x v="1358"/>
    <n v="14"/>
    <n v="4"/>
    <n v="10"/>
    <n v="0.7142857142857143"/>
  </r>
  <r>
    <x v="18"/>
    <x v="83"/>
    <s v="TORONTO"/>
    <m/>
    <m/>
    <m/>
    <m/>
    <s v=""/>
    <x v="1292"/>
    <x v="1261"/>
    <x v="896"/>
    <n v="0.42857142857142855"/>
    <m/>
    <x v="446"/>
    <x v="32"/>
    <n v="14"/>
    <n v="14"/>
    <s v=""/>
    <s v=""/>
  </r>
  <r>
    <x v="9"/>
    <x v="121"/>
    <s v="SANTIAGO DE CHILE"/>
    <n v="0"/>
    <n v="0"/>
    <n v="0"/>
    <n v="0"/>
    <s v=""/>
    <x v="1292"/>
    <x v="1258"/>
    <x v="896"/>
    <n v="0.46153846153846156"/>
    <n v="0"/>
    <x v="420"/>
    <x v="1203"/>
    <n v="14"/>
    <n v="13"/>
    <n v="1"/>
    <n v="7.1428571428571425E-2"/>
  </r>
  <r>
    <x v="16"/>
    <x v="137"/>
    <s v="PARIS"/>
    <m/>
    <m/>
    <m/>
    <m/>
    <s v=""/>
    <x v="1292"/>
    <x v="1236"/>
    <x v="779"/>
    <s v=""/>
    <m/>
    <x v="446"/>
    <x v="32"/>
    <n v="14"/>
    <s v=""/>
    <s v=""/>
    <s v=""/>
  </r>
  <r>
    <x v="6"/>
    <x v="167"/>
    <s v="BUDAPEST"/>
    <n v="0"/>
    <n v="0"/>
    <m/>
    <n v="0"/>
    <s v=""/>
    <x v="1292"/>
    <x v="1261"/>
    <x v="906"/>
    <n v="0"/>
    <n v="0"/>
    <x v="32"/>
    <x v="32"/>
    <n v="14"/>
    <n v="14"/>
    <s v=""/>
    <s v=""/>
  </r>
  <r>
    <x v="12"/>
    <x v="83"/>
    <s v="OTTAWA"/>
    <n v="0"/>
    <n v="0"/>
    <n v="0"/>
    <n v="0"/>
    <s v=""/>
    <x v="1293"/>
    <x v="1258"/>
    <x v="722"/>
    <n v="1"/>
    <n v="0"/>
    <x v="32"/>
    <x v="32"/>
    <n v="13"/>
    <n v="13"/>
    <s v=""/>
    <s v=""/>
  </r>
  <r>
    <x v="1"/>
    <x v="161"/>
    <s v="VIENNA"/>
    <m/>
    <m/>
    <m/>
    <m/>
    <s v=""/>
    <x v="1293"/>
    <x v="1264"/>
    <x v="779"/>
    <n v="0"/>
    <n v="11"/>
    <x v="446"/>
    <x v="32"/>
    <n v="13"/>
    <n v="2"/>
    <s v=""/>
    <s v=""/>
  </r>
  <r>
    <x v="19"/>
    <x v="146"/>
    <s v="BERN"/>
    <n v="0"/>
    <n v="0"/>
    <n v="0"/>
    <n v="0"/>
    <s v=""/>
    <x v="1293"/>
    <x v="1241"/>
    <x v="536"/>
    <n v="0.125"/>
    <n v="0"/>
    <x v="294"/>
    <x v="1359"/>
    <n v="13"/>
    <n v="8"/>
    <n v="5"/>
    <n v="0.38461538461538464"/>
  </r>
  <r>
    <x v="22"/>
    <x v="152"/>
    <s v="ATHENS"/>
    <m/>
    <m/>
    <m/>
    <m/>
    <s v=""/>
    <x v="1294"/>
    <x v="1075"/>
    <x v="536"/>
    <n v="0.2"/>
    <m/>
    <x v="490"/>
    <x v="934"/>
    <n v="12"/>
    <n v="5"/>
    <n v="4"/>
    <n v="0.33333333333333331"/>
  </r>
  <r>
    <x v="10"/>
    <x v="99"/>
    <s v="TOKYO"/>
    <m/>
    <m/>
    <m/>
    <m/>
    <s v=""/>
    <x v="1294"/>
    <x v="855"/>
    <x v="536"/>
    <n v="8.3333333333333329E-2"/>
    <m/>
    <x v="446"/>
    <x v="32"/>
    <n v="12"/>
    <n v="12"/>
    <s v=""/>
    <s v=""/>
  </r>
  <r>
    <x v="13"/>
    <x v="131"/>
    <s v="BRASILIA"/>
    <m/>
    <m/>
    <m/>
    <m/>
    <s v=""/>
    <x v="1294"/>
    <x v="1235"/>
    <x v="786"/>
    <n v="0.88888888888888884"/>
    <m/>
    <x v="293"/>
    <x v="1360"/>
    <n v="12"/>
    <n v="9"/>
    <n v="3"/>
    <n v="0.25"/>
  </r>
  <r>
    <x v="7"/>
    <x v="138"/>
    <s v="TAIPEI"/>
    <m/>
    <n v="0"/>
    <n v="0"/>
    <n v="0"/>
    <s v=""/>
    <x v="1294"/>
    <x v="855"/>
    <x v="626"/>
    <n v="0.75"/>
    <n v="0"/>
    <x v="32"/>
    <x v="32"/>
    <n v="12"/>
    <n v="12"/>
    <s v=""/>
    <s v=""/>
  </r>
  <r>
    <x v="21"/>
    <x v="103"/>
    <s v="CANBERRA"/>
    <m/>
    <m/>
    <m/>
    <m/>
    <s v=""/>
    <x v="1294"/>
    <x v="855"/>
    <x v="888"/>
    <n v="1"/>
    <m/>
    <x v="446"/>
    <x v="32"/>
    <n v="12"/>
    <n v="12"/>
    <s v=""/>
    <s v=""/>
  </r>
  <r>
    <x v="4"/>
    <x v="103"/>
    <s v="CANBERRA"/>
    <n v="0"/>
    <n v="0"/>
    <n v="0"/>
    <n v="0"/>
    <s v=""/>
    <x v="1294"/>
    <x v="1241"/>
    <x v="506"/>
    <n v="0.625"/>
    <n v="4"/>
    <x v="32"/>
    <x v="32"/>
    <n v="12"/>
    <n v="12"/>
    <s v=""/>
    <s v=""/>
  </r>
  <r>
    <x v="6"/>
    <x v="153"/>
    <s v="BRUSSELS"/>
    <n v="0"/>
    <n v="0"/>
    <m/>
    <n v="0"/>
    <s v=""/>
    <x v="1294"/>
    <x v="1075"/>
    <x v="536"/>
    <n v="0.2"/>
    <n v="4"/>
    <x v="293"/>
    <x v="1360"/>
    <n v="12"/>
    <n v="9"/>
    <n v="3"/>
    <n v="0.25"/>
  </r>
  <r>
    <x v="6"/>
    <x v="162"/>
    <s v="LISBON"/>
    <n v="0"/>
    <n v="0"/>
    <m/>
    <n v="0"/>
    <s v=""/>
    <x v="1294"/>
    <x v="1235"/>
    <x v="906"/>
    <n v="0"/>
    <n v="1"/>
    <x v="409"/>
    <x v="737"/>
    <n v="12"/>
    <n v="10"/>
    <n v="2"/>
    <n v="0.16666666666666666"/>
  </r>
  <r>
    <x v="2"/>
    <x v="142"/>
    <s v="THE HAGUE"/>
    <m/>
    <m/>
    <m/>
    <m/>
    <s v=""/>
    <x v="1294"/>
    <x v="855"/>
    <x v="657"/>
    <n v="0.25"/>
    <m/>
    <x v="446"/>
    <x v="32"/>
    <n v="12"/>
    <n v="12"/>
    <s v=""/>
    <s v=""/>
  </r>
  <r>
    <x v="20"/>
    <x v="152"/>
    <s v="THESSALONIKI"/>
    <m/>
    <m/>
    <m/>
    <m/>
    <s v=""/>
    <x v="1295"/>
    <x v="1252"/>
    <x v="887"/>
    <n v="0.7"/>
    <m/>
    <x v="446"/>
    <x v="32"/>
    <n v="11"/>
    <n v="10"/>
    <s v=""/>
    <s v=""/>
  </r>
  <r>
    <x v="14"/>
    <x v="99"/>
    <s v="TOKYO"/>
    <m/>
    <m/>
    <m/>
    <m/>
    <s v=""/>
    <x v="1295"/>
    <x v="1253"/>
    <x v="506"/>
    <n v="0.45454545454545453"/>
    <n v="0"/>
    <x v="32"/>
    <x v="32"/>
    <n v="11"/>
    <n v="11"/>
    <s v=""/>
    <s v=""/>
  </r>
  <r>
    <x v="0"/>
    <x v="121"/>
    <s v="SANTIAGO DE CHILE"/>
    <m/>
    <m/>
    <m/>
    <m/>
    <s v=""/>
    <x v="1295"/>
    <x v="1253"/>
    <x v="506"/>
    <n v="0.45454545454545453"/>
    <m/>
    <x v="446"/>
    <x v="32"/>
    <n v="11"/>
    <n v="11"/>
    <s v=""/>
    <s v=""/>
  </r>
  <r>
    <x v="3"/>
    <x v="160"/>
    <s v="ASUNCION"/>
    <n v="0"/>
    <n v="0"/>
    <n v="0"/>
    <n v="0"/>
    <s v=""/>
    <x v="1295"/>
    <x v="1075"/>
    <x v="506"/>
    <n v="1"/>
    <n v="6"/>
    <x v="32"/>
    <x v="32"/>
    <n v="11"/>
    <n v="11"/>
    <s v=""/>
    <s v=""/>
  </r>
  <r>
    <x v="15"/>
    <x v="122"/>
    <s v="BUENOS AIRES"/>
    <m/>
    <m/>
    <m/>
    <m/>
    <s v=""/>
    <x v="1295"/>
    <x v="1253"/>
    <x v="779"/>
    <n v="0"/>
    <m/>
    <x v="446"/>
    <x v="32"/>
    <n v="11"/>
    <n v="11"/>
    <s v=""/>
    <s v=""/>
  </r>
  <r>
    <x v="12"/>
    <x v="75"/>
    <s v="SKOPJE"/>
    <n v="0"/>
    <n v="0"/>
    <n v="0"/>
    <n v="0"/>
    <s v=""/>
    <x v="1295"/>
    <x v="1253"/>
    <x v="823"/>
    <n v="0.90909090909090906"/>
    <n v="2"/>
    <x v="32"/>
    <x v="32"/>
    <n v="11"/>
    <n v="13"/>
    <s v=""/>
    <s v=""/>
  </r>
  <r>
    <x v="12"/>
    <x v="37"/>
    <s v="ANTANANARIVO"/>
    <n v="0"/>
    <n v="0"/>
    <n v="0"/>
    <n v="0"/>
    <s v=""/>
    <x v="1295"/>
    <x v="1265"/>
    <x v="657"/>
    <n v="0.42857142857142855"/>
    <n v="586"/>
    <x v="490"/>
    <x v="1333"/>
    <n v="11"/>
    <n v="593"/>
    <n v="4"/>
    <n v="0.36363636363636365"/>
  </r>
  <r>
    <x v="1"/>
    <x v="162"/>
    <s v="LISBON"/>
    <n v="1"/>
    <n v="1"/>
    <m/>
    <m/>
    <n v="0"/>
    <x v="1295"/>
    <x v="1253"/>
    <x v="779"/>
    <n v="0"/>
    <m/>
    <x v="446"/>
    <x v="32"/>
    <n v="12"/>
    <n v="12"/>
    <s v=""/>
    <s v=""/>
  </r>
  <r>
    <x v="23"/>
    <x v="99"/>
    <s v="TOKYO"/>
    <m/>
    <m/>
    <m/>
    <m/>
    <s v=""/>
    <x v="1295"/>
    <x v="1253"/>
    <x v="779"/>
    <n v="0"/>
    <m/>
    <x v="446"/>
    <x v="32"/>
    <n v="11"/>
    <n v="11"/>
    <s v=""/>
    <s v=""/>
  </r>
  <r>
    <x v="9"/>
    <x v="137"/>
    <s v="PARIS"/>
    <n v="0"/>
    <n v="0"/>
    <n v="0"/>
    <n v="0"/>
    <s v=""/>
    <x v="1295"/>
    <x v="1253"/>
    <x v="896"/>
    <n v="0.54545454545454541"/>
    <n v="0"/>
    <x v="32"/>
    <x v="32"/>
    <n v="11"/>
    <n v="11"/>
    <s v=""/>
    <s v=""/>
  </r>
  <r>
    <x v="22"/>
    <x v="168"/>
    <s v="OSLO"/>
    <m/>
    <m/>
    <m/>
    <m/>
    <s v=""/>
    <x v="1296"/>
    <x v="1247"/>
    <x v="536"/>
    <n v="0.16666666666666666"/>
    <n v="1"/>
    <x v="409"/>
    <x v="1357"/>
    <n v="10"/>
    <n v="7"/>
    <n v="2"/>
    <n v="0.2"/>
  </r>
  <r>
    <x v="14"/>
    <x v="169"/>
    <s v="RIGA"/>
    <m/>
    <m/>
    <m/>
    <m/>
    <s v=""/>
    <x v="1296"/>
    <x v="1252"/>
    <x v="786"/>
    <n v="0.8"/>
    <n v="0"/>
    <x v="32"/>
    <x v="32"/>
    <n v="10"/>
    <n v="10"/>
    <s v=""/>
    <s v=""/>
  </r>
  <r>
    <x v="3"/>
    <x v="166"/>
    <s v="WARSAW"/>
    <n v="0"/>
    <n v="0"/>
    <n v="0"/>
    <n v="0"/>
    <s v=""/>
    <x v="1296"/>
    <x v="1252"/>
    <x v="823"/>
    <n v="1"/>
    <n v="0"/>
    <x v="32"/>
    <x v="32"/>
    <n v="10"/>
    <n v="10"/>
    <s v=""/>
    <s v=""/>
  </r>
  <r>
    <x v="7"/>
    <x v="122"/>
    <s v="BUENOS AIRES"/>
    <n v="0"/>
    <n v="0"/>
    <n v="0"/>
    <n v="0"/>
    <s v=""/>
    <x v="1296"/>
    <x v="1252"/>
    <x v="894"/>
    <n v="0.2"/>
    <n v="0"/>
    <x v="32"/>
    <x v="32"/>
    <n v="10"/>
    <n v="10"/>
    <s v=""/>
    <s v=""/>
  </r>
  <r>
    <x v="7"/>
    <x v="129"/>
    <s v="COPENHAGEN"/>
    <n v="0"/>
    <n v="0"/>
    <n v="0"/>
    <n v="0"/>
    <s v=""/>
    <x v="1296"/>
    <x v="1252"/>
    <x v="823"/>
    <n v="1"/>
    <n v="0"/>
    <x v="32"/>
    <x v="32"/>
    <n v="10"/>
    <n v="10"/>
    <s v=""/>
    <s v=""/>
  </r>
  <r>
    <x v="15"/>
    <x v="99"/>
    <s v="TOKYO"/>
    <m/>
    <m/>
    <m/>
    <m/>
    <s v=""/>
    <x v="1296"/>
    <x v="1235"/>
    <x v="657"/>
    <n v="0.33333333333333331"/>
    <n v="1"/>
    <x v="446"/>
    <x v="32"/>
    <n v="10"/>
    <n v="10"/>
    <s v=""/>
    <s v=""/>
  </r>
  <r>
    <x v="12"/>
    <x v="132"/>
    <s v="SARAJEVO"/>
    <n v="0"/>
    <n v="0"/>
    <n v="0"/>
    <n v="0"/>
    <s v=""/>
    <x v="1296"/>
    <x v="1252"/>
    <x v="786"/>
    <n v="0.8"/>
    <n v="0"/>
    <x v="32"/>
    <x v="32"/>
    <n v="10"/>
    <n v="10"/>
    <s v=""/>
    <s v=""/>
  </r>
  <r>
    <x v="4"/>
    <x v="85"/>
    <s v="BUJUMBURA"/>
    <n v="0"/>
    <n v="0"/>
    <n v="0"/>
    <n v="0"/>
    <s v=""/>
    <x v="1296"/>
    <x v="1141"/>
    <x v="906"/>
    <s v=""/>
    <n v="10"/>
    <x v="32"/>
    <x v="32"/>
    <n v="10"/>
    <n v="10"/>
    <s v=""/>
    <s v=""/>
  </r>
  <r>
    <x v="1"/>
    <x v="122"/>
    <s v="BAHIA BLANCA"/>
    <m/>
    <m/>
    <m/>
    <m/>
    <s v=""/>
    <x v="1296"/>
    <x v="1235"/>
    <x v="779"/>
    <n v="0"/>
    <m/>
    <x v="446"/>
    <x v="32"/>
    <n v="10"/>
    <n v="9"/>
    <s v=""/>
    <s v=""/>
  </r>
  <r>
    <x v="19"/>
    <x v="121"/>
    <s v="SANTIAGO DE CHILE"/>
    <n v="0"/>
    <n v="0"/>
    <n v="0"/>
    <n v="0"/>
    <s v=""/>
    <x v="1296"/>
    <x v="1252"/>
    <x v="906"/>
    <n v="0"/>
    <n v="0"/>
    <x v="32"/>
    <x v="32"/>
    <n v="10"/>
    <n v="10"/>
    <s v=""/>
    <s v=""/>
  </r>
  <r>
    <x v="9"/>
    <x v="158"/>
    <s v="PRAGUE"/>
    <n v="0"/>
    <n v="0"/>
    <n v="0"/>
    <n v="0"/>
    <s v=""/>
    <x v="1296"/>
    <x v="1252"/>
    <x v="823"/>
    <n v="1"/>
    <n v="0"/>
    <x v="32"/>
    <x v="32"/>
    <n v="10"/>
    <n v="10"/>
    <s v=""/>
    <s v=""/>
  </r>
  <r>
    <x v="16"/>
    <x v="134"/>
    <s v="GUATEMALA CITY"/>
    <m/>
    <m/>
    <m/>
    <m/>
    <s v=""/>
    <x v="1296"/>
    <x v="1241"/>
    <x v="506"/>
    <n v="0.625"/>
    <m/>
    <x v="420"/>
    <x v="670"/>
    <n v="10"/>
    <n v="8"/>
    <n v="1"/>
    <n v="0.1"/>
  </r>
  <r>
    <x v="6"/>
    <x v="155"/>
    <s v="SAN SALVADOR"/>
    <n v="0"/>
    <n v="0"/>
    <m/>
    <n v="0"/>
    <s v=""/>
    <x v="1296"/>
    <x v="1252"/>
    <x v="906"/>
    <n v="0"/>
    <n v="0"/>
    <x v="32"/>
    <x v="32"/>
    <n v="10"/>
    <n v="10"/>
    <s v=""/>
    <s v=""/>
  </r>
  <r>
    <x v="22"/>
    <x v="149"/>
    <s v="FLENSBURG"/>
    <m/>
    <m/>
    <m/>
    <m/>
    <s v=""/>
    <x v="1297"/>
    <x v="1236"/>
    <x v="779"/>
    <s v=""/>
    <m/>
    <x v="446"/>
    <x v="32"/>
    <n v="9"/>
    <s v=""/>
    <s v=""/>
    <s v=""/>
  </r>
  <r>
    <x v="22"/>
    <x v="92"/>
    <s v="HONG KONG"/>
    <m/>
    <m/>
    <m/>
    <m/>
    <s v=""/>
    <x v="1297"/>
    <x v="1236"/>
    <x v="779"/>
    <s v=""/>
    <m/>
    <x v="446"/>
    <x v="32"/>
    <n v="9"/>
    <s v=""/>
    <s v=""/>
    <s v=""/>
  </r>
  <r>
    <x v="13"/>
    <x v="58"/>
    <s v="BEIRA"/>
    <m/>
    <m/>
    <m/>
    <m/>
    <s v=""/>
    <x v="1297"/>
    <x v="1241"/>
    <x v="786"/>
    <n v="1"/>
    <m/>
    <x v="420"/>
    <x v="1277"/>
    <n v="9"/>
    <n v="8"/>
    <n v="1"/>
    <n v="0.1111111111111111"/>
  </r>
  <r>
    <x v="7"/>
    <x v="169"/>
    <s v="RIGA"/>
    <n v="0"/>
    <n v="0"/>
    <n v="0"/>
    <n v="0"/>
    <s v=""/>
    <x v="1297"/>
    <x v="1235"/>
    <x v="786"/>
    <n v="0.88888888888888884"/>
    <n v="0"/>
    <x v="32"/>
    <x v="32"/>
    <n v="9"/>
    <n v="9"/>
    <s v=""/>
    <s v=""/>
  </r>
  <r>
    <x v="12"/>
    <x v="166"/>
    <s v="WARSAW"/>
    <n v="0"/>
    <n v="0"/>
    <n v="0"/>
    <n v="0"/>
    <s v=""/>
    <x v="1297"/>
    <x v="1241"/>
    <x v="887"/>
    <n v="0.875"/>
    <n v="0"/>
    <x v="420"/>
    <x v="1277"/>
    <n v="9"/>
    <n v="8"/>
    <n v="1"/>
    <n v="0.1111111111111111"/>
  </r>
  <r>
    <x v="12"/>
    <x v="159"/>
    <s v="MADRID"/>
    <n v="0"/>
    <n v="0"/>
    <n v="0"/>
    <n v="0"/>
    <s v=""/>
    <x v="1297"/>
    <x v="1235"/>
    <x v="896"/>
    <n v="0.66666666666666663"/>
    <n v="0"/>
    <x v="32"/>
    <x v="32"/>
    <n v="9"/>
    <n v="9"/>
    <s v=""/>
    <s v=""/>
  </r>
  <r>
    <x v="4"/>
    <x v="144"/>
    <s v="ANDORRA LA VELLA"/>
    <n v="0"/>
    <n v="0"/>
    <n v="0"/>
    <n v="0"/>
    <s v=""/>
    <x v="1297"/>
    <x v="1235"/>
    <x v="786"/>
    <n v="0.88888888888888884"/>
    <n v="0"/>
    <x v="32"/>
    <x v="32"/>
    <n v="9"/>
    <n v="9"/>
    <s v=""/>
    <s v=""/>
  </r>
  <r>
    <x v="1"/>
    <x v="146"/>
    <s v="GENEVA"/>
    <m/>
    <m/>
    <m/>
    <m/>
    <s v=""/>
    <x v="1297"/>
    <x v="1247"/>
    <x v="779"/>
    <n v="0"/>
    <n v="1"/>
    <x v="446"/>
    <x v="32"/>
    <n v="9"/>
    <n v="7"/>
    <s v=""/>
    <s v=""/>
  </r>
  <r>
    <x v="23"/>
    <x v="166"/>
    <s v="WARSAW"/>
    <m/>
    <m/>
    <m/>
    <m/>
    <s v=""/>
    <x v="1297"/>
    <x v="1235"/>
    <x v="779"/>
    <n v="0"/>
    <m/>
    <x v="446"/>
    <x v="32"/>
    <n v="9"/>
    <n v="9"/>
    <s v=""/>
    <s v=""/>
  </r>
  <r>
    <x v="6"/>
    <x v="152"/>
    <s v="ATHENS"/>
    <n v="0"/>
    <n v="0"/>
    <m/>
    <n v="0"/>
    <s v=""/>
    <x v="1297"/>
    <x v="1262"/>
    <x v="906"/>
    <n v="0"/>
    <n v="1"/>
    <x v="294"/>
    <x v="1361"/>
    <n v="9"/>
    <n v="4"/>
    <n v="5"/>
    <n v="0.55555555555555558"/>
  </r>
  <r>
    <x v="6"/>
    <x v="151"/>
    <s v="MANAGUA"/>
    <n v="1"/>
    <n v="1"/>
    <m/>
    <n v="0"/>
    <n v="0"/>
    <x v="1297"/>
    <x v="1241"/>
    <x v="536"/>
    <n v="0.125"/>
    <n v="0"/>
    <x v="420"/>
    <x v="1277"/>
    <n v="10"/>
    <n v="9"/>
    <n v="1"/>
    <n v="0.1"/>
  </r>
  <r>
    <x v="2"/>
    <x v="131"/>
    <s v="BRASILIA"/>
    <m/>
    <m/>
    <m/>
    <m/>
    <s v=""/>
    <x v="1297"/>
    <x v="1241"/>
    <x v="887"/>
    <n v="0.875"/>
    <m/>
    <x v="420"/>
    <x v="1277"/>
    <n v="9"/>
    <n v="8"/>
    <n v="1"/>
    <n v="0.1111111111111111"/>
  </r>
  <r>
    <x v="2"/>
    <x v="149"/>
    <s v="FRANKFURT/MAIN"/>
    <m/>
    <m/>
    <m/>
    <m/>
    <s v=""/>
    <x v="1297"/>
    <x v="1235"/>
    <x v="894"/>
    <n v="0.22222222222222221"/>
    <m/>
    <x v="446"/>
    <x v="32"/>
    <n v="9"/>
    <n v="9"/>
    <s v=""/>
    <s v=""/>
  </r>
  <r>
    <x v="2"/>
    <x v="159"/>
    <s v="MADRID"/>
    <m/>
    <m/>
    <m/>
    <m/>
    <s v=""/>
    <x v="1297"/>
    <x v="1247"/>
    <x v="894"/>
    <n v="0.33333333333333331"/>
    <n v="1"/>
    <x v="409"/>
    <x v="1312"/>
    <n v="9"/>
    <n v="7"/>
    <n v="2"/>
    <n v="0.22222222222222221"/>
  </r>
  <r>
    <x v="20"/>
    <x v="149"/>
    <s v="BERLIN"/>
    <m/>
    <m/>
    <m/>
    <m/>
    <s v=""/>
    <x v="1298"/>
    <x v="1262"/>
    <x v="884"/>
    <n v="1.3333333333333333"/>
    <n v="1"/>
    <x v="420"/>
    <x v="1106"/>
    <n v="8"/>
    <n v="4"/>
    <n v="1"/>
    <n v="0.125"/>
  </r>
  <r>
    <x v="22"/>
    <x v="137"/>
    <s v="PARIS"/>
    <m/>
    <m/>
    <m/>
    <m/>
    <s v=""/>
    <x v="1298"/>
    <x v="1266"/>
    <x v="779"/>
    <n v="0"/>
    <n v="1"/>
    <x v="446"/>
    <x v="32"/>
    <n v="8"/>
    <n v="3"/>
    <s v=""/>
    <s v=""/>
  </r>
  <r>
    <x v="0"/>
    <x v="122"/>
    <s v="BUENOS AIRES"/>
    <m/>
    <m/>
    <m/>
    <m/>
    <s v=""/>
    <x v="1298"/>
    <x v="1265"/>
    <x v="896"/>
    <n v="0.8571428571428571"/>
    <m/>
    <x v="420"/>
    <x v="1106"/>
    <n v="8"/>
    <n v="7"/>
    <n v="1"/>
    <n v="0.125"/>
  </r>
  <r>
    <x v="0"/>
    <x v="152"/>
    <s v="ATHENS"/>
    <m/>
    <m/>
    <m/>
    <m/>
    <s v=""/>
    <x v="1298"/>
    <x v="1247"/>
    <x v="779"/>
    <n v="0"/>
    <n v="2"/>
    <x v="446"/>
    <x v="32"/>
    <n v="8"/>
    <n v="8"/>
    <s v=""/>
    <s v=""/>
  </r>
  <r>
    <x v="3"/>
    <x v="155"/>
    <s v="SAN SALVADOR"/>
    <n v="1"/>
    <n v="1"/>
    <n v="1"/>
    <n v="0"/>
    <n v="0"/>
    <x v="1298"/>
    <x v="1241"/>
    <x v="506"/>
    <n v="0.625"/>
    <n v="0"/>
    <x v="32"/>
    <x v="32"/>
    <n v="9"/>
    <n v="9"/>
    <s v=""/>
    <s v=""/>
  </r>
  <r>
    <x v="3"/>
    <x v="151"/>
    <s v="MANAGUA"/>
    <n v="1"/>
    <n v="1"/>
    <n v="0"/>
    <n v="0"/>
    <n v="0"/>
    <x v="1298"/>
    <x v="1241"/>
    <x v="786"/>
    <n v="1"/>
    <n v="0"/>
    <x v="32"/>
    <x v="32"/>
    <n v="9"/>
    <n v="9"/>
    <s v=""/>
    <s v=""/>
  </r>
  <r>
    <x v="3"/>
    <x v="162"/>
    <s v="LISBON"/>
    <n v="0"/>
    <n v="0"/>
    <n v="0"/>
    <n v="0"/>
    <s v=""/>
    <x v="1298"/>
    <x v="1262"/>
    <x v="657"/>
    <n v="1"/>
    <n v="5"/>
    <x v="32"/>
    <x v="32"/>
    <n v="8"/>
    <n v="8"/>
    <s v=""/>
    <s v=""/>
  </r>
  <r>
    <x v="7"/>
    <x v="121"/>
    <s v="SANTIAGO DE CHILE"/>
    <n v="0"/>
    <n v="0"/>
    <n v="0"/>
    <n v="0"/>
    <s v=""/>
    <x v="1298"/>
    <x v="1241"/>
    <x v="657"/>
    <n v="0.375"/>
    <n v="0"/>
    <x v="32"/>
    <x v="32"/>
    <n v="8"/>
    <n v="8"/>
    <s v=""/>
    <s v=""/>
  </r>
  <r>
    <x v="4"/>
    <x v="161"/>
    <s v="VIENNA"/>
    <n v="0"/>
    <n v="0"/>
    <n v="0"/>
    <n v="0"/>
    <s v=""/>
    <x v="1298"/>
    <x v="1263"/>
    <x v="906"/>
    <n v="0"/>
    <n v="4"/>
    <x v="32"/>
    <x v="32"/>
    <n v="8"/>
    <n v="8"/>
    <s v=""/>
    <s v=""/>
  </r>
  <r>
    <x v="1"/>
    <x v="170"/>
    <s v="VILNIUS"/>
    <m/>
    <m/>
    <m/>
    <m/>
    <s v=""/>
    <x v="1298"/>
    <x v="1241"/>
    <x v="887"/>
    <n v="0.875"/>
    <m/>
    <x v="446"/>
    <x v="32"/>
    <n v="8"/>
    <n v="8"/>
    <s v=""/>
    <s v=""/>
  </r>
  <r>
    <x v="1"/>
    <x v="164"/>
    <s v="VALETTA"/>
    <m/>
    <m/>
    <m/>
    <m/>
    <s v=""/>
    <x v="1298"/>
    <x v="1075"/>
    <x v="536"/>
    <n v="0.2"/>
    <m/>
    <x v="446"/>
    <x v="32"/>
    <n v="8"/>
    <n v="5"/>
    <s v=""/>
    <s v=""/>
  </r>
  <r>
    <x v="1"/>
    <x v="146"/>
    <s v="BERN"/>
    <m/>
    <m/>
    <m/>
    <m/>
    <s v=""/>
    <x v="1298"/>
    <x v="1266"/>
    <x v="779"/>
    <n v="0"/>
    <m/>
    <x v="446"/>
    <x v="32"/>
    <n v="8"/>
    <n v="2"/>
    <s v=""/>
    <s v=""/>
  </r>
  <r>
    <x v="19"/>
    <x v="88"/>
    <s v="KABUL"/>
    <n v="0"/>
    <n v="0"/>
    <n v="0"/>
    <n v="0"/>
    <s v=""/>
    <x v="1298"/>
    <x v="1247"/>
    <x v="536"/>
    <n v="0.16666666666666666"/>
    <n v="0"/>
    <x v="409"/>
    <x v="1360"/>
    <n v="8"/>
    <n v="6"/>
    <n v="2"/>
    <n v="0.25"/>
  </r>
  <r>
    <x v="19"/>
    <x v="73"/>
    <s v="DHAKA"/>
    <n v="0"/>
    <n v="0"/>
    <n v="0"/>
    <n v="0"/>
    <s v=""/>
    <x v="1298"/>
    <x v="1141"/>
    <x v="906"/>
    <s v=""/>
    <n v="0"/>
    <x v="568"/>
    <x v="1362"/>
    <n v="8"/>
    <s v=""/>
    <n v="8"/>
    <n v="1"/>
  </r>
  <r>
    <x v="9"/>
    <x v="148"/>
    <s v="ROME"/>
    <n v="0"/>
    <n v="0"/>
    <n v="0"/>
    <n v="0"/>
    <s v=""/>
    <x v="1298"/>
    <x v="1241"/>
    <x v="887"/>
    <n v="0.875"/>
    <n v="0"/>
    <x v="32"/>
    <x v="32"/>
    <n v="8"/>
    <n v="8"/>
    <s v=""/>
    <s v=""/>
  </r>
  <r>
    <x v="16"/>
    <x v="92"/>
    <s v="HONG KONG"/>
    <m/>
    <m/>
    <m/>
    <m/>
    <s v=""/>
    <x v="1298"/>
    <x v="1236"/>
    <x v="779"/>
    <s v=""/>
    <m/>
    <x v="446"/>
    <x v="32"/>
    <n v="8"/>
    <s v=""/>
    <s v=""/>
    <s v=""/>
  </r>
  <r>
    <x v="16"/>
    <x v="171"/>
    <s v="MONROVIA"/>
    <m/>
    <m/>
    <m/>
    <m/>
    <s v=""/>
    <x v="1298"/>
    <x v="1265"/>
    <x v="779"/>
    <n v="0"/>
    <m/>
    <x v="446"/>
    <x v="32"/>
    <n v="8"/>
    <n v="7"/>
    <s v=""/>
    <s v=""/>
  </r>
  <r>
    <x v="6"/>
    <x v="166"/>
    <s v="WARSAW"/>
    <n v="0"/>
    <n v="0"/>
    <m/>
    <n v="0"/>
    <s v=""/>
    <x v="1298"/>
    <x v="1247"/>
    <x v="906"/>
    <n v="0"/>
    <n v="0"/>
    <x v="409"/>
    <x v="1360"/>
    <n v="8"/>
    <n v="6"/>
    <n v="2"/>
    <n v="0.25"/>
  </r>
  <r>
    <x v="0"/>
    <x v="80"/>
    <s v="ZAGREB"/>
    <m/>
    <m/>
    <m/>
    <m/>
    <s v=""/>
    <x v="1299"/>
    <x v="1265"/>
    <x v="884"/>
    <n v="0.5714285714285714"/>
    <m/>
    <x v="446"/>
    <x v="32"/>
    <n v="7"/>
    <n v="7"/>
    <s v=""/>
    <s v=""/>
  </r>
  <r>
    <x v="3"/>
    <x v="131"/>
    <s v="BELO HORIZONTE"/>
    <n v="0"/>
    <n v="0"/>
    <n v="0"/>
    <n v="0"/>
    <s v=""/>
    <x v="1299"/>
    <x v="1247"/>
    <x v="894"/>
    <n v="0.33333333333333331"/>
    <n v="0"/>
    <x v="420"/>
    <x v="1342"/>
    <n v="7"/>
    <n v="6"/>
    <n v="1"/>
    <n v="0.14285714285714285"/>
  </r>
  <r>
    <x v="3"/>
    <x v="158"/>
    <s v="PRAGUE"/>
    <n v="0"/>
    <n v="0"/>
    <n v="0"/>
    <n v="0"/>
    <s v=""/>
    <x v="1299"/>
    <x v="1265"/>
    <x v="896"/>
    <n v="0.8571428571428571"/>
    <n v="0"/>
    <x v="32"/>
    <x v="32"/>
    <n v="7"/>
    <n v="7"/>
    <s v=""/>
    <s v=""/>
  </r>
  <r>
    <x v="3"/>
    <x v="164"/>
    <s v="VALETTA"/>
    <n v="0"/>
    <n v="0"/>
    <n v="0"/>
    <n v="0"/>
    <s v=""/>
    <x v="1299"/>
    <x v="1141"/>
    <x v="906"/>
    <s v=""/>
    <n v="7"/>
    <x v="32"/>
    <x v="32"/>
    <n v="7"/>
    <n v="7"/>
    <s v=""/>
    <s v=""/>
  </r>
  <r>
    <x v="3"/>
    <x v="156"/>
    <s v="MONTEVIDEO"/>
    <n v="0"/>
    <n v="0"/>
    <n v="0"/>
    <n v="0"/>
    <s v=""/>
    <x v="1299"/>
    <x v="1265"/>
    <x v="884"/>
    <n v="0.5714285714285714"/>
    <n v="0"/>
    <x v="32"/>
    <x v="32"/>
    <n v="7"/>
    <n v="7"/>
    <s v=""/>
    <s v=""/>
  </r>
  <r>
    <x v="13"/>
    <x v="149"/>
    <s v="BERLIN"/>
    <m/>
    <m/>
    <m/>
    <m/>
    <s v=""/>
    <x v="1299"/>
    <x v="1265"/>
    <x v="887"/>
    <n v="1"/>
    <m/>
    <x v="446"/>
    <x v="32"/>
    <n v="7"/>
    <n v="7"/>
    <s v=""/>
    <s v=""/>
  </r>
  <r>
    <x v="17"/>
    <x v="152"/>
    <s v="ATHENS"/>
    <m/>
    <m/>
    <m/>
    <m/>
    <s v=""/>
    <x v="1299"/>
    <x v="1075"/>
    <x v="779"/>
    <n v="0"/>
    <m/>
    <x v="409"/>
    <x v="1350"/>
    <n v="7"/>
    <n v="5"/>
    <n v="2"/>
    <n v="0.2857142857142857"/>
  </r>
  <r>
    <x v="1"/>
    <x v="149"/>
    <s v="DUSSELDORF"/>
    <m/>
    <m/>
    <m/>
    <m/>
    <s v=""/>
    <x v="1299"/>
    <x v="1266"/>
    <x v="779"/>
    <n v="0"/>
    <n v="2"/>
    <x v="420"/>
    <x v="1342"/>
    <n v="7"/>
    <n v="4"/>
    <n v="1"/>
    <n v="0.14285714285714285"/>
  </r>
  <r>
    <x v="5"/>
    <x v="121"/>
    <s v="SANTIAGO DE CHILE"/>
    <n v="0"/>
    <n v="0"/>
    <n v="0"/>
    <n v="0"/>
    <s v=""/>
    <x v="1299"/>
    <x v="1265"/>
    <x v="887"/>
    <n v="1"/>
    <n v="0"/>
    <x v="32"/>
    <x v="32"/>
    <n v="7"/>
    <n v="7"/>
    <s v=""/>
    <s v=""/>
  </r>
  <r>
    <x v="16"/>
    <x v="4"/>
    <s v="ALGIERS"/>
    <m/>
    <m/>
    <m/>
    <m/>
    <s v=""/>
    <x v="1299"/>
    <x v="1236"/>
    <x v="779"/>
    <s v=""/>
    <m/>
    <x v="446"/>
    <x v="32"/>
    <n v="7"/>
    <s v=""/>
    <s v=""/>
    <s v=""/>
  </r>
  <r>
    <x v="16"/>
    <x v="103"/>
    <s v="CANBERRA"/>
    <m/>
    <m/>
    <m/>
    <m/>
    <s v=""/>
    <x v="1299"/>
    <x v="1241"/>
    <x v="536"/>
    <n v="0.125"/>
    <n v="1"/>
    <x v="446"/>
    <x v="32"/>
    <n v="7"/>
    <n v="9"/>
    <s v=""/>
    <s v=""/>
  </r>
  <r>
    <x v="16"/>
    <x v="161"/>
    <s v="VIENNA"/>
    <m/>
    <m/>
    <m/>
    <m/>
    <s v=""/>
    <x v="1299"/>
    <x v="1236"/>
    <x v="779"/>
    <s v=""/>
    <m/>
    <x v="446"/>
    <x v="32"/>
    <n v="7"/>
    <s v=""/>
    <s v=""/>
    <s v=""/>
  </r>
  <r>
    <x v="16"/>
    <x v="159"/>
    <s v="MADRID"/>
    <m/>
    <m/>
    <m/>
    <m/>
    <s v=""/>
    <x v="1299"/>
    <x v="1075"/>
    <x v="536"/>
    <n v="0.2"/>
    <n v="1"/>
    <x v="446"/>
    <x v="32"/>
    <n v="7"/>
    <n v="6"/>
    <s v=""/>
    <s v=""/>
  </r>
  <r>
    <x v="6"/>
    <x v="165"/>
    <s v="TEGUCIGALPA"/>
    <n v="0"/>
    <n v="0"/>
    <m/>
    <n v="0"/>
    <s v=""/>
    <x v="1299"/>
    <x v="1265"/>
    <x v="906"/>
    <n v="0"/>
    <n v="0"/>
    <x v="32"/>
    <x v="32"/>
    <n v="7"/>
    <n v="7"/>
    <s v=""/>
    <s v=""/>
  </r>
  <r>
    <x v="6"/>
    <x v="164"/>
    <s v="VALETTA"/>
    <n v="0"/>
    <n v="0"/>
    <m/>
    <n v="0"/>
    <s v=""/>
    <x v="1299"/>
    <x v="1141"/>
    <x v="906"/>
    <s v=""/>
    <n v="3"/>
    <x v="490"/>
    <x v="1363"/>
    <n v="7"/>
    <n v="3"/>
    <n v="4"/>
    <n v="0.5714285714285714"/>
  </r>
  <r>
    <x v="20"/>
    <x v="157"/>
    <s v="HELSINKI"/>
    <m/>
    <m/>
    <m/>
    <m/>
    <s v=""/>
    <x v="1300"/>
    <x v="1263"/>
    <x v="894"/>
    <n v="0.5"/>
    <m/>
    <x v="446"/>
    <x v="32"/>
    <n v="6"/>
    <n v="4"/>
    <s v=""/>
    <s v=""/>
  </r>
  <r>
    <x v="20"/>
    <x v="142"/>
    <s v="THE HAGUE"/>
    <m/>
    <m/>
    <m/>
    <m/>
    <s v=""/>
    <x v="1300"/>
    <x v="1247"/>
    <x v="896"/>
    <n v="1"/>
    <m/>
    <x v="446"/>
    <x v="32"/>
    <n v="6"/>
    <n v="6"/>
    <s v=""/>
    <s v=""/>
  </r>
  <r>
    <x v="20"/>
    <x v="162"/>
    <s v="LISBON"/>
    <m/>
    <m/>
    <m/>
    <m/>
    <s v=""/>
    <x v="1300"/>
    <x v="1247"/>
    <x v="779"/>
    <n v="0"/>
    <m/>
    <x v="446"/>
    <x v="32"/>
    <n v="6"/>
    <n v="6"/>
    <s v=""/>
    <s v=""/>
  </r>
  <r>
    <x v="20"/>
    <x v="119"/>
    <s v="CARACAS"/>
    <m/>
    <m/>
    <m/>
    <m/>
    <s v=""/>
    <x v="1300"/>
    <x v="1263"/>
    <x v="657"/>
    <n v="0.75"/>
    <m/>
    <x v="409"/>
    <x v="934"/>
    <n v="6"/>
    <n v="4"/>
    <n v="2"/>
    <n v="0.33333333333333331"/>
  </r>
  <r>
    <x v="22"/>
    <x v="142"/>
    <s v="THE HAGUE"/>
    <m/>
    <m/>
    <m/>
    <m/>
    <s v=""/>
    <x v="1300"/>
    <x v="1236"/>
    <x v="779"/>
    <s v=""/>
    <m/>
    <x v="446"/>
    <x v="32"/>
    <n v="6"/>
    <s v=""/>
    <s v=""/>
    <s v=""/>
  </r>
  <r>
    <x v="3"/>
    <x v="165"/>
    <s v="TEGUCIGALPA"/>
    <n v="0"/>
    <n v="0"/>
    <n v="0"/>
    <n v="0"/>
    <s v=""/>
    <x v="1300"/>
    <x v="1075"/>
    <x v="884"/>
    <n v="0.8"/>
    <n v="1"/>
    <x v="32"/>
    <x v="32"/>
    <n v="6"/>
    <n v="6"/>
    <s v=""/>
    <s v=""/>
  </r>
  <r>
    <x v="3"/>
    <x v="146"/>
    <s v="LUGANO"/>
    <n v="0"/>
    <n v="0"/>
    <n v="0"/>
    <n v="0"/>
    <s v=""/>
    <x v="1300"/>
    <x v="1247"/>
    <x v="896"/>
    <n v="1"/>
    <n v="0"/>
    <x v="32"/>
    <x v="32"/>
    <n v="6"/>
    <n v="6"/>
    <s v=""/>
    <s v=""/>
  </r>
  <r>
    <x v="8"/>
    <x v="168"/>
    <s v="OSLO"/>
    <m/>
    <m/>
    <m/>
    <m/>
    <s v=""/>
    <x v="1300"/>
    <x v="1247"/>
    <x v="657"/>
    <n v="0.5"/>
    <m/>
    <x v="446"/>
    <x v="32"/>
    <n v="6"/>
    <n v="6"/>
    <s v=""/>
    <s v=""/>
  </r>
  <r>
    <x v="7"/>
    <x v="153"/>
    <s v="BRUSSELS"/>
    <n v="0"/>
    <n v="0"/>
    <n v="0"/>
    <n v="0"/>
    <s v=""/>
    <x v="1300"/>
    <x v="1247"/>
    <x v="506"/>
    <n v="0.83333333333333337"/>
    <n v="0"/>
    <x v="32"/>
    <x v="32"/>
    <n v="6"/>
    <n v="6"/>
    <s v=""/>
    <s v=""/>
  </r>
  <r>
    <x v="7"/>
    <x v="168"/>
    <s v="OSLO"/>
    <n v="0"/>
    <n v="0"/>
    <n v="0"/>
    <n v="0"/>
    <s v=""/>
    <x v="1300"/>
    <x v="1262"/>
    <x v="884"/>
    <n v="1.3333333333333333"/>
    <n v="2"/>
    <x v="420"/>
    <x v="737"/>
    <n v="6"/>
    <n v="5"/>
    <n v="1"/>
    <n v="0.16666666666666666"/>
  </r>
  <r>
    <x v="4"/>
    <x v="60"/>
    <s v="ACCRA"/>
    <n v="0"/>
    <n v="0"/>
    <n v="0"/>
    <n v="0"/>
    <s v=""/>
    <x v="1300"/>
    <x v="1141"/>
    <x v="906"/>
    <s v=""/>
    <n v="4"/>
    <x v="409"/>
    <x v="934"/>
    <n v="6"/>
    <n v="4"/>
    <n v="2"/>
    <n v="0.33333333333333331"/>
  </r>
  <r>
    <x v="4"/>
    <x v="70"/>
    <s v="KIGALI"/>
    <n v="0"/>
    <n v="0"/>
    <n v="0"/>
    <n v="0"/>
    <s v=""/>
    <x v="1300"/>
    <x v="1247"/>
    <x v="906"/>
    <n v="0"/>
    <n v="0"/>
    <x v="32"/>
    <x v="32"/>
    <n v="6"/>
    <n v="6"/>
    <s v=""/>
    <s v=""/>
  </r>
  <r>
    <x v="1"/>
    <x v="137"/>
    <s v="MARSEILLE"/>
    <m/>
    <m/>
    <m/>
    <m/>
    <s v=""/>
    <x v="1300"/>
    <x v="1247"/>
    <x v="779"/>
    <n v="0"/>
    <m/>
    <x v="446"/>
    <x v="32"/>
    <n v="6"/>
    <n v="6"/>
    <s v=""/>
    <s v=""/>
  </r>
  <r>
    <x v="5"/>
    <x v="166"/>
    <s v="WARSAW"/>
    <n v="0"/>
    <n v="0"/>
    <n v="0"/>
    <n v="0"/>
    <s v=""/>
    <x v="1300"/>
    <x v="1262"/>
    <x v="884"/>
    <n v="1.3333333333333333"/>
    <n v="1"/>
    <x v="409"/>
    <x v="934"/>
    <n v="6"/>
    <n v="4"/>
    <n v="2"/>
    <n v="0.33333333333333331"/>
  </r>
  <r>
    <x v="9"/>
    <x v="142"/>
    <s v="THE HAGUE"/>
    <n v="0"/>
    <n v="0"/>
    <n v="0"/>
    <n v="0"/>
    <s v=""/>
    <x v="1300"/>
    <x v="1247"/>
    <x v="906"/>
    <n v="0"/>
    <n v="0"/>
    <x v="32"/>
    <x v="32"/>
    <n v="6"/>
    <n v="6"/>
    <s v=""/>
    <s v=""/>
  </r>
  <r>
    <x v="20"/>
    <x v="161"/>
    <s v="VIENNA"/>
    <m/>
    <m/>
    <m/>
    <m/>
    <s v=""/>
    <x v="1301"/>
    <x v="1075"/>
    <x v="779"/>
    <n v="0"/>
    <m/>
    <x v="446"/>
    <x v="32"/>
    <n v="5"/>
    <n v="5"/>
    <s v=""/>
    <s v=""/>
  </r>
  <r>
    <x v="22"/>
    <x v="163"/>
    <s v="REYKJAVIK"/>
    <m/>
    <m/>
    <m/>
    <m/>
    <s v=""/>
    <x v="1301"/>
    <x v="1236"/>
    <x v="779"/>
    <s v=""/>
    <m/>
    <x v="446"/>
    <x v="32"/>
    <n v="5"/>
    <s v=""/>
    <s v=""/>
    <s v=""/>
  </r>
  <r>
    <x v="22"/>
    <x v="159"/>
    <s v="MADRID"/>
    <m/>
    <m/>
    <m/>
    <m/>
    <s v=""/>
    <x v="1301"/>
    <x v="1075"/>
    <x v="894"/>
    <n v="0.4"/>
    <m/>
    <x v="446"/>
    <x v="32"/>
    <n v="5"/>
    <n v="5"/>
    <s v=""/>
    <s v=""/>
  </r>
  <r>
    <x v="22"/>
    <x v="128"/>
    <s v="DAMASCUS"/>
    <m/>
    <m/>
    <m/>
    <m/>
    <s v=""/>
    <x v="1301"/>
    <x v="1249"/>
    <x v="779"/>
    <n v="0"/>
    <m/>
    <x v="420"/>
    <x v="1357"/>
    <n v="5"/>
    <n v="1"/>
    <n v="1"/>
    <n v="0.2"/>
  </r>
  <r>
    <x v="3"/>
    <x v="146"/>
    <s v="ZURICH"/>
    <n v="0"/>
    <n v="0"/>
    <n v="0"/>
    <n v="0"/>
    <s v=""/>
    <x v="1301"/>
    <x v="1263"/>
    <x v="884"/>
    <n v="1"/>
    <n v="1"/>
    <x v="32"/>
    <x v="32"/>
    <n v="5"/>
    <n v="5"/>
    <s v=""/>
    <s v=""/>
  </r>
  <r>
    <x v="7"/>
    <x v="158"/>
    <s v="PRAGUE"/>
    <n v="0"/>
    <n v="0"/>
    <n v="0"/>
    <n v="0"/>
    <s v=""/>
    <x v="1301"/>
    <x v="1075"/>
    <x v="906"/>
    <n v="0"/>
    <n v="0"/>
    <x v="32"/>
    <x v="32"/>
    <n v="5"/>
    <n v="5"/>
    <s v=""/>
    <s v=""/>
  </r>
  <r>
    <x v="7"/>
    <x v="146"/>
    <s v="BERN"/>
    <n v="0"/>
    <n v="0"/>
    <n v="0"/>
    <n v="0"/>
    <s v=""/>
    <x v="1301"/>
    <x v="1075"/>
    <x v="884"/>
    <n v="0.8"/>
    <n v="0"/>
    <x v="32"/>
    <x v="32"/>
    <n v="5"/>
    <n v="5"/>
    <s v=""/>
    <s v=""/>
  </r>
  <r>
    <x v="17"/>
    <x v="80"/>
    <s v="ZAGREB"/>
    <m/>
    <m/>
    <m/>
    <m/>
    <s v=""/>
    <x v="1301"/>
    <x v="1262"/>
    <x v="657"/>
    <n v="1"/>
    <m/>
    <x v="409"/>
    <x v="1364"/>
    <n v="5"/>
    <n v="3"/>
    <n v="2"/>
    <n v="0.4"/>
  </r>
  <r>
    <x v="1"/>
    <x v="122"/>
    <s v="MENDOZA"/>
    <m/>
    <m/>
    <m/>
    <m/>
    <s v=""/>
    <x v="1301"/>
    <x v="1262"/>
    <x v="779"/>
    <n v="0"/>
    <m/>
    <x v="446"/>
    <x v="32"/>
    <n v="5"/>
    <n v="3"/>
    <s v=""/>
    <s v=""/>
  </r>
  <r>
    <x v="5"/>
    <x v="118"/>
    <s v="TIRANA"/>
    <n v="0"/>
    <n v="0"/>
    <n v="0"/>
    <n v="0"/>
    <s v=""/>
    <x v="1301"/>
    <x v="1263"/>
    <x v="884"/>
    <n v="1"/>
    <n v="1"/>
    <x v="32"/>
    <x v="32"/>
    <n v="5"/>
    <n v="5"/>
    <s v=""/>
    <s v=""/>
  </r>
  <r>
    <x v="5"/>
    <x v="131"/>
    <s v="BRASILIA"/>
    <n v="0"/>
    <n v="0"/>
    <n v="0"/>
    <n v="0"/>
    <s v=""/>
    <x v="1301"/>
    <x v="1262"/>
    <x v="906"/>
    <n v="0"/>
    <n v="0"/>
    <x v="409"/>
    <x v="1364"/>
    <n v="5"/>
    <n v="3"/>
    <n v="2"/>
    <n v="0.4"/>
  </r>
  <r>
    <x v="5"/>
    <x v="133"/>
    <s v="PYONGYANG"/>
    <n v="0"/>
    <n v="0"/>
    <n v="0"/>
    <n v="0"/>
    <s v=""/>
    <x v="1301"/>
    <x v="1262"/>
    <x v="906"/>
    <n v="0"/>
    <n v="0"/>
    <x v="409"/>
    <x v="1364"/>
    <n v="5"/>
    <n v="3"/>
    <n v="2"/>
    <n v="0.4"/>
  </r>
  <r>
    <x v="5"/>
    <x v="135"/>
    <s v="STOCKHOLM"/>
    <n v="0"/>
    <n v="0"/>
    <n v="0"/>
    <n v="0"/>
    <s v=""/>
    <x v="1301"/>
    <x v="1249"/>
    <x v="657"/>
    <n v="3"/>
    <n v="2"/>
    <x v="409"/>
    <x v="1364"/>
    <n v="5"/>
    <n v="3"/>
    <n v="2"/>
    <n v="0.4"/>
  </r>
  <r>
    <x v="19"/>
    <x v="158"/>
    <s v="PRAGUE"/>
    <n v="0"/>
    <n v="0"/>
    <n v="0"/>
    <n v="0"/>
    <s v=""/>
    <x v="1301"/>
    <x v="1262"/>
    <x v="906"/>
    <n v="0"/>
    <n v="0"/>
    <x v="409"/>
    <x v="1364"/>
    <n v="5"/>
    <n v="3"/>
    <n v="2"/>
    <n v="0.4"/>
  </r>
  <r>
    <x v="19"/>
    <x v="137"/>
    <s v="PARIS"/>
    <n v="0"/>
    <n v="0"/>
    <n v="0"/>
    <n v="0"/>
    <s v=""/>
    <x v="1301"/>
    <x v="1262"/>
    <x v="536"/>
    <n v="0.33333333333333331"/>
    <n v="0"/>
    <x v="409"/>
    <x v="1364"/>
    <n v="5"/>
    <n v="3"/>
    <n v="2"/>
    <n v="0.4"/>
  </r>
  <r>
    <x v="19"/>
    <x v="142"/>
    <s v="THE HAGUE"/>
    <n v="0"/>
    <n v="0"/>
    <n v="0"/>
    <n v="0"/>
    <s v=""/>
    <x v="1301"/>
    <x v="1263"/>
    <x v="894"/>
    <n v="0.5"/>
    <n v="0"/>
    <x v="420"/>
    <x v="1357"/>
    <n v="5"/>
    <n v="4"/>
    <n v="1"/>
    <n v="0.2"/>
  </r>
  <r>
    <x v="9"/>
    <x v="167"/>
    <s v="BUDAPEST"/>
    <n v="0"/>
    <n v="0"/>
    <n v="0"/>
    <n v="0"/>
    <s v=""/>
    <x v="1301"/>
    <x v="1075"/>
    <x v="536"/>
    <n v="0.2"/>
    <n v="0"/>
    <x v="32"/>
    <x v="32"/>
    <n v="5"/>
    <n v="5"/>
    <s v=""/>
    <s v=""/>
  </r>
  <r>
    <x v="16"/>
    <x v="132"/>
    <s v="SARAJEVO"/>
    <m/>
    <m/>
    <m/>
    <m/>
    <s v=""/>
    <x v="1301"/>
    <x v="1075"/>
    <x v="894"/>
    <n v="0.4"/>
    <m/>
    <x v="446"/>
    <x v="32"/>
    <n v="5"/>
    <n v="5"/>
    <s v=""/>
    <s v=""/>
  </r>
  <r>
    <x v="16"/>
    <x v="162"/>
    <s v="LISBON"/>
    <m/>
    <m/>
    <m/>
    <m/>
    <s v=""/>
    <x v="1301"/>
    <x v="1236"/>
    <x v="779"/>
    <s v=""/>
    <m/>
    <x v="446"/>
    <x v="32"/>
    <n v="5"/>
    <s v=""/>
    <s v=""/>
    <s v=""/>
  </r>
  <r>
    <x v="16"/>
    <x v="146"/>
    <s v="BERN"/>
    <m/>
    <m/>
    <m/>
    <m/>
    <s v=""/>
    <x v="1301"/>
    <x v="1262"/>
    <x v="894"/>
    <n v="0.66666666666666663"/>
    <m/>
    <x v="446"/>
    <x v="32"/>
    <n v="5"/>
    <n v="3"/>
    <s v=""/>
    <s v=""/>
  </r>
  <r>
    <x v="6"/>
    <x v="103"/>
    <s v="SYDNEY"/>
    <n v="0"/>
    <n v="0"/>
    <m/>
    <n v="0"/>
    <s v=""/>
    <x v="1301"/>
    <x v="1263"/>
    <x v="536"/>
    <n v="0.25"/>
    <n v="0"/>
    <x v="420"/>
    <x v="1357"/>
    <n v="5"/>
    <n v="4"/>
    <n v="1"/>
    <n v="0.2"/>
  </r>
  <r>
    <x v="6"/>
    <x v="158"/>
    <s v="PRAGUE"/>
    <n v="0"/>
    <n v="0"/>
    <m/>
    <n v="0"/>
    <s v=""/>
    <x v="1301"/>
    <x v="1075"/>
    <x v="906"/>
    <n v="0"/>
    <n v="0"/>
    <x v="32"/>
    <x v="32"/>
    <n v="5"/>
    <n v="5"/>
    <s v=""/>
    <s v=""/>
  </r>
  <r>
    <x v="2"/>
    <x v="167"/>
    <s v="BUDAPEST"/>
    <m/>
    <m/>
    <m/>
    <m/>
    <s v=""/>
    <x v="1301"/>
    <x v="1236"/>
    <x v="779"/>
    <s v=""/>
    <n v="5"/>
    <x v="446"/>
    <x v="32"/>
    <n v="5"/>
    <n v="5"/>
    <s v=""/>
    <s v=""/>
  </r>
  <r>
    <x v="2"/>
    <x v="166"/>
    <s v="WARSAW"/>
    <m/>
    <m/>
    <m/>
    <m/>
    <s v=""/>
    <x v="1301"/>
    <x v="1075"/>
    <x v="506"/>
    <n v="1"/>
    <m/>
    <x v="446"/>
    <x v="32"/>
    <n v="5"/>
    <n v="5"/>
    <s v=""/>
    <s v=""/>
  </r>
  <r>
    <x v="20"/>
    <x v="139"/>
    <s v="SAN JOSE"/>
    <m/>
    <m/>
    <m/>
    <m/>
    <s v=""/>
    <x v="1302"/>
    <x v="1266"/>
    <x v="536"/>
    <n v="0.5"/>
    <m/>
    <x v="420"/>
    <x v="1360"/>
    <n v="4"/>
    <n v="2"/>
    <n v="1"/>
    <n v="0.25"/>
  </r>
  <r>
    <x v="22"/>
    <x v="147"/>
    <s v="LJUBLJANA"/>
    <m/>
    <m/>
    <m/>
    <m/>
    <s v=""/>
    <x v="1302"/>
    <x v="1262"/>
    <x v="657"/>
    <n v="1"/>
    <m/>
    <x v="420"/>
    <x v="1360"/>
    <n v="4"/>
    <n v="3"/>
    <n v="1"/>
    <n v="0.25"/>
  </r>
  <r>
    <x v="14"/>
    <x v="137"/>
    <s v="PARIS"/>
    <m/>
    <m/>
    <m/>
    <m/>
    <s v=""/>
    <x v="1302"/>
    <x v="1262"/>
    <x v="657"/>
    <n v="1"/>
    <n v="0"/>
    <x v="420"/>
    <x v="1360"/>
    <n v="4"/>
    <n v="3"/>
    <n v="1"/>
    <n v="0.25"/>
  </r>
  <r>
    <x v="0"/>
    <x v="159"/>
    <s v="MADRID"/>
    <m/>
    <m/>
    <m/>
    <m/>
    <s v=""/>
    <x v="1302"/>
    <x v="1263"/>
    <x v="657"/>
    <n v="0.75"/>
    <m/>
    <x v="446"/>
    <x v="32"/>
    <n v="4"/>
    <n v="4"/>
    <s v=""/>
    <s v=""/>
  </r>
  <r>
    <x v="0"/>
    <x v="135"/>
    <s v="STOCKHOLM"/>
    <m/>
    <m/>
    <m/>
    <m/>
    <s v=""/>
    <x v="1302"/>
    <x v="1263"/>
    <x v="884"/>
    <n v="1"/>
    <m/>
    <x v="446"/>
    <x v="32"/>
    <n v="4"/>
    <n v="4"/>
    <s v=""/>
    <s v=""/>
  </r>
  <r>
    <x v="11"/>
    <x v="138"/>
    <s v="TAIPEI"/>
    <m/>
    <m/>
    <m/>
    <m/>
    <s v=""/>
    <x v="1302"/>
    <x v="1263"/>
    <x v="536"/>
    <n v="0.25"/>
    <m/>
    <x v="420"/>
    <x v="1360"/>
    <n v="4"/>
    <n v="4"/>
    <n v="1"/>
    <n v="0.25"/>
  </r>
  <r>
    <x v="3"/>
    <x v="146"/>
    <s v="GENEVA"/>
    <n v="0"/>
    <n v="0"/>
    <n v="0"/>
    <n v="0"/>
    <s v=""/>
    <x v="1302"/>
    <x v="1266"/>
    <x v="894"/>
    <n v="1"/>
    <n v="2"/>
    <x v="32"/>
    <x v="32"/>
    <n v="4"/>
    <n v="4"/>
    <s v=""/>
    <s v=""/>
  </r>
  <r>
    <x v="10"/>
    <x v="153"/>
    <s v="BRUSSELS"/>
    <m/>
    <m/>
    <m/>
    <m/>
    <s v=""/>
    <x v="1302"/>
    <x v="1236"/>
    <x v="779"/>
    <s v=""/>
    <n v="4"/>
    <x v="446"/>
    <x v="32"/>
    <n v="4"/>
    <n v="4"/>
    <s v=""/>
    <s v=""/>
  </r>
  <r>
    <x v="13"/>
    <x v="172"/>
    <s v="THIMPHU"/>
    <m/>
    <m/>
    <m/>
    <m/>
    <s v=""/>
    <x v="1302"/>
    <x v="1263"/>
    <x v="894"/>
    <n v="0.5"/>
    <m/>
    <x v="446"/>
    <x v="32"/>
    <n v="4"/>
    <n v="4"/>
    <s v=""/>
    <s v=""/>
  </r>
  <r>
    <x v="13"/>
    <x v="152"/>
    <s v="ATHENS"/>
    <m/>
    <m/>
    <m/>
    <m/>
    <s v=""/>
    <x v="1302"/>
    <x v="1266"/>
    <x v="536"/>
    <n v="0.5"/>
    <n v="2"/>
    <x v="446"/>
    <x v="32"/>
    <n v="4"/>
    <n v="4"/>
    <s v=""/>
    <s v=""/>
  </r>
  <r>
    <x v="7"/>
    <x v="167"/>
    <s v="BUDAPEST"/>
    <n v="0"/>
    <n v="0"/>
    <n v="0"/>
    <n v="0"/>
    <s v=""/>
    <x v="1302"/>
    <x v="1263"/>
    <x v="894"/>
    <n v="0.5"/>
    <n v="0"/>
    <x v="32"/>
    <x v="32"/>
    <n v="4"/>
    <n v="4"/>
    <s v=""/>
    <s v=""/>
  </r>
  <r>
    <x v="17"/>
    <x v="137"/>
    <s v="PARIS"/>
    <n v="1"/>
    <n v="1"/>
    <m/>
    <m/>
    <n v="0"/>
    <x v="1302"/>
    <x v="1262"/>
    <x v="779"/>
    <n v="0"/>
    <n v="1"/>
    <x v="446"/>
    <x v="32"/>
    <n v="5"/>
    <n v="5"/>
    <s v=""/>
    <s v=""/>
  </r>
  <r>
    <x v="15"/>
    <x v="161"/>
    <s v="VIENNA"/>
    <m/>
    <m/>
    <m/>
    <m/>
    <s v=""/>
    <x v="1302"/>
    <x v="1266"/>
    <x v="894"/>
    <n v="1"/>
    <n v="2"/>
    <x v="446"/>
    <x v="32"/>
    <n v="4"/>
    <n v="4"/>
    <s v=""/>
    <s v=""/>
  </r>
  <r>
    <x v="15"/>
    <x v="166"/>
    <s v="WARSAW"/>
    <m/>
    <m/>
    <m/>
    <m/>
    <s v=""/>
    <x v="1302"/>
    <x v="1262"/>
    <x v="657"/>
    <n v="1"/>
    <m/>
    <x v="446"/>
    <x v="32"/>
    <n v="4"/>
    <n v="3"/>
    <s v=""/>
    <s v=""/>
  </r>
  <r>
    <x v="4"/>
    <x v="173"/>
    <s v="MONACO"/>
    <n v="0"/>
    <n v="0"/>
    <n v="0"/>
    <n v="0"/>
    <s v=""/>
    <x v="1302"/>
    <x v="1262"/>
    <x v="906"/>
    <n v="0"/>
    <n v="1"/>
    <x v="32"/>
    <x v="32"/>
    <n v="4"/>
    <n v="4"/>
    <s v=""/>
    <s v=""/>
  </r>
  <r>
    <x v="4"/>
    <x v="166"/>
    <s v="WARSAW"/>
    <n v="0"/>
    <n v="0"/>
    <n v="0"/>
    <n v="0"/>
    <s v=""/>
    <x v="1302"/>
    <x v="1266"/>
    <x v="894"/>
    <n v="1"/>
    <n v="2"/>
    <x v="32"/>
    <x v="32"/>
    <n v="4"/>
    <n v="4"/>
    <s v=""/>
    <s v=""/>
  </r>
  <r>
    <x v="1"/>
    <x v="157"/>
    <s v="HELSINKI"/>
    <m/>
    <m/>
    <m/>
    <m/>
    <s v=""/>
    <x v="1302"/>
    <x v="1267"/>
    <x v="779"/>
    <n v="0"/>
    <n v="3"/>
    <x v="446"/>
    <x v="32"/>
    <n v="4"/>
    <n v="1"/>
    <s v=""/>
    <s v=""/>
  </r>
  <r>
    <x v="1"/>
    <x v="149"/>
    <s v="HAMBURG"/>
    <m/>
    <m/>
    <m/>
    <m/>
    <s v=""/>
    <x v="1302"/>
    <x v="1267"/>
    <x v="779"/>
    <n v="0"/>
    <n v="3"/>
    <x v="446"/>
    <x v="32"/>
    <n v="4"/>
    <n v="1"/>
    <s v=""/>
    <s v=""/>
  </r>
  <r>
    <x v="1"/>
    <x v="148"/>
    <s v="MILAN"/>
    <m/>
    <m/>
    <m/>
    <m/>
    <s v=""/>
    <x v="1302"/>
    <x v="1262"/>
    <x v="779"/>
    <n v="0"/>
    <m/>
    <x v="446"/>
    <x v="32"/>
    <n v="4"/>
    <n v="3"/>
    <s v=""/>
    <s v=""/>
  </r>
  <r>
    <x v="1"/>
    <x v="166"/>
    <s v="WARSAW"/>
    <m/>
    <m/>
    <m/>
    <m/>
    <s v=""/>
    <x v="1302"/>
    <x v="1263"/>
    <x v="779"/>
    <n v="0"/>
    <m/>
    <x v="446"/>
    <x v="32"/>
    <n v="4"/>
    <n v="4"/>
    <s v=""/>
    <s v=""/>
  </r>
  <r>
    <x v="5"/>
    <x v="152"/>
    <s v="ATHENS"/>
    <n v="0"/>
    <n v="0"/>
    <n v="0"/>
    <n v="0"/>
    <s v=""/>
    <x v="1302"/>
    <x v="1262"/>
    <x v="536"/>
    <n v="0.33333333333333331"/>
    <n v="0"/>
    <x v="420"/>
    <x v="1360"/>
    <n v="4"/>
    <n v="3"/>
    <n v="1"/>
    <n v="0.25"/>
  </r>
  <r>
    <x v="19"/>
    <x v="132"/>
    <s v="SARAJEVO"/>
    <n v="0"/>
    <n v="0"/>
    <n v="0"/>
    <n v="0"/>
    <s v=""/>
    <x v="1302"/>
    <x v="1263"/>
    <x v="657"/>
    <n v="0.75"/>
    <n v="0"/>
    <x v="32"/>
    <x v="32"/>
    <n v="4"/>
    <n v="4"/>
    <s v=""/>
    <s v=""/>
  </r>
  <r>
    <x v="19"/>
    <x v="174"/>
    <s v="TALLINN"/>
    <n v="0"/>
    <n v="0"/>
    <n v="0"/>
    <n v="0"/>
    <s v=""/>
    <x v="1302"/>
    <x v="1249"/>
    <x v="906"/>
    <n v="0"/>
    <n v="0"/>
    <x v="293"/>
    <x v="1365"/>
    <n v="4"/>
    <n v="1"/>
    <n v="3"/>
    <n v="0.75"/>
  </r>
  <r>
    <x v="19"/>
    <x v="77"/>
    <s v="KATHMANDU"/>
    <n v="0"/>
    <n v="0"/>
    <n v="0"/>
    <n v="0"/>
    <s v=""/>
    <x v="1302"/>
    <x v="1141"/>
    <x v="906"/>
    <s v=""/>
    <n v="0"/>
    <x v="490"/>
    <x v="1362"/>
    <n v="4"/>
    <s v=""/>
    <n v="4"/>
    <n v="1"/>
  </r>
  <r>
    <x v="23"/>
    <x v="152"/>
    <s v="ATHENS"/>
    <m/>
    <m/>
    <m/>
    <m/>
    <s v=""/>
    <x v="1302"/>
    <x v="1262"/>
    <x v="779"/>
    <n v="0"/>
    <m/>
    <x v="420"/>
    <x v="1360"/>
    <n v="4"/>
    <n v="3"/>
    <n v="1"/>
    <n v="0.25"/>
  </r>
  <r>
    <x v="23"/>
    <x v="146"/>
    <s v="GENEVA"/>
    <m/>
    <m/>
    <m/>
    <m/>
    <s v=""/>
    <x v="1302"/>
    <x v="1263"/>
    <x v="779"/>
    <n v="0"/>
    <m/>
    <x v="446"/>
    <x v="32"/>
    <n v="4"/>
    <n v="4"/>
    <s v=""/>
    <s v=""/>
  </r>
  <r>
    <x v="6"/>
    <x v="147"/>
    <s v="LJUBLJANA"/>
    <n v="3"/>
    <n v="3"/>
    <m/>
    <n v="0"/>
    <n v="0"/>
    <x v="1302"/>
    <x v="1266"/>
    <x v="906"/>
    <n v="0"/>
    <n v="0"/>
    <x v="409"/>
    <x v="1366"/>
    <n v="7"/>
    <n v="5"/>
    <n v="2"/>
    <n v="0.2857142857142857"/>
  </r>
  <r>
    <x v="2"/>
    <x v="161"/>
    <s v="VIENNA"/>
    <m/>
    <m/>
    <m/>
    <m/>
    <s v=""/>
    <x v="1302"/>
    <x v="1263"/>
    <x v="779"/>
    <n v="0"/>
    <m/>
    <x v="446"/>
    <x v="32"/>
    <n v="4"/>
    <n v="4"/>
    <s v=""/>
    <s v=""/>
  </r>
  <r>
    <x v="2"/>
    <x v="129"/>
    <s v="COPENHAGEN"/>
    <m/>
    <m/>
    <m/>
    <m/>
    <s v=""/>
    <x v="1302"/>
    <x v="1263"/>
    <x v="779"/>
    <n v="0"/>
    <m/>
    <x v="446"/>
    <x v="32"/>
    <n v="4"/>
    <n v="4"/>
    <s v=""/>
    <s v=""/>
  </r>
  <r>
    <x v="20"/>
    <x v="167"/>
    <s v="BEKESCSABA"/>
    <m/>
    <m/>
    <m/>
    <m/>
    <s v=""/>
    <x v="1303"/>
    <x v="1266"/>
    <x v="536"/>
    <n v="0.5"/>
    <m/>
    <x v="446"/>
    <x v="32"/>
    <n v="3"/>
    <n v="2"/>
    <s v=""/>
    <s v=""/>
  </r>
  <r>
    <x v="22"/>
    <x v="4"/>
    <s v="ALGIERS"/>
    <m/>
    <m/>
    <m/>
    <m/>
    <s v=""/>
    <x v="1303"/>
    <x v="1236"/>
    <x v="779"/>
    <s v=""/>
    <m/>
    <x v="293"/>
    <x v="1362"/>
    <n v="3"/>
    <s v=""/>
    <n v="3"/>
    <n v="1"/>
  </r>
  <r>
    <x v="22"/>
    <x v="148"/>
    <s v="ROME"/>
    <m/>
    <m/>
    <m/>
    <m/>
    <s v=""/>
    <x v="1303"/>
    <x v="1262"/>
    <x v="894"/>
    <n v="0.66666666666666663"/>
    <m/>
    <x v="446"/>
    <x v="32"/>
    <n v="3"/>
    <n v="3"/>
    <s v=""/>
    <s v=""/>
  </r>
  <r>
    <x v="22"/>
    <x v="169"/>
    <s v="RIGA"/>
    <m/>
    <m/>
    <m/>
    <m/>
    <s v=""/>
    <x v="1303"/>
    <x v="1262"/>
    <x v="536"/>
    <n v="0.33333333333333331"/>
    <m/>
    <x v="446"/>
    <x v="32"/>
    <n v="3"/>
    <n v="3"/>
    <s v=""/>
    <s v=""/>
  </r>
  <r>
    <x v="0"/>
    <x v="151"/>
    <s v="MANAGUA"/>
    <m/>
    <m/>
    <m/>
    <m/>
    <s v=""/>
    <x v="1303"/>
    <x v="1262"/>
    <x v="779"/>
    <n v="0"/>
    <m/>
    <x v="446"/>
    <x v="32"/>
    <n v="3"/>
    <n v="3"/>
    <s v=""/>
    <s v=""/>
  </r>
  <r>
    <x v="11"/>
    <x v="137"/>
    <s v="PARIS"/>
    <m/>
    <m/>
    <m/>
    <m/>
    <s v=""/>
    <x v="1303"/>
    <x v="1266"/>
    <x v="894"/>
    <n v="1"/>
    <n v="1"/>
    <x v="420"/>
    <x v="934"/>
    <n v="3"/>
    <n v="3"/>
    <n v="1"/>
    <n v="0.33333333333333331"/>
  </r>
  <r>
    <x v="10"/>
    <x v="174"/>
    <s v="TALLINN"/>
    <m/>
    <m/>
    <m/>
    <m/>
    <s v=""/>
    <x v="1303"/>
    <x v="1262"/>
    <x v="536"/>
    <n v="0.33333333333333331"/>
    <m/>
    <x v="446"/>
    <x v="32"/>
    <n v="3"/>
    <n v="3"/>
    <s v=""/>
    <s v=""/>
  </r>
  <r>
    <x v="13"/>
    <x v="118"/>
    <s v="TIRANA"/>
    <m/>
    <m/>
    <m/>
    <m/>
    <s v=""/>
    <x v="1303"/>
    <x v="1262"/>
    <x v="894"/>
    <n v="0.66666666666666663"/>
    <m/>
    <x v="446"/>
    <x v="32"/>
    <n v="3"/>
    <n v="3"/>
    <s v=""/>
    <s v=""/>
  </r>
  <r>
    <x v="7"/>
    <x v="157"/>
    <s v="HELSINKI"/>
    <n v="0"/>
    <n v="0"/>
    <n v="0"/>
    <n v="0"/>
    <s v=""/>
    <x v="1303"/>
    <x v="1262"/>
    <x v="657"/>
    <n v="1"/>
    <n v="0"/>
    <x v="32"/>
    <x v="32"/>
    <n v="3"/>
    <n v="3"/>
    <s v=""/>
    <s v=""/>
  </r>
  <r>
    <x v="7"/>
    <x v="148"/>
    <s v="ROME"/>
    <n v="0"/>
    <n v="0"/>
    <n v="0"/>
    <n v="0"/>
    <s v=""/>
    <x v="1303"/>
    <x v="1262"/>
    <x v="657"/>
    <n v="1"/>
    <n v="0"/>
    <x v="32"/>
    <x v="32"/>
    <n v="3"/>
    <n v="3"/>
    <s v=""/>
    <s v=""/>
  </r>
  <r>
    <x v="7"/>
    <x v="135"/>
    <s v="STOCKHOLM"/>
    <n v="0"/>
    <n v="0"/>
    <n v="0"/>
    <n v="0"/>
    <s v=""/>
    <x v="1303"/>
    <x v="1262"/>
    <x v="536"/>
    <n v="0.33333333333333331"/>
    <n v="0"/>
    <x v="32"/>
    <x v="32"/>
    <n v="3"/>
    <n v="3"/>
    <s v=""/>
    <s v=""/>
  </r>
  <r>
    <x v="17"/>
    <x v="159"/>
    <s v="SEVILLA"/>
    <m/>
    <m/>
    <m/>
    <m/>
    <s v=""/>
    <x v="1303"/>
    <x v="1262"/>
    <x v="657"/>
    <n v="1"/>
    <m/>
    <x v="446"/>
    <x v="32"/>
    <n v="3"/>
    <n v="3"/>
    <s v=""/>
    <s v=""/>
  </r>
  <r>
    <x v="4"/>
    <x v="164"/>
    <s v="VALETTA"/>
    <n v="0"/>
    <n v="0"/>
    <n v="0"/>
    <n v="0"/>
    <s v=""/>
    <x v="1303"/>
    <x v="1262"/>
    <x v="657"/>
    <n v="1"/>
    <n v="0"/>
    <x v="32"/>
    <x v="32"/>
    <n v="3"/>
    <n v="3"/>
    <s v=""/>
    <s v=""/>
  </r>
  <r>
    <x v="4"/>
    <x v="168"/>
    <s v="OSLO"/>
    <n v="0"/>
    <n v="0"/>
    <n v="0"/>
    <n v="0"/>
    <s v=""/>
    <x v="1303"/>
    <x v="1266"/>
    <x v="536"/>
    <n v="0.5"/>
    <n v="1"/>
    <x v="32"/>
    <x v="32"/>
    <n v="3"/>
    <n v="3"/>
    <s v=""/>
    <s v=""/>
  </r>
  <r>
    <x v="1"/>
    <x v="174"/>
    <s v="TALLINN"/>
    <m/>
    <m/>
    <m/>
    <m/>
    <s v=""/>
    <x v="1303"/>
    <x v="1266"/>
    <x v="779"/>
    <n v="0"/>
    <m/>
    <x v="446"/>
    <x v="32"/>
    <n v="3"/>
    <n v="2"/>
    <s v=""/>
    <s v=""/>
  </r>
  <r>
    <x v="1"/>
    <x v="148"/>
    <s v="NAPLES"/>
    <m/>
    <m/>
    <m/>
    <m/>
    <s v=""/>
    <x v="1303"/>
    <x v="1249"/>
    <x v="779"/>
    <n v="0"/>
    <m/>
    <x v="446"/>
    <x v="32"/>
    <n v="3"/>
    <n v="1"/>
    <s v=""/>
    <s v=""/>
  </r>
  <r>
    <x v="5"/>
    <x v="159"/>
    <s v="MADRID"/>
    <n v="0"/>
    <n v="0"/>
    <n v="0"/>
    <n v="0"/>
    <s v=""/>
    <x v="1303"/>
    <x v="1262"/>
    <x v="657"/>
    <n v="1"/>
    <n v="0"/>
    <x v="32"/>
    <x v="32"/>
    <n v="3"/>
    <n v="3"/>
    <s v=""/>
    <s v=""/>
  </r>
  <r>
    <x v="19"/>
    <x v="148"/>
    <s v="ROME"/>
    <n v="0"/>
    <n v="0"/>
    <n v="0"/>
    <n v="0"/>
    <s v=""/>
    <x v="1303"/>
    <x v="1262"/>
    <x v="657"/>
    <n v="1"/>
    <n v="0"/>
    <x v="32"/>
    <x v="32"/>
    <n v="3"/>
    <n v="3"/>
    <s v=""/>
    <s v=""/>
  </r>
  <r>
    <x v="19"/>
    <x v="169"/>
    <s v="RIGA"/>
    <n v="0"/>
    <n v="0"/>
    <n v="0"/>
    <n v="0"/>
    <s v=""/>
    <x v="1303"/>
    <x v="1262"/>
    <x v="894"/>
    <n v="0.66666666666666663"/>
    <n v="0"/>
    <x v="32"/>
    <x v="32"/>
    <n v="3"/>
    <n v="3"/>
    <s v=""/>
    <s v=""/>
  </r>
  <r>
    <x v="19"/>
    <x v="159"/>
    <s v="MADRID"/>
    <n v="0"/>
    <n v="0"/>
    <n v="0"/>
    <n v="0"/>
    <s v=""/>
    <x v="1303"/>
    <x v="1249"/>
    <x v="906"/>
    <n v="0"/>
    <n v="0"/>
    <x v="409"/>
    <x v="1367"/>
    <n v="3"/>
    <n v="1"/>
    <n v="2"/>
    <n v="0.66666666666666663"/>
  </r>
  <r>
    <x v="23"/>
    <x v="129"/>
    <s v="COPENHAGEN"/>
    <m/>
    <m/>
    <m/>
    <m/>
    <s v=""/>
    <x v="1303"/>
    <x v="1262"/>
    <x v="779"/>
    <n v="0"/>
    <m/>
    <x v="446"/>
    <x v="32"/>
    <n v="3"/>
    <n v="3"/>
    <s v=""/>
    <s v=""/>
  </r>
  <r>
    <x v="18"/>
    <x v="137"/>
    <s v="PARIS"/>
    <m/>
    <m/>
    <m/>
    <m/>
    <s v=""/>
    <x v="1303"/>
    <x v="1262"/>
    <x v="779"/>
    <n v="0"/>
    <m/>
    <x v="446"/>
    <x v="32"/>
    <n v="3"/>
    <n v="3"/>
    <s v=""/>
    <s v=""/>
  </r>
  <r>
    <x v="16"/>
    <x v="148"/>
    <s v="ROME"/>
    <m/>
    <m/>
    <m/>
    <m/>
    <s v=""/>
    <x v="1303"/>
    <x v="1236"/>
    <x v="779"/>
    <s v=""/>
    <m/>
    <x v="446"/>
    <x v="32"/>
    <n v="3"/>
    <s v=""/>
    <s v=""/>
    <s v=""/>
  </r>
  <r>
    <x v="16"/>
    <x v="170"/>
    <s v="VILNIUS"/>
    <m/>
    <m/>
    <m/>
    <m/>
    <s v=""/>
    <x v="1303"/>
    <x v="1249"/>
    <x v="536"/>
    <n v="1"/>
    <m/>
    <x v="446"/>
    <x v="32"/>
    <n v="3"/>
    <n v="1"/>
    <s v=""/>
    <s v=""/>
  </r>
  <r>
    <x v="6"/>
    <x v="170"/>
    <s v="VILNIUS"/>
    <n v="0"/>
    <n v="0"/>
    <m/>
    <n v="0"/>
    <s v=""/>
    <x v="1303"/>
    <x v="1262"/>
    <x v="906"/>
    <n v="0"/>
    <n v="0"/>
    <x v="32"/>
    <x v="32"/>
    <n v="3"/>
    <n v="3"/>
    <s v=""/>
    <s v=""/>
  </r>
  <r>
    <x v="2"/>
    <x v="157"/>
    <s v="HELSINKI"/>
    <m/>
    <m/>
    <m/>
    <m/>
    <s v=""/>
    <x v="1303"/>
    <x v="1262"/>
    <x v="779"/>
    <n v="0"/>
    <m/>
    <x v="446"/>
    <x v="32"/>
    <n v="3"/>
    <n v="3"/>
    <s v=""/>
    <s v=""/>
  </r>
  <r>
    <x v="2"/>
    <x v="149"/>
    <s v="BERLIN"/>
    <m/>
    <m/>
    <m/>
    <m/>
    <s v=""/>
    <x v="1303"/>
    <x v="1262"/>
    <x v="779"/>
    <n v="0"/>
    <m/>
    <x v="446"/>
    <x v="32"/>
    <n v="3"/>
    <n v="3"/>
    <s v=""/>
    <s v=""/>
  </r>
  <r>
    <x v="20"/>
    <x v="158"/>
    <s v="PRAGUE"/>
    <m/>
    <m/>
    <m/>
    <m/>
    <s v=""/>
    <x v="1304"/>
    <x v="1266"/>
    <x v="536"/>
    <n v="0.5"/>
    <m/>
    <x v="446"/>
    <x v="32"/>
    <n v="2"/>
    <n v="2"/>
    <s v=""/>
    <s v=""/>
  </r>
  <r>
    <x v="20"/>
    <x v="166"/>
    <s v="WARSAW"/>
    <m/>
    <m/>
    <m/>
    <m/>
    <s v=""/>
    <x v="1304"/>
    <x v="1249"/>
    <x v="779"/>
    <n v="0"/>
    <m/>
    <x v="446"/>
    <x v="32"/>
    <n v="2"/>
    <n v="1"/>
    <s v=""/>
    <s v=""/>
  </r>
  <r>
    <x v="20"/>
    <x v="146"/>
    <s v="BERN"/>
    <m/>
    <m/>
    <m/>
    <m/>
    <s v=""/>
    <x v="1304"/>
    <x v="1266"/>
    <x v="894"/>
    <n v="1"/>
    <m/>
    <x v="446"/>
    <x v="32"/>
    <n v="2"/>
    <n v="2"/>
    <s v=""/>
    <s v=""/>
  </r>
  <r>
    <x v="22"/>
    <x v="157"/>
    <s v="HELSINKI"/>
    <m/>
    <m/>
    <m/>
    <m/>
    <s v=""/>
    <x v="1304"/>
    <x v="1236"/>
    <x v="779"/>
    <s v=""/>
    <m/>
    <x v="446"/>
    <x v="32"/>
    <n v="2"/>
    <s v=""/>
    <s v=""/>
    <s v=""/>
  </r>
  <r>
    <x v="22"/>
    <x v="149"/>
    <s v="BERLIN"/>
    <m/>
    <m/>
    <m/>
    <m/>
    <s v=""/>
    <x v="1304"/>
    <x v="1236"/>
    <x v="779"/>
    <s v=""/>
    <m/>
    <x v="446"/>
    <x v="32"/>
    <n v="2"/>
    <s v=""/>
    <s v=""/>
    <s v=""/>
  </r>
  <r>
    <x v="14"/>
    <x v="135"/>
    <s v="STOCKHOLM"/>
    <m/>
    <m/>
    <m/>
    <m/>
    <s v=""/>
    <x v="1304"/>
    <x v="1249"/>
    <x v="906"/>
    <n v="0"/>
    <n v="0"/>
    <x v="420"/>
    <x v="1366"/>
    <n v="2"/>
    <n v="1"/>
    <n v="1"/>
    <n v="0.5"/>
  </r>
  <r>
    <x v="0"/>
    <x v="137"/>
    <s v="PARIS"/>
    <m/>
    <m/>
    <m/>
    <m/>
    <s v=""/>
    <x v="1304"/>
    <x v="1236"/>
    <x v="779"/>
    <s v=""/>
    <n v="2"/>
    <x v="446"/>
    <x v="32"/>
    <n v="2"/>
    <n v="2"/>
    <s v=""/>
    <s v=""/>
  </r>
  <r>
    <x v="0"/>
    <x v="167"/>
    <s v="BUDAPEST"/>
    <m/>
    <m/>
    <m/>
    <m/>
    <s v=""/>
    <x v="1304"/>
    <x v="1249"/>
    <x v="536"/>
    <n v="1"/>
    <n v="1"/>
    <x v="446"/>
    <x v="32"/>
    <n v="2"/>
    <n v="2"/>
    <s v=""/>
    <s v=""/>
  </r>
  <r>
    <x v="0"/>
    <x v="168"/>
    <s v="OSLO"/>
    <m/>
    <m/>
    <m/>
    <m/>
    <s v=""/>
    <x v="1304"/>
    <x v="1236"/>
    <x v="779"/>
    <s v=""/>
    <n v="2"/>
    <x v="446"/>
    <x v="32"/>
    <n v="2"/>
    <n v="2"/>
    <s v=""/>
    <s v=""/>
  </r>
  <r>
    <x v="0"/>
    <x v="69"/>
    <s v="SINGAPORE"/>
    <m/>
    <m/>
    <m/>
    <m/>
    <s v=""/>
    <x v="1304"/>
    <x v="1236"/>
    <x v="779"/>
    <s v=""/>
    <m/>
    <x v="409"/>
    <x v="1362"/>
    <n v="2"/>
    <s v=""/>
    <n v="2"/>
    <n v="1"/>
  </r>
  <r>
    <x v="0"/>
    <x v="101"/>
    <s v="LUSAKA"/>
    <m/>
    <m/>
    <m/>
    <m/>
    <s v=""/>
    <x v="1304"/>
    <x v="1236"/>
    <x v="779"/>
    <s v=""/>
    <m/>
    <x v="409"/>
    <x v="1362"/>
    <n v="2"/>
    <s v=""/>
    <n v="2"/>
    <n v="1"/>
  </r>
  <r>
    <x v="11"/>
    <x v="161"/>
    <s v="VIENNA"/>
    <m/>
    <m/>
    <m/>
    <m/>
    <s v=""/>
    <x v="1304"/>
    <x v="1266"/>
    <x v="894"/>
    <n v="1"/>
    <m/>
    <x v="446"/>
    <x v="32"/>
    <n v="2"/>
    <n v="2"/>
    <s v=""/>
    <s v=""/>
  </r>
  <r>
    <x v="11"/>
    <x v="159"/>
    <s v="MADRID"/>
    <m/>
    <m/>
    <m/>
    <m/>
    <s v=""/>
    <x v="1304"/>
    <x v="1266"/>
    <x v="894"/>
    <n v="1"/>
    <m/>
    <x v="446"/>
    <x v="32"/>
    <n v="2"/>
    <n v="2"/>
    <s v=""/>
    <s v=""/>
  </r>
  <r>
    <x v="3"/>
    <x v="157"/>
    <s v="HELSINKI"/>
    <n v="0"/>
    <n v="0"/>
    <n v="0"/>
    <n v="0"/>
    <s v=""/>
    <x v="1304"/>
    <x v="1266"/>
    <x v="536"/>
    <n v="0.5"/>
    <n v="0"/>
    <x v="32"/>
    <x v="32"/>
    <n v="2"/>
    <n v="2"/>
    <s v=""/>
    <s v=""/>
  </r>
  <r>
    <x v="3"/>
    <x v="140"/>
    <s v="BRATISLAVA"/>
    <n v="0"/>
    <n v="0"/>
    <n v="0"/>
    <n v="0"/>
    <s v=""/>
    <x v="1304"/>
    <x v="1266"/>
    <x v="894"/>
    <n v="1"/>
    <n v="0"/>
    <x v="32"/>
    <x v="32"/>
    <n v="2"/>
    <n v="2"/>
    <s v=""/>
    <s v=""/>
  </r>
  <r>
    <x v="10"/>
    <x v="137"/>
    <s v="PARIS"/>
    <m/>
    <m/>
    <m/>
    <m/>
    <s v=""/>
    <x v="1304"/>
    <x v="1249"/>
    <x v="779"/>
    <n v="0"/>
    <m/>
    <x v="420"/>
    <x v="1366"/>
    <n v="2"/>
    <n v="1"/>
    <n v="1"/>
    <n v="0.5"/>
  </r>
  <r>
    <x v="10"/>
    <x v="135"/>
    <s v="STOCKHOLM"/>
    <m/>
    <m/>
    <m/>
    <m/>
    <s v=""/>
    <x v="1304"/>
    <x v="1249"/>
    <x v="536"/>
    <n v="1"/>
    <n v="1"/>
    <x v="446"/>
    <x v="32"/>
    <n v="2"/>
    <n v="2"/>
    <s v=""/>
    <s v=""/>
  </r>
  <r>
    <x v="8"/>
    <x v="153"/>
    <s v="BRUSSELS"/>
    <m/>
    <m/>
    <m/>
    <m/>
    <s v=""/>
    <x v="1304"/>
    <x v="1266"/>
    <x v="779"/>
    <n v="0"/>
    <m/>
    <x v="446"/>
    <x v="32"/>
    <n v="2"/>
    <n v="2"/>
    <s v=""/>
    <s v=""/>
  </r>
  <r>
    <x v="8"/>
    <x v="148"/>
    <s v="ROME"/>
    <m/>
    <m/>
    <m/>
    <m/>
    <s v=""/>
    <x v="1304"/>
    <x v="1236"/>
    <x v="779"/>
    <s v=""/>
    <n v="2"/>
    <x v="446"/>
    <x v="32"/>
    <n v="2"/>
    <n v="2"/>
    <s v=""/>
    <s v=""/>
  </r>
  <r>
    <x v="13"/>
    <x v="40"/>
    <s v="QUITO"/>
    <m/>
    <m/>
    <m/>
    <m/>
    <s v=""/>
    <x v="1304"/>
    <x v="1266"/>
    <x v="894"/>
    <n v="1"/>
    <m/>
    <x v="446"/>
    <x v="32"/>
    <n v="2"/>
    <n v="2"/>
    <s v=""/>
    <s v=""/>
  </r>
  <r>
    <x v="13"/>
    <x v="157"/>
    <s v="HELSINKI"/>
    <m/>
    <m/>
    <m/>
    <m/>
    <s v=""/>
    <x v="1304"/>
    <x v="1266"/>
    <x v="536"/>
    <n v="0.5"/>
    <m/>
    <x v="446"/>
    <x v="32"/>
    <n v="2"/>
    <n v="2"/>
    <s v=""/>
    <s v=""/>
  </r>
  <r>
    <x v="13"/>
    <x v="137"/>
    <s v="PARIS"/>
    <m/>
    <m/>
    <m/>
    <m/>
    <s v=""/>
    <x v="1304"/>
    <x v="1249"/>
    <x v="536"/>
    <n v="1"/>
    <n v="1"/>
    <x v="446"/>
    <x v="32"/>
    <n v="2"/>
    <n v="2"/>
    <s v=""/>
    <s v=""/>
  </r>
  <r>
    <x v="13"/>
    <x v="148"/>
    <s v="ROME"/>
    <m/>
    <m/>
    <m/>
    <m/>
    <s v=""/>
    <x v="1304"/>
    <x v="1266"/>
    <x v="536"/>
    <n v="0.5"/>
    <m/>
    <x v="446"/>
    <x v="32"/>
    <n v="2"/>
    <n v="2"/>
    <s v=""/>
    <s v=""/>
  </r>
  <r>
    <x v="13"/>
    <x v="70"/>
    <s v="KIGALI"/>
    <m/>
    <m/>
    <m/>
    <m/>
    <s v=""/>
    <x v="1304"/>
    <x v="1266"/>
    <x v="894"/>
    <n v="1"/>
    <m/>
    <x v="446"/>
    <x v="32"/>
    <n v="2"/>
    <n v="2"/>
    <s v=""/>
    <s v=""/>
  </r>
  <r>
    <x v="7"/>
    <x v="131"/>
    <s v="CURITIBA"/>
    <n v="0"/>
    <n v="0"/>
    <n v="0"/>
    <n v="0"/>
    <s v=""/>
    <x v="1304"/>
    <x v="1266"/>
    <x v="894"/>
    <n v="1"/>
    <n v="0"/>
    <x v="32"/>
    <x v="32"/>
    <n v="2"/>
    <n v="2"/>
    <s v=""/>
    <s v=""/>
  </r>
  <r>
    <x v="7"/>
    <x v="170"/>
    <s v="VILNIUS"/>
    <n v="0"/>
    <n v="0"/>
    <n v="0"/>
    <n v="0"/>
    <s v=""/>
    <x v="1304"/>
    <x v="1266"/>
    <x v="894"/>
    <n v="1"/>
    <n v="0"/>
    <x v="32"/>
    <x v="32"/>
    <n v="2"/>
    <n v="2"/>
    <s v=""/>
    <s v=""/>
  </r>
  <r>
    <x v="7"/>
    <x v="142"/>
    <s v="THE HAGUE"/>
    <n v="0"/>
    <n v="0"/>
    <n v="0"/>
    <n v="0"/>
    <s v=""/>
    <x v="1304"/>
    <x v="1249"/>
    <x v="906"/>
    <n v="0"/>
    <n v="1"/>
    <x v="32"/>
    <x v="32"/>
    <n v="2"/>
    <n v="2"/>
    <s v=""/>
    <s v=""/>
  </r>
  <r>
    <x v="7"/>
    <x v="140"/>
    <s v="BRATISLAVA"/>
    <n v="0"/>
    <n v="0"/>
    <n v="0"/>
    <n v="0"/>
    <s v=""/>
    <x v="1304"/>
    <x v="1141"/>
    <x v="536"/>
    <s v=""/>
    <n v="2"/>
    <x v="32"/>
    <x v="32"/>
    <n v="2"/>
    <n v="2"/>
    <s v=""/>
    <s v=""/>
  </r>
  <r>
    <x v="17"/>
    <x v="121"/>
    <s v="SANTIAGO DE CHILE"/>
    <m/>
    <m/>
    <m/>
    <m/>
    <s v=""/>
    <x v="1304"/>
    <x v="1266"/>
    <x v="779"/>
    <n v="0"/>
    <m/>
    <x v="446"/>
    <x v="32"/>
    <n v="2"/>
    <n v="2"/>
    <s v=""/>
    <s v=""/>
  </r>
  <r>
    <x v="17"/>
    <x v="31"/>
    <s v="KINSHASA"/>
    <m/>
    <m/>
    <m/>
    <m/>
    <s v=""/>
    <x v="1304"/>
    <x v="1266"/>
    <x v="779"/>
    <n v="0"/>
    <m/>
    <x v="446"/>
    <x v="32"/>
    <n v="2"/>
    <n v="2"/>
    <s v=""/>
    <s v=""/>
  </r>
  <r>
    <x v="15"/>
    <x v="132"/>
    <s v="SARAJEVO"/>
    <m/>
    <m/>
    <m/>
    <m/>
    <s v=""/>
    <x v="1304"/>
    <x v="1266"/>
    <x v="536"/>
    <n v="0.5"/>
    <m/>
    <x v="446"/>
    <x v="32"/>
    <n v="2"/>
    <n v="2"/>
    <s v=""/>
    <s v=""/>
  </r>
  <r>
    <x v="15"/>
    <x v="80"/>
    <s v="ZAGREB"/>
    <m/>
    <m/>
    <m/>
    <m/>
    <s v=""/>
    <x v="1304"/>
    <x v="1266"/>
    <x v="536"/>
    <n v="0.5"/>
    <m/>
    <x v="446"/>
    <x v="32"/>
    <n v="2"/>
    <n v="2"/>
    <s v=""/>
    <s v=""/>
  </r>
  <r>
    <x v="15"/>
    <x v="123"/>
    <s v="SEOUL"/>
    <m/>
    <m/>
    <m/>
    <m/>
    <s v=""/>
    <x v="1304"/>
    <x v="1266"/>
    <x v="894"/>
    <n v="1"/>
    <m/>
    <x v="446"/>
    <x v="32"/>
    <n v="2"/>
    <n v="2"/>
    <s v=""/>
    <s v=""/>
  </r>
  <r>
    <x v="15"/>
    <x v="138"/>
    <s v="TAIPEI"/>
    <m/>
    <m/>
    <m/>
    <m/>
    <s v=""/>
    <x v="1304"/>
    <x v="1249"/>
    <x v="779"/>
    <n v="0"/>
    <m/>
    <x v="446"/>
    <x v="32"/>
    <n v="2"/>
    <n v="1"/>
    <s v=""/>
    <s v=""/>
  </r>
  <r>
    <x v="21"/>
    <x v="161"/>
    <s v="VIENNA"/>
    <m/>
    <m/>
    <m/>
    <m/>
    <s v=""/>
    <x v="1304"/>
    <x v="1266"/>
    <x v="894"/>
    <n v="1"/>
    <m/>
    <x v="446"/>
    <x v="32"/>
    <n v="2"/>
    <n v="2"/>
    <s v=""/>
    <s v=""/>
  </r>
  <r>
    <x v="12"/>
    <x v="131"/>
    <s v="BRASILIA"/>
    <n v="0"/>
    <n v="0"/>
    <n v="0"/>
    <n v="0"/>
    <s v=""/>
    <x v="1304"/>
    <x v="1266"/>
    <x v="894"/>
    <n v="1"/>
    <n v="0"/>
    <x v="32"/>
    <x v="32"/>
    <n v="2"/>
    <n v="2"/>
    <s v=""/>
    <s v=""/>
  </r>
  <r>
    <x v="1"/>
    <x v="149"/>
    <s v="BERLIN"/>
    <m/>
    <m/>
    <m/>
    <m/>
    <s v=""/>
    <x v="1304"/>
    <x v="1266"/>
    <x v="779"/>
    <n v="0"/>
    <m/>
    <x v="446"/>
    <x v="32"/>
    <n v="2"/>
    <n v="2"/>
    <s v=""/>
    <s v=""/>
  </r>
  <r>
    <x v="1"/>
    <x v="135"/>
    <s v="STOCKHOLM"/>
    <m/>
    <m/>
    <m/>
    <m/>
    <s v=""/>
    <x v="1304"/>
    <x v="1249"/>
    <x v="779"/>
    <n v="0"/>
    <m/>
    <x v="446"/>
    <x v="32"/>
    <n v="2"/>
    <n v="1"/>
    <s v=""/>
    <s v=""/>
  </r>
  <r>
    <x v="19"/>
    <x v="107"/>
    <s v="KUALA LUMPUR"/>
    <n v="0"/>
    <n v="0"/>
    <n v="0"/>
    <n v="0"/>
    <s v=""/>
    <x v="1304"/>
    <x v="1141"/>
    <x v="906"/>
    <s v=""/>
    <n v="0"/>
    <x v="409"/>
    <x v="1362"/>
    <n v="2"/>
    <s v=""/>
    <n v="2"/>
    <n v="1"/>
  </r>
  <r>
    <x v="18"/>
    <x v="146"/>
    <s v="GENEVA"/>
    <m/>
    <m/>
    <m/>
    <m/>
    <s v=""/>
    <x v="1304"/>
    <x v="1266"/>
    <x v="779"/>
    <n v="0"/>
    <m/>
    <x v="446"/>
    <x v="32"/>
    <n v="2"/>
    <n v="2"/>
    <s v=""/>
    <s v=""/>
  </r>
  <r>
    <x v="9"/>
    <x v="153"/>
    <s v="BRUSSELS"/>
    <n v="0"/>
    <n v="0"/>
    <n v="0"/>
    <n v="0"/>
    <s v=""/>
    <x v="1304"/>
    <x v="1266"/>
    <x v="894"/>
    <n v="1"/>
    <n v="0"/>
    <x v="32"/>
    <x v="32"/>
    <n v="2"/>
    <n v="2"/>
    <s v=""/>
    <s v=""/>
  </r>
  <r>
    <x v="9"/>
    <x v="168"/>
    <s v="OSLO"/>
    <n v="0"/>
    <n v="0"/>
    <n v="0"/>
    <n v="0"/>
    <s v=""/>
    <x v="1304"/>
    <x v="1266"/>
    <x v="536"/>
    <n v="0.5"/>
    <n v="0"/>
    <x v="32"/>
    <x v="32"/>
    <n v="2"/>
    <n v="2"/>
    <s v=""/>
    <s v=""/>
  </r>
  <r>
    <x v="9"/>
    <x v="135"/>
    <s v="STOCKHOLM"/>
    <n v="0"/>
    <n v="0"/>
    <n v="0"/>
    <n v="0"/>
    <s v=""/>
    <x v="1304"/>
    <x v="1266"/>
    <x v="894"/>
    <n v="1"/>
    <n v="0"/>
    <x v="32"/>
    <x v="32"/>
    <n v="2"/>
    <n v="2"/>
    <s v=""/>
    <s v=""/>
  </r>
  <r>
    <x v="16"/>
    <x v="83"/>
    <s v="OTTAWA"/>
    <m/>
    <m/>
    <m/>
    <m/>
    <s v=""/>
    <x v="1304"/>
    <x v="1236"/>
    <x v="779"/>
    <s v=""/>
    <m/>
    <x v="446"/>
    <x v="32"/>
    <n v="2"/>
    <s v=""/>
    <s v=""/>
    <s v=""/>
  </r>
  <r>
    <x v="16"/>
    <x v="142"/>
    <s v="THE HAGUE"/>
    <m/>
    <m/>
    <m/>
    <m/>
    <s v=""/>
    <x v="1304"/>
    <x v="1236"/>
    <x v="779"/>
    <s v=""/>
    <m/>
    <x v="446"/>
    <x v="32"/>
    <n v="2"/>
    <s v=""/>
    <s v=""/>
    <s v=""/>
  </r>
  <r>
    <x v="6"/>
    <x v="129"/>
    <s v="COPENHAGEN"/>
    <n v="0"/>
    <n v="0"/>
    <m/>
    <n v="0"/>
    <s v=""/>
    <x v="1304"/>
    <x v="1249"/>
    <x v="906"/>
    <n v="0"/>
    <n v="1"/>
    <x v="32"/>
    <x v="32"/>
    <n v="2"/>
    <n v="2"/>
    <s v=""/>
    <s v=""/>
  </r>
  <r>
    <x v="6"/>
    <x v="146"/>
    <s v="BERN"/>
    <n v="0"/>
    <n v="0"/>
    <m/>
    <n v="0"/>
    <s v=""/>
    <x v="1304"/>
    <x v="1266"/>
    <x v="906"/>
    <n v="0"/>
    <n v="0"/>
    <x v="32"/>
    <x v="32"/>
    <n v="2"/>
    <n v="2"/>
    <s v=""/>
    <s v=""/>
  </r>
  <r>
    <x v="2"/>
    <x v="146"/>
    <s v="GENEVA"/>
    <m/>
    <m/>
    <m/>
    <m/>
    <s v=""/>
    <x v="1304"/>
    <x v="1266"/>
    <x v="894"/>
    <n v="1"/>
    <m/>
    <x v="446"/>
    <x v="32"/>
    <n v="2"/>
    <n v="2"/>
    <s v=""/>
    <s v=""/>
  </r>
  <r>
    <x v="2"/>
    <x v="156"/>
    <s v="MONTEVIDEO"/>
    <m/>
    <m/>
    <m/>
    <m/>
    <s v=""/>
    <x v="1304"/>
    <x v="1266"/>
    <x v="894"/>
    <n v="1"/>
    <m/>
    <x v="446"/>
    <x v="32"/>
    <n v="2"/>
    <n v="2"/>
    <s v=""/>
    <s v=""/>
  </r>
  <r>
    <x v="22"/>
    <x v="153"/>
    <s v="BRUSSELS"/>
    <m/>
    <m/>
    <m/>
    <m/>
    <s v=""/>
    <x v="1305"/>
    <x v="1236"/>
    <x v="779"/>
    <s v=""/>
    <m/>
    <x v="446"/>
    <x v="32"/>
    <n v="1"/>
    <s v=""/>
    <s v=""/>
    <s v=""/>
  </r>
  <r>
    <x v="22"/>
    <x v="151"/>
    <s v="MANAGUA"/>
    <m/>
    <m/>
    <m/>
    <m/>
    <s v=""/>
    <x v="1305"/>
    <x v="1236"/>
    <x v="779"/>
    <s v=""/>
    <m/>
    <x v="446"/>
    <x v="32"/>
    <n v="1"/>
    <s v=""/>
    <s v=""/>
    <s v=""/>
  </r>
  <r>
    <x v="22"/>
    <x v="166"/>
    <s v="WARSAW"/>
    <m/>
    <m/>
    <m/>
    <m/>
    <s v=""/>
    <x v="1305"/>
    <x v="1236"/>
    <x v="779"/>
    <s v=""/>
    <m/>
    <x v="420"/>
    <x v="1362"/>
    <n v="1"/>
    <s v=""/>
    <n v="1"/>
    <n v="1"/>
  </r>
  <r>
    <x v="14"/>
    <x v="157"/>
    <s v="HELSINKI"/>
    <m/>
    <m/>
    <m/>
    <m/>
    <s v=""/>
    <x v="1305"/>
    <x v="1141"/>
    <x v="906"/>
    <s v=""/>
    <n v="0"/>
    <x v="420"/>
    <x v="1362"/>
    <n v="1"/>
    <s v=""/>
    <n v="1"/>
    <n v="1"/>
  </r>
  <r>
    <x v="0"/>
    <x v="153"/>
    <s v="BRUSSELS"/>
    <m/>
    <m/>
    <m/>
    <m/>
    <s v=""/>
    <x v="1305"/>
    <x v="1249"/>
    <x v="779"/>
    <n v="0"/>
    <m/>
    <x v="446"/>
    <x v="32"/>
    <n v="1"/>
    <n v="1"/>
    <s v=""/>
    <s v=""/>
  </r>
  <r>
    <x v="0"/>
    <x v="158"/>
    <s v="PRAGUE"/>
    <m/>
    <m/>
    <m/>
    <m/>
    <s v=""/>
    <x v="1305"/>
    <x v="1236"/>
    <x v="779"/>
    <s v=""/>
    <n v="1"/>
    <x v="446"/>
    <x v="32"/>
    <n v="1"/>
    <n v="1"/>
    <s v=""/>
    <s v=""/>
  </r>
  <r>
    <x v="0"/>
    <x v="142"/>
    <s v="THE HAGUE"/>
    <m/>
    <m/>
    <m/>
    <m/>
    <s v=""/>
    <x v="1305"/>
    <x v="1236"/>
    <x v="779"/>
    <s v=""/>
    <n v="1"/>
    <x v="446"/>
    <x v="32"/>
    <n v="1"/>
    <n v="1"/>
    <s v=""/>
    <s v=""/>
  </r>
  <r>
    <x v="11"/>
    <x v="103"/>
    <s v="CANBERRA"/>
    <m/>
    <m/>
    <m/>
    <m/>
    <s v=""/>
    <x v="1305"/>
    <x v="1249"/>
    <x v="536"/>
    <n v="1"/>
    <m/>
    <x v="446"/>
    <x v="32"/>
    <n v="1"/>
    <n v="1"/>
    <s v=""/>
    <s v=""/>
  </r>
  <r>
    <x v="11"/>
    <x v="153"/>
    <s v="BRUSSELS"/>
    <m/>
    <m/>
    <m/>
    <m/>
    <s v=""/>
    <x v="1305"/>
    <x v="1249"/>
    <x v="779"/>
    <n v="0"/>
    <m/>
    <x v="446"/>
    <x v="32"/>
    <n v="1"/>
    <n v="1"/>
    <s v=""/>
    <s v=""/>
  </r>
  <r>
    <x v="11"/>
    <x v="149"/>
    <s v="BERLIN"/>
    <m/>
    <m/>
    <m/>
    <m/>
    <s v=""/>
    <x v="1305"/>
    <x v="1249"/>
    <x v="779"/>
    <n v="0"/>
    <m/>
    <x v="446"/>
    <x v="32"/>
    <n v="1"/>
    <n v="1"/>
    <s v=""/>
    <s v=""/>
  </r>
  <r>
    <x v="11"/>
    <x v="166"/>
    <s v="WARSAW"/>
    <m/>
    <m/>
    <m/>
    <m/>
    <s v=""/>
    <x v="1305"/>
    <x v="1249"/>
    <x v="779"/>
    <n v="0"/>
    <m/>
    <x v="446"/>
    <x v="32"/>
    <n v="1"/>
    <n v="1"/>
    <s v=""/>
    <s v=""/>
  </r>
  <r>
    <x v="11"/>
    <x v="140"/>
    <s v="BRATISLAVA"/>
    <m/>
    <m/>
    <m/>
    <m/>
    <s v=""/>
    <x v="1305"/>
    <x v="1249"/>
    <x v="536"/>
    <n v="1"/>
    <m/>
    <x v="446"/>
    <x v="32"/>
    <n v="1"/>
    <n v="1"/>
    <s v=""/>
    <s v=""/>
  </r>
  <r>
    <x v="3"/>
    <x v="154"/>
    <s v="LUXEMBURG"/>
    <n v="0"/>
    <n v="0"/>
    <n v="0"/>
    <n v="0"/>
    <s v=""/>
    <x v="1305"/>
    <x v="1249"/>
    <x v="536"/>
    <n v="1"/>
    <n v="0"/>
    <x v="32"/>
    <x v="32"/>
    <n v="1"/>
    <n v="1"/>
    <s v=""/>
    <s v=""/>
  </r>
  <r>
    <x v="3"/>
    <x v="142"/>
    <s v="AMSTERDAM"/>
    <n v="0"/>
    <n v="0"/>
    <n v="0"/>
    <n v="0"/>
    <s v=""/>
    <x v="1305"/>
    <x v="1249"/>
    <x v="536"/>
    <n v="1"/>
    <n v="0"/>
    <x v="32"/>
    <x v="32"/>
    <n v="1"/>
    <n v="1"/>
    <s v=""/>
    <s v=""/>
  </r>
  <r>
    <x v="3"/>
    <x v="168"/>
    <s v="OSLO"/>
    <n v="0"/>
    <n v="0"/>
    <n v="0"/>
    <n v="0"/>
    <s v=""/>
    <x v="1305"/>
    <x v="1249"/>
    <x v="536"/>
    <n v="1"/>
    <n v="0"/>
    <x v="32"/>
    <x v="32"/>
    <n v="1"/>
    <n v="1"/>
    <s v=""/>
    <s v=""/>
  </r>
  <r>
    <x v="3"/>
    <x v="135"/>
    <s v="STOCKHOLM"/>
    <n v="0"/>
    <n v="0"/>
    <n v="0"/>
    <n v="0"/>
    <s v=""/>
    <x v="1305"/>
    <x v="1249"/>
    <x v="906"/>
    <n v="0"/>
    <n v="0"/>
    <x v="32"/>
    <x v="32"/>
    <n v="1"/>
    <n v="1"/>
    <s v=""/>
    <s v=""/>
  </r>
  <r>
    <x v="10"/>
    <x v="161"/>
    <s v="VIENNA"/>
    <m/>
    <m/>
    <m/>
    <m/>
    <s v=""/>
    <x v="1305"/>
    <x v="1236"/>
    <x v="779"/>
    <s v=""/>
    <m/>
    <x v="420"/>
    <x v="1362"/>
    <n v="1"/>
    <s v=""/>
    <n v="1"/>
    <n v="1"/>
  </r>
  <r>
    <x v="10"/>
    <x v="158"/>
    <s v="PRAGUE"/>
    <m/>
    <m/>
    <m/>
    <m/>
    <s v=""/>
    <x v="1305"/>
    <x v="1249"/>
    <x v="536"/>
    <n v="1"/>
    <m/>
    <x v="446"/>
    <x v="32"/>
    <n v="1"/>
    <n v="1"/>
    <s v=""/>
    <s v=""/>
  </r>
  <r>
    <x v="10"/>
    <x v="96"/>
    <s v="DUBLIN"/>
    <m/>
    <m/>
    <m/>
    <m/>
    <s v=""/>
    <x v="1305"/>
    <x v="1249"/>
    <x v="536"/>
    <n v="1"/>
    <m/>
    <x v="446"/>
    <x v="32"/>
    <n v="1"/>
    <n v="1"/>
    <s v=""/>
    <s v=""/>
  </r>
  <r>
    <x v="10"/>
    <x v="142"/>
    <s v="THE HAGUE"/>
    <m/>
    <m/>
    <m/>
    <m/>
    <s v=""/>
    <x v="1305"/>
    <x v="1249"/>
    <x v="779"/>
    <n v="0"/>
    <m/>
    <x v="446"/>
    <x v="32"/>
    <n v="1"/>
    <n v="1"/>
    <s v=""/>
    <s v=""/>
  </r>
  <r>
    <x v="10"/>
    <x v="159"/>
    <s v="MADRID"/>
    <m/>
    <m/>
    <m/>
    <m/>
    <s v=""/>
    <x v="1305"/>
    <x v="1249"/>
    <x v="779"/>
    <n v="0"/>
    <m/>
    <x v="446"/>
    <x v="32"/>
    <n v="1"/>
    <n v="1"/>
    <s v=""/>
    <s v=""/>
  </r>
  <r>
    <x v="13"/>
    <x v="161"/>
    <s v="VIENNA"/>
    <m/>
    <m/>
    <m/>
    <m/>
    <s v=""/>
    <x v="1305"/>
    <x v="1249"/>
    <x v="536"/>
    <n v="1"/>
    <m/>
    <x v="446"/>
    <x v="32"/>
    <n v="1"/>
    <n v="1"/>
    <s v=""/>
    <s v=""/>
  </r>
  <r>
    <x v="13"/>
    <x v="167"/>
    <s v="BUDAPEST"/>
    <m/>
    <m/>
    <m/>
    <m/>
    <s v=""/>
    <x v="1305"/>
    <x v="1249"/>
    <x v="536"/>
    <n v="1"/>
    <m/>
    <x v="446"/>
    <x v="32"/>
    <n v="1"/>
    <n v="1"/>
    <s v=""/>
    <s v=""/>
  </r>
  <r>
    <x v="13"/>
    <x v="162"/>
    <s v="LISBON"/>
    <m/>
    <m/>
    <m/>
    <m/>
    <s v=""/>
    <x v="1305"/>
    <x v="1249"/>
    <x v="779"/>
    <n v="0"/>
    <m/>
    <x v="446"/>
    <x v="32"/>
    <n v="1"/>
    <n v="1"/>
    <s v=""/>
    <s v=""/>
  </r>
  <r>
    <x v="13"/>
    <x v="159"/>
    <s v="MADRID"/>
    <m/>
    <m/>
    <m/>
    <m/>
    <s v=""/>
    <x v="1305"/>
    <x v="1249"/>
    <x v="536"/>
    <n v="1"/>
    <m/>
    <x v="446"/>
    <x v="32"/>
    <n v="1"/>
    <n v="1"/>
    <s v=""/>
    <s v=""/>
  </r>
  <r>
    <x v="13"/>
    <x v="135"/>
    <s v="STOCKHOLM"/>
    <m/>
    <m/>
    <m/>
    <m/>
    <s v=""/>
    <x v="1305"/>
    <x v="1236"/>
    <x v="779"/>
    <s v=""/>
    <m/>
    <x v="420"/>
    <x v="1362"/>
    <n v="1"/>
    <s v=""/>
    <n v="1"/>
    <n v="1"/>
  </r>
  <r>
    <x v="13"/>
    <x v="146"/>
    <s v="BERN"/>
    <m/>
    <m/>
    <m/>
    <m/>
    <s v=""/>
    <x v="1305"/>
    <x v="1249"/>
    <x v="536"/>
    <n v="1"/>
    <m/>
    <x v="446"/>
    <x v="32"/>
    <n v="1"/>
    <n v="1"/>
    <s v=""/>
    <s v=""/>
  </r>
  <r>
    <x v="7"/>
    <x v="103"/>
    <s v="CANBERRA"/>
    <n v="0"/>
    <n v="0"/>
    <n v="0"/>
    <n v="0"/>
    <s v=""/>
    <x v="1305"/>
    <x v="1249"/>
    <x v="906"/>
    <n v="0"/>
    <n v="0"/>
    <x v="32"/>
    <x v="32"/>
    <n v="1"/>
    <n v="1"/>
    <s v=""/>
    <s v=""/>
  </r>
  <r>
    <x v="7"/>
    <x v="80"/>
    <s v="ZAGREB"/>
    <n v="0"/>
    <n v="0"/>
    <n v="0"/>
    <n v="0"/>
    <s v=""/>
    <x v="1305"/>
    <x v="1249"/>
    <x v="506"/>
    <n v="5"/>
    <n v="0"/>
    <x v="32"/>
    <x v="32"/>
    <n v="1"/>
    <n v="1"/>
    <s v=""/>
    <s v=""/>
  </r>
  <r>
    <x v="7"/>
    <x v="174"/>
    <s v="TALLINN"/>
    <n v="0"/>
    <n v="0"/>
    <n v="0"/>
    <n v="0"/>
    <s v=""/>
    <x v="1305"/>
    <x v="1141"/>
    <x v="906"/>
    <s v=""/>
    <n v="1"/>
    <x v="32"/>
    <x v="32"/>
    <n v="1"/>
    <n v="1"/>
    <s v=""/>
    <s v=""/>
  </r>
  <r>
    <x v="7"/>
    <x v="159"/>
    <s v="MADRID"/>
    <n v="0"/>
    <n v="0"/>
    <n v="0"/>
    <n v="0"/>
    <s v=""/>
    <x v="1305"/>
    <x v="1249"/>
    <x v="906"/>
    <n v="0"/>
    <n v="0"/>
    <x v="32"/>
    <x v="32"/>
    <n v="1"/>
    <n v="1"/>
    <s v=""/>
    <s v=""/>
  </r>
  <r>
    <x v="17"/>
    <x v="153"/>
    <s v="BRUSSELS"/>
    <m/>
    <m/>
    <m/>
    <m/>
    <s v=""/>
    <x v="1305"/>
    <x v="1249"/>
    <x v="536"/>
    <n v="1"/>
    <m/>
    <x v="446"/>
    <x v="32"/>
    <n v="1"/>
    <n v="1"/>
    <s v=""/>
    <s v=""/>
  </r>
  <r>
    <x v="17"/>
    <x v="137"/>
    <s v="LYON"/>
    <m/>
    <m/>
    <m/>
    <m/>
    <s v=""/>
    <x v="1305"/>
    <x v="1249"/>
    <x v="536"/>
    <n v="1"/>
    <m/>
    <x v="446"/>
    <x v="32"/>
    <n v="1"/>
    <n v="1"/>
    <s v=""/>
    <s v=""/>
  </r>
  <r>
    <x v="17"/>
    <x v="149"/>
    <s v="BERLIN"/>
    <m/>
    <m/>
    <m/>
    <m/>
    <s v=""/>
    <x v="1305"/>
    <x v="1249"/>
    <x v="779"/>
    <n v="0"/>
    <m/>
    <x v="446"/>
    <x v="32"/>
    <n v="1"/>
    <n v="1"/>
    <s v=""/>
    <s v=""/>
  </r>
  <r>
    <x v="17"/>
    <x v="149"/>
    <s v="DUSSELDORF"/>
    <m/>
    <m/>
    <m/>
    <m/>
    <s v=""/>
    <x v="1305"/>
    <x v="1249"/>
    <x v="536"/>
    <n v="1"/>
    <m/>
    <x v="446"/>
    <x v="32"/>
    <n v="1"/>
    <n v="1"/>
    <s v=""/>
    <s v=""/>
  </r>
  <r>
    <x v="17"/>
    <x v="149"/>
    <s v="HAMBURG"/>
    <m/>
    <m/>
    <m/>
    <m/>
    <s v=""/>
    <x v="1305"/>
    <x v="1236"/>
    <x v="779"/>
    <s v=""/>
    <n v="1"/>
    <x v="446"/>
    <x v="32"/>
    <n v="1"/>
    <n v="1"/>
    <s v=""/>
    <s v=""/>
  </r>
  <r>
    <x v="17"/>
    <x v="154"/>
    <s v="LUXEMBURG"/>
    <m/>
    <m/>
    <m/>
    <m/>
    <s v=""/>
    <x v="1305"/>
    <x v="1249"/>
    <x v="536"/>
    <n v="1"/>
    <m/>
    <x v="446"/>
    <x v="32"/>
    <n v="1"/>
    <n v="1"/>
    <s v=""/>
    <s v=""/>
  </r>
  <r>
    <x v="17"/>
    <x v="166"/>
    <s v="WARSAW"/>
    <m/>
    <m/>
    <m/>
    <m/>
    <s v=""/>
    <x v="1305"/>
    <x v="1249"/>
    <x v="536"/>
    <n v="1"/>
    <m/>
    <x v="446"/>
    <x v="32"/>
    <n v="1"/>
    <n v="1"/>
    <s v=""/>
    <s v=""/>
  </r>
  <r>
    <x v="12"/>
    <x v="152"/>
    <s v="ATHENS"/>
    <n v="0"/>
    <n v="0"/>
    <n v="0"/>
    <n v="0"/>
    <s v=""/>
    <x v="1305"/>
    <x v="1249"/>
    <x v="906"/>
    <n v="0"/>
    <n v="15"/>
    <x v="32"/>
    <x v="32"/>
    <n v="1"/>
    <n v="16"/>
    <s v=""/>
    <s v=""/>
  </r>
  <r>
    <x v="12"/>
    <x v="134"/>
    <s v="GUATEMALA CITY"/>
    <n v="0"/>
    <n v="0"/>
    <n v="0"/>
    <n v="0"/>
    <s v=""/>
    <x v="1305"/>
    <x v="1249"/>
    <x v="906"/>
    <n v="0"/>
    <n v="0"/>
    <x v="32"/>
    <x v="32"/>
    <n v="1"/>
    <n v="1"/>
    <s v=""/>
    <s v=""/>
  </r>
  <r>
    <x v="12"/>
    <x v="169"/>
    <s v="RIGA"/>
    <n v="0"/>
    <n v="0"/>
    <n v="0"/>
    <n v="0"/>
    <s v=""/>
    <x v="1305"/>
    <x v="1249"/>
    <x v="536"/>
    <n v="1"/>
    <n v="0"/>
    <x v="32"/>
    <x v="32"/>
    <n v="1"/>
    <n v="1"/>
    <s v=""/>
    <s v=""/>
  </r>
  <r>
    <x v="4"/>
    <x v="129"/>
    <s v="COPENHAGEN"/>
    <n v="0"/>
    <n v="0"/>
    <n v="0"/>
    <n v="0"/>
    <s v=""/>
    <x v="1305"/>
    <x v="1249"/>
    <x v="906"/>
    <n v="0"/>
    <n v="0"/>
    <x v="32"/>
    <x v="32"/>
    <n v="1"/>
    <n v="1"/>
    <s v=""/>
    <s v=""/>
  </r>
  <r>
    <x v="4"/>
    <x v="135"/>
    <s v="STOCKHOLM"/>
    <n v="0"/>
    <n v="0"/>
    <n v="0"/>
    <n v="0"/>
    <s v=""/>
    <x v="1305"/>
    <x v="1249"/>
    <x v="906"/>
    <n v="0"/>
    <n v="0"/>
    <x v="32"/>
    <x v="32"/>
    <n v="1"/>
    <n v="1"/>
    <s v=""/>
    <s v=""/>
  </r>
  <r>
    <x v="1"/>
    <x v="167"/>
    <s v="BUDAPEST"/>
    <m/>
    <m/>
    <m/>
    <m/>
    <s v=""/>
    <x v="1305"/>
    <x v="1236"/>
    <x v="779"/>
    <s v=""/>
    <m/>
    <x v="446"/>
    <x v="32"/>
    <n v="1"/>
    <s v=""/>
    <s v=""/>
    <s v=""/>
  </r>
  <r>
    <x v="1"/>
    <x v="168"/>
    <s v="OSLO"/>
    <m/>
    <m/>
    <m/>
    <m/>
    <s v=""/>
    <x v="1305"/>
    <x v="1236"/>
    <x v="779"/>
    <s v=""/>
    <m/>
    <x v="446"/>
    <x v="32"/>
    <n v="1"/>
    <s v=""/>
    <s v=""/>
    <s v=""/>
  </r>
  <r>
    <x v="1"/>
    <x v="162"/>
    <s v="PORTO"/>
    <m/>
    <m/>
    <m/>
    <m/>
    <s v=""/>
    <x v="1305"/>
    <x v="1249"/>
    <x v="779"/>
    <n v="0"/>
    <m/>
    <x v="446"/>
    <x v="32"/>
    <n v="1"/>
    <n v="1"/>
    <s v=""/>
    <s v=""/>
  </r>
  <r>
    <x v="1"/>
    <x v="147"/>
    <s v="LJUBLJANA"/>
    <m/>
    <m/>
    <m/>
    <m/>
    <s v=""/>
    <x v="1305"/>
    <x v="1249"/>
    <x v="779"/>
    <n v="0"/>
    <m/>
    <x v="446"/>
    <x v="32"/>
    <n v="1"/>
    <n v="1"/>
    <s v=""/>
    <s v=""/>
  </r>
  <r>
    <x v="19"/>
    <x v="8"/>
    <s v="BOGOTA"/>
    <n v="0"/>
    <n v="0"/>
    <n v="0"/>
    <n v="0"/>
    <s v=""/>
    <x v="1305"/>
    <x v="1141"/>
    <x v="906"/>
    <s v=""/>
    <n v="0"/>
    <x v="420"/>
    <x v="1362"/>
    <n v="1"/>
    <s v=""/>
    <n v="1"/>
    <n v="1"/>
  </r>
  <r>
    <x v="19"/>
    <x v="29"/>
    <s v="ABIDJAN "/>
    <n v="0"/>
    <n v="0"/>
    <n v="0"/>
    <n v="0"/>
    <s v=""/>
    <x v="1305"/>
    <x v="1141"/>
    <x v="906"/>
    <s v=""/>
    <n v="0"/>
    <x v="420"/>
    <x v="1362"/>
    <n v="1"/>
    <s v=""/>
    <n v="1"/>
    <n v="1"/>
  </r>
  <r>
    <x v="19"/>
    <x v="149"/>
    <s v="BERLIN"/>
    <n v="0"/>
    <n v="0"/>
    <n v="0"/>
    <n v="0"/>
    <s v=""/>
    <x v="1305"/>
    <x v="1249"/>
    <x v="906"/>
    <n v="0"/>
    <n v="0"/>
    <x v="32"/>
    <x v="32"/>
    <n v="1"/>
    <n v="1"/>
    <s v=""/>
    <s v=""/>
  </r>
  <r>
    <x v="19"/>
    <x v="96"/>
    <s v="DUBLIN"/>
    <n v="0"/>
    <n v="0"/>
    <n v="0"/>
    <n v="0"/>
    <s v=""/>
    <x v="1305"/>
    <x v="1249"/>
    <x v="906"/>
    <n v="0"/>
    <n v="0"/>
    <x v="32"/>
    <x v="32"/>
    <n v="1"/>
    <n v="1"/>
    <s v=""/>
    <s v=""/>
  </r>
  <r>
    <x v="19"/>
    <x v="22"/>
    <s v="LIMA"/>
    <n v="0"/>
    <n v="0"/>
    <n v="0"/>
    <n v="0"/>
    <s v=""/>
    <x v="1305"/>
    <x v="1249"/>
    <x v="906"/>
    <n v="0"/>
    <n v="0"/>
    <x v="32"/>
    <x v="32"/>
    <n v="1"/>
    <n v="1"/>
    <s v=""/>
    <s v=""/>
  </r>
  <r>
    <x v="19"/>
    <x v="54"/>
    <s v="WASHINGTON, DC"/>
    <n v="0"/>
    <n v="0"/>
    <n v="0"/>
    <n v="0"/>
    <s v=""/>
    <x v="1305"/>
    <x v="1141"/>
    <x v="906"/>
    <s v=""/>
    <n v="0"/>
    <x v="420"/>
    <x v="1362"/>
    <n v="1"/>
    <s v=""/>
    <n v="1"/>
    <n v="1"/>
  </r>
  <r>
    <x v="23"/>
    <x v="161"/>
    <s v="VIENNA"/>
    <m/>
    <m/>
    <m/>
    <m/>
    <s v=""/>
    <x v="1305"/>
    <x v="1249"/>
    <x v="779"/>
    <n v="0"/>
    <m/>
    <x v="446"/>
    <x v="32"/>
    <n v="1"/>
    <n v="1"/>
    <s v=""/>
    <s v=""/>
  </r>
  <r>
    <x v="23"/>
    <x v="158"/>
    <s v="PRAGUE"/>
    <m/>
    <m/>
    <m/>
    <m/>
    <s v=""/>
    <x v="1305"/>
    <x v="1249"/>
    <x v="779"/>
    <n v="0"/>
    <m/>
    <x v="446"/>
    <x v="32"/>
    <n v="1"/>
    <n v="1"/>
    <s v=""/>
    <s v=""/>
  </r>
  <r>
    <x v="18"/>
    <x v="148"/>
    <s v="ROME"/>
    <m/>
    <m/>
    <m/>
    <m/>
    <s v=""/>
    <x v="1305"/>
    <x v="1249"/>
    <x v="779"/>
    <n v="0"/>
    <m/>
    <x v="446"/>
    <x v="32"/>
    <n v="1"/>
    <n v="1"/>
    <s v=""/>
    <s v=""/>
  </r>
  <r>
    <x v="9"/>
    <x v="157"/>
    <s v="HELSINKI"/>
    <n v="0"/>
    <n v="0"/>
    <n v="0"/>
    <n v="0"/>
    <s v=""/>
    <x v="1305"/>
    <x v="1249"/>
    <x v="536"/>
    <n v="1"/>
    <n v="0"/>
    <x v="32"/>
    <x v="32"/>
    <n v="1"/>
    <n v="1"/>
    <s v=""/>
    <s v=""/>
  </r>
  <r>
    <x v="9"/>
    <x v="137"/>
    <s v="STRASBOURG"/>
    <n v="0"/>
    <n v="0"/>
    <n v="0"/>
    <n v="0"/>
    <s v=""/>
    <x v="1305"/>
    <x v="1249"/>
    <x v="536"/>
    <n v="1"/>
    <n v="0"/>
    <x v="32"/>
    <x v="32"/>
    <n v="1"/>
    <n v="1"/>
    <s v=""/>
    <s v=""/>
  </r>
  <r>
    <x v="9"/>
    <x v="166"/>
    <s v="WARSAW"/>
    <n v="0"/>
    <n v="0"/>
    <n v="0"/>
    <n v="0"/>
    <s v=""/>
    <x v="1305"/>
    <x v="1249"/>
    <x v="536"/>
    <n v="1"/>
    <n v="0"/>
    <x v="32"/>
    <x v="32"/>
    <n v="1"/>
    <n v="1"/>
    <s v=""/>
    <s v=""/>
  </r>
  <r>
    <x v="16"/>
    <x v="168"/>
    <s v="OSLO"/>
    <m/>
    <m/>
    <m/>
    <m/>
    <s v=""/>
    <x v="1305"/>
    <x v="1249"/>
    <x v="779"/>
    <n v="0"/>
    <m/>
    <x v="446"/>
    <x v="32"/>
    <n v="1"/>
    <n v="1"/>
    <s v=""/>
    <s v=""/>
  </r>
  <r>
    <x v="6"/>
    <x v="169"/>
    <s v="RIGA"/>
    <n v="0"/>
    <n v="0"/>
    <m/>
    <n v="0"/>
    <s v=""/>
    <x v="1305"/>
    <x v="1249"/>
    <x v="906"/>
    <n v="0"/>
    <n v="0"/>
    <x v="32"/>
    <x v="32"/>
    <n v="1"/>
    <n v="1"/>
    <s v=""/>
    <s v=""/>
  </r>
  <r>
    <x v="6"/>
    <x v="154"/>
    <s v="LUXEMBURG"/>
    <n v="0"/>
    <n v="0"/>
    <m/>
    <n v="0"/>
    <s v=""/>
    <x v="1305"/>
    <x v="1249"/>
    <x v="906"/>
    <n v="0"/>
    <n v="0"/>
    <x v="32"/>
    <x v="32"/>
    <n v="1"/>
    <n v="1"/>
    <s v=""/>
    <s v=""/>
  </r>
  <r>
    <x v="6"/>
    <x v="140"/>
    <s v="BRATISLAVA"/>
    <n v="0"/>
    <n v="0"/>
    <m/>
    <n v="0"/>
    <s v=""/>
    <x v="1305"/>
    <x v="1249"/>
    <x v="906"/>
    <n v="0"/>
    <n v="0"/>
    <x v="32"/>
    <x v="32"/>
    <n v="1"/>
    <n v="1"/>
    <s v=""/>
    <s v=""/>
  </r>
  <r>
    <x v="2"/>
    <x v="153"/>
    <s v="BRUSSELS"/>
    <m/>
    <m/>
    <m/>
    <m/>
    <s v=""/>
    <x v="1305"/>
    <x v="1249"/>
    <x v="779"/>
    <n v="0"/>
    <m/>
    <x v="446"/>
    <x v="32"/>
    <n v="1"/>
    <n v="1"/>
    <s v=""/>
    <s v=""/>
  </r>
  <r>
    <x v="2"/>
    <x v="137"/>
    <s v="MARSEILLE"/>
    <m/>
    <m/>
    <m/>
    <m/>
    <s v=""/>
    <x v="1305"/>
    <x v="1249"/>
    <x v="536"/>
    <n v="1"/>
    <m/>
    <x v="446"/>
    <x v="32"/>
    <n v="1"/>
    <n v="1"/>
    <s v=""/>
    <s v=""/>
  </r>
  <r>
    <x v="2"/>
    <x v="169"/>
    <s v="RIGA"/>
    <m/>
    <m/>
    <m/>
    <m/>
    <s v=""/>
    <x v="1305"/>
    <x v="1249"/>
    <x v="779"/>
    <n v="0"/>
    <m/>
    <x v="446"/>
    <x v="32"/>
    <n v="1"/>
    <n v="1"/>
    <s v=""/>
    <s v=""/>
  </r>
  <r>
    <x v="2"/>
    <x v="168"/>
    <s v="OSLO"/>
    <m/>
    <m/>
    <m/>
    <m/>
    <s v=""/>
    <x v="1305"/>
    <x v="1249"/>
    <x v="779"/>
    <n v="0"/>
    <m/>
    <x v="446"/>
    <x v="32"/>
    <n v="1"/>
    <n v="1"/>
    <s v=""/>
    <s v=""/>
  </r>
  <r>
    <x v="2"/>
    <x v="140"/>
    <s v="BRATISLAVA"/>
    <m/>
    <m/>
    <m/>
    <m/>
    <s v=""/>
    <x v="1305"/>
    <x v="1249"/>
    <x v="779"/>
    <n v="0"/>
    <m/>
    <x v="446"/>
    <x v="32"/>
    <n v="1"/>
    <n v="1"/>
    <s v=""/>
    <s v=""/>
  </r>
  <r>
    <x v="2"/>
    <x v="135"/>
    <s v="STOCKHOLM"/>
    <m/>
    <m/>
    <m/>
    <m/>
    <s v=""/>
    <x v="1305"/>
    <x v="1249"/>
    <x v="779"/>
    <n v="0"/>
    <m/>
    <x v="446"/>
    <x v="32"/>
    <n v="1"/>
    <n v="1"/>
    <s v=""/>
    <s v=""/>
  </r>
  <r>
    <x v="4"/>
    <x v="157"/>
    <s v="HELSINKI"/>
    <n v="0"/>
    <n v="0"/>
    <n v="0"/>
    <n v="0"/>
    <s v=""/>
    <x v="1306"/>
    <x v="1141"/>
    <x v="906"/>
    <s v=""/>
    <n v="0"/>
    <x v="32"/>
    <x v="1368"/>
    <s v=""/>
    <s v=""/>
    <s v=""/>
    <s v=""/>
  </r>
  <r>
    <x v="4"/>
    <x v="38"/>
    <s v="PORT GENTIL"/>
    <n v="0"/>
    <n v="0"/>
    <n v="0"/>
    <n v="0"/>
    <s v=""/>
    <x v="1306"/>
    <x v="1141"/>
    <x v="906"/>
    <s v=""/>
    <n v="0"/>
    <x v="32"/>
    <x v="1368"/>
    <s v=""/>
    <s v=""/>
    <s v=""/>
    <s v=""/>
  </r>
  <r>
    <x v="4"/>
    <x v="167"/>
    <s v="BUDAPEST"/>
    <n v="0"/>
    <n v="0"/>
    <n v="0"/>
    <n v="0"/>
    <s v=""/>
    <x v="1306"/>
    <x v="1141"/>
    <x v="906"/>
    <s v=""/>
    <n v="0"/>
    <x v="32"/>
    <x v="1368"/>
    <s v=""/>
    <s v=""/>
    <s v=""/>
    <s v=""/>
  </r>
  <r>
    <x v="4"/>
    <x v="163"/>
    <s v="REYKJAVIK"/>
    <n v="0"/>
    <n v="0"/>
    <n v="0"/>
    <n v="0"/>
    <s v=""/>
    <x v="1306"/>
    <x v="1141"/>
    <x v="906"/>
    <s v=""/>
    <n v="0"/>
    <x v="32"/>
    <x v="1368"/>
    <s v=""/>
    <s v=""/>
    <s v=""/>
    <s v=""/>
  </r>
  <r>
    <x v="4"/>
    <x v="37"/>
    <s v="TOAMASINA"/>
    <n v="0"/>
    <n v="0"/>
    <n v="0"/>
    <n v="0"/>
    <s v=""/>
    <x v="1306"/>
    <x v="1141"/>
    <x v="906"/>
    <s v=""/>
    <n v="0"/>
    <x v="32"/>
    <x v="1368"/>
    <s v=""/>
    <s v=""/>
    <s v=""/>
    <s v=""/>
  </r>
  <r>
    <x v="4"/>
    <x v="147"/>
    <s v="LJUBLJANA"/>
    <n v="0"/>
    <n v="0"/>
    <n v="0"/>
    <n v="0"/>
    <s v=""/>
    <x v="1306"/>
    <x v="1141"/>
    <x v="906"/>
    <s v=""/>
    <n v="0"/>
    <x v="32"/>
    <x v="1368"/>
    <s v=""/>
    <s v=""/>
    <s v=""/>
    <s v=""/>
  </r>
  <r>
    <x v="4"/>
    <x v="175"/>
    <s v="MOGADISHU"/>
    <n v="0"/>
    <n v="0"/>
    <n v="0"/>
    <n v="0"/>
    <s v=""/>
    <x v="1306"/>
    <x v="1141"/>
    <x v="906"/>
    <s v=""/>
    <n v="0"/>
    <x v="32"/>
    <x v="1368"/>
    <s v=""/>
    <s v=""/>
    <s v=""/>
    <s v=""/>
  </r>
  <r>
    <x v="4"/>
    <x v="25"/>
    <s v="PRETORIA"/>
    <n v="0"/>
    <n v="0"/>
    <n v="0"/>
    <n v="0"/>
    <m/>
    <x v="1306"/>
    <x v="1141"/>
    <x v="906"/>
    <m/>
    <n v="0"/>
    <x v="32"/>
    <x v="160"/>
    <m/>
    <m/>
    <m/>
    <m/>
  </r>
  <r>
    <x v="4"/>
    <x v="159"/>
    <s v="BARCELONA"/>
    <n v="0"/>
    <n v="0"/>
    <n v="0"/>
    <n v="0"/>
    <s v=""/>
    <x v="1306"/>
    <x v="1141"/>
    <x v="906"/>
    <s v=""/>
    <n v="0"/>
    <x v="32"/>
    <x v="1368"/>
    <s v=""/>
    <s v=""/>
    <s v=""/>
    <s v=""/>
  </r>
  <r>
    <x v="4"/>
    <x v="128"/>
    <s v="ALEPPO"/>
    <n v="0"/>
    <n v="0"/>
    <n v="0"/>
    <n v="0"/>
    <s v=""/>
    <x v="1306"/>
    <x v="1141"/>
    <x v="906"/>
    <s v=""/>
    <n v="0"/>
    <x v="32"/>
    <x v="1368"/>
    <s v=""/>
    <s v=""/>
    <s v=""/>
    <s v=""/>
  </r>
  <r>
    <x v="4"/>
    <x v="128"/>
    <s v="DAMASCUS"/>
    <n v="0"/>
    <n v="0"/>
    <n v="0"/>
    <n v="0"/>
    <s v=""/>
    <x v="1306"/>
    <x v="1141"/>
    <x v="906"/>
    <s v=""/>
    <n v="0"/>
    <x v="32"/>
    <x v="1368"/>
    <s v=""/>
    <s v=""/>
    <s v=""/>
    <s v=""/>
  </r>
  <r>
    <x v="19"/>
    <x v="69"/>
    <s v="SINGAPORE"/>
    <n v="0"/>
    <n v="0"/>
    <n v="0"/>
    <n v="0"/>
    <s v=""/>
    <x v="1306"/>
    <x v="1141"/>
    <x v="906"/>
    <s v=""/>
    <n v="0"/>
    <x v="32"/>
    <x v="1368"/>
    <s v=""/>
    <s v=""/>
    <s v=""/>
    <s v=""/>
  </r>
  <r>
    <x v="19"/>
    <x v="101"/>
    <s v="LUSAKA"/>
    <n v="0"/>
    <n v="0"/>
    <n v="0"/>
    <n v="0"/>
    <s v=""/>
    <x v="1306"/>
    <x v="1141"/>
    <x v="906"/>
    <s v=""/>
    <n v="0"/>
    <x v="32"/>
    <x v="1368"/>
    <s v=""/>
    <s v=""/>
    <s v=""/>
    <s v=""/>
  </r>
  <r>
    <x v="9"/>
    <x v="129"/>
    <s v="COPENHAGEN"/>
    <n v="0"/>
    <n v="0"/>
    <n v="0"/>
    <n v="0"/>
    <s v=""/>
    <x v="1306"/>
    <x v="1141"/>
    <x v="906"/>
    <s v=""/>
    <n v="0"/>
    <x v="32"/>
    <x v="1368"/>
    <s v=""/>
    <s v=""/>
    <s v=""/>
    <s v=""/>
  </r>
  <r>
    <x v="9"/>
    <x v="174"/>
    <s v="TALLINN"/>
    <n v="0"/>
    <n v="0"/>
    <n v="0"/>
    <n v="0"/>
    <s v=""/>
    <x v="1306"/>
    <x v="1141"/>
    <x v="906"/>
    <s v=""/>
    <n v="0"/>
    <x v="32"/>
    <x v="1368"/>
    <s v=""/>
    <s v=""/>
    <s v=""/>
    <s v=""/>
  </r>
  <r>
    <x v="9"/>
    <x v="152"/>
    <s v="ATHENS"/>
    <n v="0"/>
    <n v="0"/>
    <n v="0"/>
    <n v="0"/>
    <s v=""/>
    <x v="1306"/>
    <x v="1141"/>
    <x v="906"/>
    <s v=""/>
    <n v="0"/>
    <x v="32"/>
    <x v="1368"/>
    <s v=""/>
    <s v=""/>
    <s v=""/>
    <s v=""/>
  </r>
  <r>
    <x v="9"/>
    <x v="169"/>
    <s v="RIGA"/>
    <n v="0"/>
    <n v="0"/>
    <n v="0"/>
    <n v="0"/>
    <s v=""/>
    <x v="1306"/>
    <x v="1141"/>
    <x v="906"/>
    <s v=""/>
    <n v="0"/>
    <x v="32"/>
    <x v="1368"/>
    <s v=""/>
    <s v=""/>
    <s v=""/>
    <s v=""/>
  </r>
  <r>
    <x v="9"/>
    <x v="170"/>
    <s v="VILNIUS"/>
    <n v="0"/>
    <n v="0"/>
    <n v="0"/>
    <n v="0"/>
    <s v=""/>
    <x v="1306"/>
    <x v="1141"/>
    <x v="906"/>
    <s v=""/>
    <n v="0"/>
    <x v="32"/>
    <x v="1368"/>
    <s v=""/>
    <s v=""/>
    <s v=""/>
    <s v=""/>
  </r>
  <r>
    <x v="9"/>
    <x v="154"/>
    <s v="LUXEMBURG"/>
    <n v="0"/>
    <n v="0"/>
    <n v="0"/>
    <n v="0"/>
    <s v=""/>
    <x v="1306"/>
    <x v="1141"/>
    <x v="906"/>
    <s v=""/>
    <n v="0"/>
    <x v="32"/>
    <x v="1368"/>
    <s v=""/>
    <s v=""/>
    <s v=""/>
    <s v=""/>
  </r>
  <r>
    <x v="9"/>
    <x v="164"/>
    <s v="VALETTA"/>
    <n v="0"/>
    <n v="0"/>
    <n v="0"/>
    <n v="0"/>
    <s v=""/>
    <x v="1306"/>
    <x v="1141"/>
    <x v="906"/>
    <s v=""/>
    <n v="0"/>
    <x v="32"/>
    <x v="1368"/>
    <s v=""/>
    <s v=""/>
    <s v=""/>
    <s v=""/>
  </r>
  <r>
    <x v="9"/>
    <x v="162"/>
    <s v="LISBON"/>
    <n v="0"/>
    <n v="0"/>
    <n v="0"/>
    <n v="0"/>
    <s v=""/>
    <x v="1306"/>
    <x v="1141"/>
    <x v="906"/>
    <s v=""/>
    <n v="0"/>
    <x v="32"/>
    <x v="1368"/>
    <s v=""/>
    <s v=""/>
    <s v=""/>
    <s v=""/>
  </r>
  <r>
    <x v="9"/>
    <x v="128"/>
    <s v="DAMASCUS"/>
    <n v="0"/>
    <n v="0"/>
    <n v="0"/>
    <n v="0"/>
    <s v=""/>
    <x v="1306"/>
    <x v="1141"/>
    <x v="906"/>
    <s v=""/>
    <n v="0"/>
    <x v="32"/>
    <x v="1368"/>
    <s v=""/>
    <s v=""/>
    <s v=""/>
    <s v=""/>
  </r>
  <r>
    <x v="4"/>
    <x v="3"/>
    <s v="CHONGQING"/>
    <n v="0"/>
    <n v="0"/>
    <n v="0"/>
    <n v="0"/>
    <m/>
    <x v="1306"/>
    <x v="1141"/>
    <x v="906"/>
    <m/>
    <n v="0"/>
    <x v="32"/>
    <x v="160"/>
    <m/>
    <m/>
    <m/>
    <s v=""/>
  </r>
  <r>
    <x v="6"/>
    <x v="174"/>
    <s v="TALLINN"/>
    <n v="0"/>
    <n v="0"/>
    <m/>
    <n v="0"/>
    <s v=""/>
    <x v="1306"/>
    <x v="1141"/>
    <x v="906"/>
    <s v=""/>
    <n v="0"/>
    <x v="32"/>
    <x v="1368"/>
    <s v=""/>
    <s v=""/>
    <s v=""/>
    <s v=""/>
  </r>
  <r>
    <x v="6"/>
    <x v="157"/>
    <s v="HELSINKI"/>
    <n v="0"/>
    <n v="0"/>
    <m/>
    <n v="0"/>
    <s v=""/>
    <x v="1306"/>
    <x v="1141"/>
    <x v="906"/>
    <s v=""/>
    <n v="0"/>
    <x v="32"/>
    <x v="1368"/>
    <s v=""/>
    <s v=""/>
    <s v=""/>
    <s v=""/>
  </r>
  <r>
    <x v="6"/>
    <x v="163"/>
    <s v="REYKJAVIK"/>
    <n v="0"/>
    <n v="0"/>
    <m/>
    <n v="0"/>
    <s v=""/>
    <x v="1306"/>
    <x v="1141"/>
    <x v="906"/>
    <s v=""/>
    <n v="0"/>
    <x v="32"/>
    <x v="1368"/>
    <s v=""/>
    <s v=""/>
    <s v=""/>
    <s v=""/>
  </r>
  <r>
    <x v="6"/>
    <x v="168"/>
    <s v="OSLO"/>
    <n v="0"/>
    <n v="0"/>
    <m/>
    <n v="0"/>
    <s v=""/>
    <x v="1306"/>
    <x v="1141"/>
    <x v="906"/>
    <s v=""/>
    <n v="0"/>
    <x v="32"/>
    <x v="1368"/>
    <s v=""/>
    <s v=""/>
    <s v=""/>
    <s v=""/>
  </r>
  <r>
    <x v="6"/>
    <x v="135"/>
    <s v="STOCKHOLM"/>
    <n v="0"/>
    <n v="0"/>
    <m/>
    <n v="0"/>
    <s v=""/>
    <x v="1306"/>
    <x v="1141"/>
    <x v="906"/>
    <s v=""/>
    <n v="0"/>
    <x v="32"/>
    <x v="1368"/>
    <s v=""/>
    <s v=""/>
    <s v=""/>
    <s v=""/>
  </r>
  <r>
    <x v="13"/>
    <x v="129"/>
    <s v="COPENHAGEN"/>
    <n v="1"/>
    <n v="1"/>
    <m/>
    <m/>
    <n v="0"/>
    <x v="1307"/>
    <x v="1236"/>
    <x v="779"/>
    <s v=""/>
    <m/>
    <x v="446"/>
    <x v="1368"/>
    <n v="1"/>
    <n v="1"/>
    <s v=""/>
    <s v=""/>
  </r>
  <r>
    <x v="15"/>
    <x v="107"/>
    <s v="KUALA LUMPUR"/>
    <m/>
    <m/>
    <m/>
    <m/>
    <s v=""/>
    <x v="1307"/>
    <x v="1262"/>
    <x v="894"/>
    <n v="0.66666666666666663"/>
    <m/>
    <x v="446"/>
    <x v="1368"/>
    <s v=""/>
    <n v="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E30" firstHeaderRow="1" firstDataRow="2" firstDataCol="1"/>
  <pivotFields count="19">
    <pivotField axis="axisRow" compact="0" outline="0" subtotalTop="0" showAll="0" includeNewItemsInFilter="1">
      <items count="26">
        <item x="9"/>
        <item x="20"/>
        <item x="5"/>
        <item x="22"/>
        <item x="14"/>
        <item x="0"/>
        <item x="4"/>
        <item x="6"/>
        <item x="2"/>
        <item x="11"/>
        <item x="24"/>
        <item x="3"/>
        <item x="10"/>
        <item x="8"/>
        <item x="23"/>
        <item x="18"/>
        <item x="13"/>
        <item x="19"/>
        <item x="7"/>
        <item x="17"/>
        <item x="15"/>
        <item x="21"/>
        <item x="1"/>
        <item x="16"/>
        <item x="1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1309"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307"/>
        <item t="default"/>
      </items>
    </pivotField>
    <pivotField dataField="1" compact="0" outline="0" subtotalTop="0" showAll="0" includeNewItemsInFilter="1">
      <items count="1269">
        <item x="1162"/>
        <item x="1256"/>
        <item x="1264"/>
        <item x="1231"/>
        <item x="1267"/>
        <item x="1141"/>
        <item x="1249"/>
        <item x="1266"/>
        <item x="1262"/>
        <item x="1263"/>
        <item x="1075"/>
        <item x="1247"/>
        <item x="1265"/>
        <item x="1241"/>
        <item x="1235"/>
        <item x="1252"/>
        <item x="1253"/>
        <item x="855"/>
        <item x="1258"/>
        <item x="1261"/>
        <item x="1248"/>
        <item x="1254"/>
        <item x="1257"/>
        <item x="1260"/>
        <item x="1198"/>
        <item x="1259"/>
        <item x="1251"/>
        <item x="1204"/>
        <item x="1255"/>
        <item x="1108"/>
        <item x="1243"/>
        <item x="430"/>
        <item x="450"/>
        <item x="1244"/>
        <item x="1250"/>
        <item x="861"/>
        <item x="1245"/>
        <item x="1242"/>
        <item x="1246"/>
        <item x="1240"/>
        <item x="1218"/>
        <item x="773"/>
        <item x="1169"/>
        <item x="1232"/>
        <item x="1239"/>
        <item x="1222"/>
        <item x="1206"/>
        <item x="1082"/>
        <item x="1237"/>
        <item x="1234"/>
        <item x="1180"/>
        <item x="1238"/>
        <item x="1223"/>
        <item x="1226"/>
        <item x="1228"/>
        <item x="1217"/>
        <item x="1220"/>
        <item x="1233"/>
        <item x="1225"/>
        <item x="1229"/>
        <item x="1227"/>
        <item x="1230"/>
        <item x="1224"/>
        <item x="1191"/>
        <item x="1213"/>
        <item x="1221"/>
        <item x="1219"/>
        <item x="1216"/>
        <item x="1210"/>
        <item x="1215"/>
        <item x="1181"/>
        <item x="1175"/>
        <item x="1208"/>
        <item x="1190"/>
        <item x="1209"/>
        <item x="1214"/>
        <item x="772"/>
        <item x="1203"/>
        <item x="1212"/>
        <item x="1211"/>
        <item x="1202"/>
        <item x="1199"/>
        <item x="1207"/>
        <item x="1184"/>
        <item x="1135"/>
        <item x="1205"/>
        <item x="1196"/>
        <item x="1109"/>
        <item x="995"/>
        <item x="1201"/>
        <item x="1200"/>
        <item x="1197"/>
        <item x="1194"/>
        <item x="1192"/>
        <item x="1188"/>
        <item x="1183"/>
        <item x="1172"/>
        <item x="1055"/>
        <item x="1193"/>
        <item x="1189"/>
        <item x="1179"/>
        <item x="1195"/>
        <item x="1178"/>
        <item x="1182"/>
        <item x="1186"/>
        <item x="1185"/>
        <item x="1187"/>
        <item x="1164"/>
        <item x="1158"/>
        <item x="1171"/>
        <item x="1166"/>
        <item x="1148"/>
        <item x="1168"/>
        <item x="1170"/>
        <item x="1174"/>
        <item x="1130"/>
        <item x="734"/>
        <item x="1177"/>
        <item x="1176"/>
        <item x="1167"/>
        <item x="1173"/>
        <item x="1159"/>
        <item x="1163"/>
        <item x="1161"/>
        <item x="1165"/>
        <item x="1115"/>
        <item x="1146"/>
        <item x="1154"/>
        <item x="643"/>
        <item x="1160"/>
        <item x="1092"/>
        <item x="1151"/>
        <item x="1153"/>
        <item x="1139"/>
        <item x="1150"/>
        <item x="1155"/>
        <item x="1157"/>
        <item x="1122"/>
        <item x="1156"/>
        <item x="1149"/>
        <item x="1133"/>
        <item x="1117"/>
        <item x="1147"/>
        <item x="1100"/>
        <item x="1111"/>
        <item x="1152"/>
        <item x="1140"/>
        <item x="1145"/>
        <item x="1143"/>
        <item x="1128"/>
        <item x="1089"/>
        <item x="1136"/>
        <item x="1114"/>
        <item x="1142"/>
        <item x="1144"/>
        <item x="1137"/>
        <item x="1085"/>
        <item x="894"/>
        <item x="1138"/>
        <item x="1048"/>
        <item x="1131"/>
        <item x="1080"/>
        <item x="1132"/>
        <item x="1120"/>
        <item x="1134"/>
        <item x="1121"/>
        <item x="1119"/>
        <item x="1112"/>
        <item x="1124"/>
        <item x="1129"/>
        <item x="1126"/>
        <item x="1127"/>
        <item x="1125"/>
        <item x="1077"/>
        <item x="1072"/>
        <item x="1066"/>
        <item x="1123"/>
        <item x="1110"/>
        <item x="128"/>
        <item x="1016"/>
        <item x="1113"/>
        <item x="1060"/>
        <item x="1118"/>
        <item x="1116"/>
        <item x="1105"/>
        <item x="1031"/>
        <item x="1104"/>
        <item x="1042"/>
        <item x="1090"/>
        <item x="1106"/>
        <item x="1102"/>
        <item x="1103"/>
        <item x="1107"/>
        <item x="507"/>
        <item x="1003"/>
        <item x="1093"/>
        <item x="1101"/>
        <item x="1097"/>
        <item x="1099"/>
        <item x="1091"/>
        <item x="1098"/>
        <item x="1095"/>
        <item x="1094"/>
        <item x="1038"/>
        <item x="1071"/>
        <item x="1096"/>
        <item x="1067"/>
        <item x="1076"/>
        <item x="1053"/>
        <item x="1078"/>
        <item x="1073"/>
        <item x="1087"/>
        <item x="1083"/>
        <item x="1088"/>
        <item x="1081"/>
        <item x="1008"/>
        <item x="1086"/>
        <item x="1022"/>
        <item x="1084"/>
        <item x="970"/>
        <item x="1057"/>
        <item x="227"/>
        <item x="1079"/>
        <item x="1062"/>
        <item x="1068"/>
        <item x="965"/>
        <item x="797"/>
        <item x="1054"/>
        <item x="1029"/>
        <item x="1021"/>
        <item x="1069"/>
        <item x="1074"/>
        <item x="1064"/>
        <item x="1014"/>
        <item x="1050"/>
        <item x="1026"/>
        <item x="1065"/>
        <item x="1061"/>
        <item x="1058"/>
        <item x="1059"/>
        <item x="1049"/>
        <item x="1070"/>
        <item x="938"/>
        <item x="770"/>
        <item x="1023"/>
        <item x="1063"/>
        <item x="956"/>
        <item x="1032"/>
        <item x="985"/>
        <item x="977"/>
        <item x="967"/>
        <item x="1056"/>
        <item x="1040"/>
        <item x="1052"/>
        <item x="924"/>
        <item x="1051"/>
        <item x="1035"/>
        <item x="863"/>
        <item x="1039"/>
        <item x="1036"/>
        <item x="1033"/>
        <item x="1044"/>
        <item x="954"/>
        <item x="1047"/>
        <item x="1046"/>
        <item x="1013"/>
        <item x="990"/>
        <item x="1045"/>
        <item x="979"/>
        <item x="1024"/>
        <item x="1043"/>
        <item x="1006"/>
        <item x="1041"/>
        <item x="1004"/>
        <item x="1037"/>
        <item x="952"/>
        <item x="1028"/>
        <item x="1027"/>
        <item x="980"/>
        <item x="984"/>
        <item x="1019"/>
        <item x="917"/>
        <item x="911"/>
        <item x="1020"/>
        <item x="1034"/>
        <item x="1030"/>
        <item x="936"/>
        <item x="1025"/>
        <item x="994"/>
        <item x="1018"/>
        <item x="925"/>
        <item x="1011"/>
        <item x="1015"/>
        <item x="983"/>
        <item x="964"/>
        <item x="876"/>
        <item x="807"/>
        <item x="992"/>
        <item x="988"/>
        <item x="1017"/>
        <item x="1005"/>
        <item x="937"/>
        <item x="1012"/>
        <item x="1010"/>
        <item x="882"/>
        <item x="953"/>
        <item x="972"/>
        <item x="1001"/>
        <item x="978"/>
        <item x="699"/>
        <item x="922"/>
        <item x="987"/>
        <item x="1009"/>
        <item x="945"/>
        <item x="999"/>
        <item x="1007"/>
        <item x="973"/>
        <item x="996"/>
        <item x="998"/>
        <item x="940"/>
        <item x="997"/>
        <item x="1002"/>
        <item x="920"/>
        <item x="982"/>
        <item x="991"/>
        <item x="864"/>
        <item x="818"/>
        <item x="989"/>
        <item x="993"/>
        <item x="1000"/>
        <item x="931"/>
        <item x="927"/>
        <item x="955"/>
        <item x="949"/>
        <item x="975"/>
        <item x="986"/>
        <item x="951"/>
        <item x="950"/>
        <item x="966"/>
        <item x="919"/>
        <item x="957"/>
        <item x="976"/>
        <item x="981"/>
        <item x="886"/>
        <item x="968"/>
        <item x="933"/>
        <item x="909"/>
        <item x="969"/>
        <item x="963"/>
        <item x="974"/>
        <item x="961"/>
        <item x="749"/>
        <item x="971"/>
        <item x="873"/>
        <item x="912"/>
        <item x="960"/>
        <item x="904"/>
        <item x="887"/>
        <item x="929"/>
        <item x="962"/>
        <item x="888"/>
        <item x="932"/>
        <item x="908"/>
        <item x="959"/>
        <item x="958"/>
        <item x="879"/>
        <item x="893"/>
        <item x="942"/>
        <item x="941"/>
        <item x="895"/>
        <item x="946"/>
        <item x="509"/>
        <item x="939"/>
        <item x="860"/>
        <item x="844"/>
        <item x="948"/>
        <item x="947"/>
        <item x="944"/>
        <item x="914"/>
        <item x="890"/>
        <item x="757"/>
        <item x="943"/>
        <item x="446"/>
        <item x="935"/>
        <item x="889"/>
        <item x="923"/>
        <item x="796"/>
        <item x="901"/>
        <item x="859"/>
        <item x="928"/>
        <item x="921"/>
        <item x="926"/>
        <item x="934"/>
        <item x="910"/>
        <item x="930"/>
        <item x="916"/>
        <item x="905"/>
        <item x="842"/>
        <item x="902"/>
        <item x="841"/>
        <item x="822"/>
        <item x="913"/>
        <item x="896"/>
        <item x="918"/>
        <item x="903"/>
        <item x="915"/>
        <item x="906"/>
        <item x="867"/>
        <item x="900"/>
        <item x="835"/>
        <item x="874"/>
        <item x="907"/>
        <item x="786"/>
        <item x="892"/>
        <item x="897"/>
        <item x="899"/>
        <item x="898"/>
        <item x="850"/>
        <item x="630"/>
        <item x="765"/>
        <item x="851"/>
        <item x="891"/>
        <item x="877"/>
        <item x="647"/>
        <item x="870"/>
        <item x="838"/>
        <item x="868"/>
        <item x="866"/>
        <item x="875"/>
        <item x="885"/>
        <item x="820"/>
        <item x="878"/>
        <item x="858"/>
        <item x="883"/>
        <item x="884"/>
        <item x="881"/>
        <item x="783"/>
        <item x="872"/>
        <item x="880"/>
        <item x="871"/>
        <item x="846"/>
        <item x="865"/>
        <item x="713"/>
        <item x="848"/>
        <item x="869"/>
        <item x="806"/>
        <item x="856"/>
        <item x="853"/>
        <item x="862"/>
        <item x="815"/>
        <item x="847"/>
        <item x="857"/>
        <item x="742"/>
        <item x="852"/>
        <item x="769"/>
        <item x="827"/>
        <item x="788"/>
        <item x="845"/>
        <item x="759"/>
        <item x="795"/>
        <item x="854"/>
        <item x="849"/>
        <item x="767"/>
        <item x="781"/>
        <item x="825"/>
        <item x="836"/>
        <item x="798"/>
        <item x="843"/>
        <item x="793"/>
        <item x="722"/>
        <item x="826"/>
        <item x="837"/>
        <item x="762"/>
        <item x="809"/>
        <item x="832"/>
        <item x="817"/>
        <item x="811"/>
        <item x="834"/>
        <item x="840"/>
        <item x="774"/>
        <item x="673"/>
        <item x="776"/>
        <item x="839"/>
        <item x="830"/>
        <item x="805"/>
        <item x="799"/>
        <item x="704"/>
        <item x="831"/>
        <item x="744"/>
        <item x="833"/>
        <item x="801"/>
        <item x="816"/>
        <item x="821"/>
        <item x="789"/>
        <item x="829"/>
        <item x="810"/>
        <item x="824"/>
        <item x="823"/>
        <item x="828"/>
        <item x="819"/>
        <item x="752"/>
        <item x="814"/>
        <item x="794"/>
        <item x="779"/>
        <item x="813"/>
        <item x="609"/>
        <item x="812"/>
        <item x="782"/>
        <item x="808"/>
        <item x="804"/>
        <item x="756"/>
        <item x="740"/>
        <item x="768"/>
        <item x="803"/>
        <item x="787"/>
        <item x="755"/>
        <item x="747"/>
        <item x="792"/>
        <item x="649"/>
        <item x="802"/>
        <item x="716"/>
        <item x="790"/>
        <item x="350"/>
        <item x="784"/>
        <item x="780"/>
        <item x="800"/>
        <item x="724"/>
        <item x="791"/>
        <item x="586"/>
        <item x="735"/>
        <item x="738"/>
        <item x="681"/>
        <item x="731"/>
        <item x="664"/>
        <item x="636"/>
        <item x="777"/>
        <item x="771"/>
        <item x="706"/>
        <item x="785"/>
        <item x="680"/>
        <item x="743"/>
        <item x="778"/>
        <item x="733"/>
        <item x="763"/>
        <item x="775"/>
        <item x="737"/>
        <item x="750"/>
        <item x="658"/>
        <item x="726"/>
        <item x="639"/>
        <item x="764"/>
        <item x="766"/>
        <item x="568"/>
        <item x="721"/>
        <item x="760"/>
        <item x="758"/>
        <item x="668"/>
        <item x="739"/>
        <item x="748"/>
        <item x="751"/>
        <item x="753"/>
        <item x="729"/>
        <item x="720"/>
        <item x="761"/>
        <item x="581"/>
        <item x="754"/>
        <item x="745"/>
        <item x="741"/>
        <item x="679"/>
        <item x="723"/>
        <item x="707"/>
        <item x="746"/>
        <item x="736"/>
        <item x="660"/>
        <item x="530"/>
        <item x="678"/>
        <item x="728"/>
        <item x="718"/>
        <item x="732"/>
        <item x="727"/>
        <item x="710"/>
        <item x="703"/>
        <item x="714"/>
        <item x="621"/>
        <item x="725"/>
        <item x="712"/>
        <item x="719"/>
        <item x="730"/>
        <item x="686"/>
        <item x="574"/>
        <item x="632"/>
        <item x="601"/>
        <item x="698"/>
        <item x="711"/>
        <item x="702"/>
        <item x="717"/>
        <item x="700"/>
        <item x="635"/>
        <item x="684"/>
        <item x="709"/>
        <item x="683"/>
        <item x="715"/>
        <item x="687"/>
        <item x="606"/>
        <item x="659"/>
        <item x="605"/>
        <item x="705"/>
        <item x="653"/>
        <item x="708"/>
        <item x="401"/>
        <item x="628"/>
        <item x="688"/>
        <item x="689"/>
        <item x="669"/>
        <item x="690"/>
        <item x="640"/>
        <item x="701"/>
        <item x="670"/>
        <item x="693"/>
        <item x="665"/>
        <item x="696"/>
        <item x="682"/>
        <item x="691"/>
        <item x="676"/>
        <item x="590"/>
        <item x="662"/>
        <item x="674"/>
        <item x="692"/>
        <item x="695"/>
        <item x="697"/>
        <item x="642"/>
        <item x="426"/>
        <item x="694"/>
        <item x="677"/>
        <item x="589"/>
        <item x="672"/>
        <item x="583"/>
        <item x="663"/>
        <item x="685"/>
        <item x="540"/>
        <item x="675"/>
        <item x="625"/>
        <item x="656"/>
        <item x="600"/>
        <item x="671"/>
        <item x="577"/>
        <item x="603"/>
        <item x="646"/>
        <item x="667"/>
        <item x="612"/>
        <item x="431"/>
        <item x="666"/>
        <item x="570"/>
        <item x="654"/>
        <item x="655"/>
        <item x="652"/>
        <item x="661"/>
        <item x="651"/>
        <item x="650"/>
        <item x="514"/>
        <item x="525"/>
        <item x="657"/>
        <item x="645"/>
        <item x="624"/>
        <item x="607"/>
        <item x="435"/>
        <item x="596"/>
        <item x="618"/>
        <item x="634"/>
        <item x="573"/>
        <item x="575"/>
        <item x="610"/>
        <item x="648"/>
        <item x="638"/>
        <item x="629"/>
        <item x="644"/>
        <item x="616"/>
        <item x="641"/>
        <item x="602"/>
        <item x="388"/>
        <item x="627"/>
        <item x="438"/>
        <item x="569"/>
        <item x="620"/>
        <item x="623"/>
        <item x="578"/>
        <item x="622"/>
        <item x="631"/>
        <item x="633"/>
        <item x="637"/>
        <item x="593"/>
        <item x="626"/>
        <item x="536"/>
        <item x="551"/>
        <item x="619"/>
        <item x="475"/>
        <item x="563"/>
        <item x="592"/>
        <item x="544"/>
        <item x="608"/>
        <item x="571"/>
        <item x="533"/>
        <item x="615"/>
        <item x="611"/>
        <item x="538"/>
        <item x="614"/>
        <item x="599"/>
        <item x="374"/>
        <item x="617"/>
        <item x="584"/>
        <item x="494"/>
        <item x="548"/>
        <item x="604"/>
        <item x="591"/>
        <item x="613"/>
        <item x="555"/>
        <item x="549"/>
        <item x="594"/>
        <item x="553"/>
        <item x="532"/>
        <item x="595"/>
        <item x="585"/>
        <item x="543"/>
        <item x="598"/>
        <item x="564"/>
        <item x="459"/>
        <item x="597"/>
        <item x="588"/>
        <item x="545"/>
        <item x="565"/>
        <item x="441"/>
        <item x="524"/>
        <item x="582"/>
        <item x="473"/>
        <item x="508"/>
        <item x="572"/>
        <item x="567"/>
        <item x="587"/>
        <item x="580"/>
        <item x="487"/>
        <item x="527"/>
        <item x="576"/>
        <item x="495"/>
        <item x="510"/>
        <item x="468"/>
        <item x="562"/>
        <item x="558"/>
        <item x="410"/>
        <item x="483"/>
        <item x="566"/>
        <item x="547"/>
        <item x="579"/>
        <item x="546"/>
        <item x="557"/>
        <item x="559"/>
        <item x="561"/>
        <item x="541"/>
        <item x="521"/>
        <item x="552"/>
        <item x="518"/>
        <item x="560"/>
        <item x="554"/>
        <item x="537"/>
        <item x="534"/>
        <item x="461"/>
        <item x="556"/>
        <item x="481"/>
        <item x="492"/>
        <item x="506"/>
        <item x="550"/>
        <item x="488"/>
        <item x="464"/>
        <item x="520"/>
        <item x="498"/>
        <item x="513"/>
        <item x="539"/>
        <item x="542"/>
        <item x="535"/>
        <item x="526"/>
        <item x="505"/>
        <item x="504"/>
        <item x="512"/>
        <item x="529"/>
        <item x="531"/>
        <item x="503"/>
        <item x="500"/>
        <item x="519"/>
        <item x="528"/>
        <item x="447"/>
        <item x="469"/>
        <item x="517"/>
        <item x="454"/>
        <item x="522"/>
        <item x="511"/>
        <item x="465"/>
        <item x="516"/>
        <item x="491"/>
        <item x="515"/>
        <item x="523"/>
        <item x="489"/>
        <item x="485"/>
        <item x="484"/>
        <item x="499"/>
        <item x="490"/>
        <item x="439"/>
        <item x="417"/>
        <item x="463"/>
        <item x="502"/>
        <item x="421"/>
        <item x="373"/>
        <item x="501"/>
        <item x="460"/>
        <item x="496"/>
        <item x="493"/>
        <item x="478"/>
        <item x="456"/>
        <item x="477"/>
        <item x="455"/>
        <item x="497"/>
        <item x="476"/>
        <item x="486"/>
        <item x="479"/>
        <item x="480"/>
        <item x="472"/>
        <item x="482"/>
        <item x="470"/>
        <item x="418"/>
        <item x="474"/>
        <item x="471"/>
        <item x="467"/>
        <item x="462"/>
        <item x="406"/>
        <item x="449"/>
        <item x="466"/>
        <item x="405"/>
        <item x="453"/>
        <item x="432"/>
        <item x="403"/>
        <item x="448"/>
        <item x="320"/>
        <item x="387"/>
        <item x="415"/>
        <item x="458"/>
        <item x="368"/>
        <item x="440"/>
        <item x="422"/>
        <item x="452"/>
        <item x="444"/>
        <item x="457"/>
        <item x="451"/>
        <item x="445"/>
        <item x="437"/>
        <item x="436"/>
        <item x="399"/>
        <item x="412"/>
        <item x="433"/>
        <item x="425"/>
        <item x="391"/>
        <item x="424"/>
        <item x="423"/>
        <item x="434"/>
        <item x="442"/>
        <item x="371"/>
        <item x="443"/>
        <item x="416"/>
        <item x="409"/>
        <item x="414"/>
        <item x="390"/>
        <item x="429"/>
        <item x="372"/>
        <item x="380"/>
        <item x="428"/>
        <item x="427"/>
        <item x="419"/>
        <item x="404"/>
        <item x="420"/>
        <item x="400"/>
        <item x="398"/>
        <item x="375"/>
        <item x="407"/>
        <item x="413"/>
        <item x="383"/>
        <item x="291"/>
        <item x="408"/>
        <item x="347"/>
        <item x="395"/>
        <item x="336"/>
        <item x="411"/>
        <item x="397"/>
        <item x="393"/>
        <item x="382"/>
        <item x="331"/>
        <item x="402"/>
        <item x="392"/>
        <item x="345"/>
        <item x="396"/>
        <item x="394"/>
        <item x="332"/>
        <item x="379"/>
        <item x="389"/>
        <item x="366"/>
        <item x="335"/>
        <item x="370"/>
        <item x="377"/>
        <item x="311"/>
        <item x="386"/>
        <item x="376"/>
        <item x="381"/>
        <item x="385"/>
        <item x="384"/>
        <item x="369"/>
        <item x="363"/>
        <item x="359"/>
        <item x="378"/>
        <item x="340"/>
        <item x="360"/>
        <item x="315"/>
        <item x="367"/>
        <item x="364"/>
        <item x="365"/>
        <item x="361"/>
        <item x="357"/>
        <item x="339"/>
        <item x="342"/>
        <item x="271"/>
        <item x="362"/>
        <item x="356"/>
        <item x="338"/>
        <item x="358"/>
        <item x="346"/>
        <item x="353"/>
        <item x="354"/>
        <item x="325"/>
        <item x="355"/>
        <item x="352"/>
        <item x="287"/>
        <item x="341"/>
        <item x="349"/>
        <item x="327"/>
        <item x="351"/>
        <item x="328"/>
        <item x="344"/>
        <item x="348"/>
        <item x="241"/>
        <item x="318"/>
        <item x="343"/>
        <item x="326"/>
        <item x="330"/>
        <item x="337"/>
        <item x="333"/>
        <item x="334"/>
        <item x="323"/>
        <item x="312"/>
        <item x="294"/>
        <item x="329"/>
        <item x="308"/>
        <item x="238"/>
        <item x="324"/>
        <item x="253"/>
        <item x="288"/>
        <item x="297"/>
        <item x="313"/>
        <item x="317"/>
        <item x="293"/>
        <item x="314"/>
        <item x="278"/>
        <item x="321"/>
        <item x="274"/>
        <item x="319"/>
        <item x="322"/>
        <item x="310"/>
        <item x="316"/>
        <item x="180"/>
        <item x="301"/>
        <item x="309"/>
        <item x="298"/>
        <item x="285"/>
        <item x="307"/>
        <item x="303"/>
        <item x="300"/>
        <item x="263"/>
        <item x="304"/>
        <item x="302"/>
        <item x="305"/>
        <item x="306"/>
        <item x="299"/>
        <item x="292"/>
        <item x="279"/>
        <item x="295"/>
        <item x="296"/>
        <item x="290"/>
        <item x="208"/>
        <item x="283"/>
        <item x="277"/>
        <item x="265"/>
        <item x="231"/>
        <item x="289"/>
        <item x="244"/>
        <item x="268"/>
        <item x="281"/>
        <item x="256"/>
        <item x="280"/>
        <item x="282"/>
        <item x="284"/>
        <item x="286"/>
        <item x="272"/>
        <item x="273"/>
        <item x="275"/>
        <item x="257"/>
        <item x="276"/>
        <item x="270"/>
        <item x="261"/>
        <item x="267"/>
        <item x="262"/>
        <item x="269"/>
        <item x="266"/>
        <item x="181"/>
        <item x="239"/>
        <item x="245"/>
        <item x="260"/>
        <item x="234"/>
        <item x="259"/>
        <item x="255"/>
        <item x="264"/>
        <item x="254"/>
        <item x="249"/>
        <item x="246"/>
        <item x="258"/>
        <item x="226"/>
        <item x="251"/>
        <item x="167"/>
        <item x="237"/>
        <item x="248"/>
        <item x="217"/>
        <item x="250"/>
        <item x="252"/>
        <item x="235"/>
        <item x="229"/>
        <item x="247"/>
        <item x="209"/>
        <item x="203"/>
        <item x="242"/>
        <item x="224"/>
        <item x="197"/>
        <item x="243"/>
        <item x="240"/>
        <item x="218"/>
        <item x="210"/>
        <item x="236"/>
        <item x="213"/>
        <item x="190"/>
        <item x="223"/>
        <item x="219"/>
        <item x="233"/>
        <item x="232"/>
        <item x="215"/>
        <item x="221"/>
        <item x="230"/>
        <item x="222"/>
        <item x="164"/>
        <item x="228"/>
        <item x="216"/>
        <item x="225"/>
        <item x="214"/>
        <item x="220"/>
        <item x="212"/>
        <item x="204"/>
        <item x="211"/>
        <item x="207"/>
        <item x="206"/>
        <item x="202"/>
        <item x="172"/>
        <item x="205"/>
        <item x="191"/>
        <item x="200"/>
        <item x="199"/>
        <item x="179"/>
        <item x="173"/>
        <item x="182"/>
        <item x="201"/>
        <item x="184"/>
        <item x="186"/>
        <item x="194"/>
        <item x="195"/>
        <item x="196"/>
        <item x="189"/>
        <item x="198"/>
        <item x="192"/>
        <item x="185"/>
        <item x="188"/>
        <item x="193"/>
        <item x="187"/>
        <item x="152"/>
        <item x="141"/>
        <item x="178"/>
        <item x="175"/>
        <item x="176"/>
        <item x="183"/>
        <item x="174"/>
        <item x="177"/>
        <item x="169"/>
        <item x="171"/>
        <item x="117"/>
        <item x="165"/>
        <item x="168"/>
        <item x="170"/>
        <item x="158"/>
        <item x="161"/>
        <item x="166"/>
        <item x="163"/>
        <item x="160"/>
        <item x="162"/>
        <item x="159"/>
        <item x="143"/>
        <item x="154"/>
        <item x="157"/>
        <item x="139"/>
        <item x="156"/>
        <item x="130"/>
        <item x="155"/>
        <item x="151"/>
        <item x="137"/>
        <item x="150"/>
        <item x="153"/>
        <item x="147"/>
        <item x="145"/>
        <item x="148"/>
        <item x="146"/>
        <item x="149"/>
        <item x="133"/>
        <item x="144"/>
        <item x="140"/>
        <item x="119"/>
        <item x="142"/>
        <item x="129"/>
        <item x="125"/>
        <item x="138"/>
        <item x="136"/>
        <item x="118"/>
        <item x="98"/>
        <item x="116"/>
        <item x="135"/>
        <item x="134"/>
        <item x="132"/>
        <item x="120"/>
        <item x="122"/>
        <item x="126"/>
        <item x="131"/>
        <item x="124"/>
        <item x="114"/>
        <item x="127"/>
        <item x="123"/>
        <item x="121"/>
        <item x="69"/>
        <item x="115"/>
        <item x="109"/>
        <item x="100"/>
        <item x="113"/>
        <item x="112"/>
        <item x="108"/>
        <item x="111"/>
        <item x="110"/>
        <item x="107"/>
        <item x="106"/>
        <item x="104"/>
        <item x="96"/>
        <item x="105"/>
        <item x="99"/>
        <item x="103"/>
        <item x="86"/>
        <item x="92"/>
        <item x="102"/>
        <item x="101"/>
        <item x="97"/>
        <item x="93"/>
        <item x="94"/>
        <item x="85"/>
        <item x="95"/>
        <item x="88"/>
        <item x="90"/>
        <item x="83"/>
        <item x="87"/>
        <item x="91"/>
        <item x="81"/>
        <item x="84"/>
        <item x="53"/>
        <item x="58"/>
        <item x="89"/>
        <item x="75"/>
        <item x="79"/>
        <item x="82"/>
        <item x="70"/>
        <item x="77"/>
        <item x="74"/>
        <item x="80"/>
        <item x="76"/>
        <item x="78"/>
        <item x="73"/>
        <item x="72"/>
        <item x="66"/>
        <item x="67"/>
        <item x="68"/>
        <item x="65"/>
        <item x="71"/>
        <item x="41"/>
        <item x="50"/>
        <item x="64"/>
        <item x="63"/>
        <item x="61"/>
        <item x="62"/>
        <item x="55"/>
        <item x="54"/>
        <item x="60"/>
        <item x="59"/>
        <item x="56"/>
        <item x="57"/>
        <item x="52"/>
        <item x="51"/>
        <item x="47"/>
        <item x="49"/>
        <item x="43"/>
        <item x="48"/>
        <item x="44"/>
        <item x="46"/>
        <item x="45"/>
        <item x="39"/>
        <item x="42"/>
        <item x="38"/>
        <item x="40"/>
        <item x="37"/>
        <item x="35"/>
        <item x="36"/>
        <item x="33"/>
        <item x="34"/>
        <item x="32"/>
        <item x="31"/>
        <item x="28"/>
        <item x="23"/>
        <item x="30"/>
        <item x="29"/>
        <item x="26"/>
        <item x="27"/>
        <item x="22"/>
        <item x="25"/>
        <item x="24"/>
        <item x="21"/>
        <item x="18"/>
        <item x="20"/>
        <item x="16"/>
        <item x="14"/>
        <item x="19"/>
        <item x="17"/>
        <item x="15"/>
        <item x="13"/>
        <item x="10"/>
        <item x="12"/>
        <item x="11"/>
        <item x="9"/>
        <item x="8"/>
        <item x="7"/>
        <item x="6"/>
        <item x="5"/>
        <item x="4"/>
        <item x="3"/>
        <item x="2"/>
        <item x="1"/>
        <item x="0"/>
        <item x="1236"/>
        <item t="default"/>
      </items>
    </pivotField>
    <pivotField dataField="1" compact="0" outline="0" subtotalTop="0" showAll="0" includeNewItemsInFilter="1">
      <items count="925">
        <item x="906"/>
        <item x="536"/>
        <item x="894"/>
        <item x="657"/>
        <item x="884"/>
        <item x="506"/>
        <item x="896"/>
        <item x="887"/>
        <item x="786"/>
        <item x="626"/>
        <item x="823"/>
        <item x="422"/>
        <item x="888"/>
        <item x="722"/>
        <item x="700"/>
        <item x="790"/>
        <item x="811"/>
        <item x="920"/>
        <item x="696"/>
        <item x="815"/>
        <item x="408"/>
        <item x="788"/>
        <item x="871"/>
        <item x="923"/>
        <item x="911"/>
        <item x="439"/>
        <item x="921"/>
        <item x="857"/>
        <item x="892"/>
        <item x="877"/>
        <item x="791"/>
        <item x="724"/>
        <item x="634"/>
        <item x="860"/>
        <item x="904"/>
        <item x="915"/>
        <item x="617"/>
        <item x="558"/>
        <item x="891"/>
        <item x="827"/>
        <item x="705"/>
        <item x="548"/>
        <item x="913"/>
        <item x="907"/>
        <item x="909"/>
        <item x="443"/>
        <item x="735"/>
        <item x="741"/>
        <item x="849"/>
        <item x="916"/>
        <item x="881"/>
        <item x="128"/>
        <item x="897"/>
        <item x="861"/>
        <item x="690"/>
        <item x="801"/>
        <item x="899"/>
        <item x="708"/>
        <item x="673"/>
        <item x="593"/>
        <item x="719"/>
        <item x="902"/>
        <item x="820"/>
        <item x="233"/>
        <item x="713"/>
        <item x="386"/>
        <item x="918"/>
        <item x="693"/>
        <item x="836"/>
        <item x="922"/>
        <item x="775"/>
        <item x="867"/>
        <item x="630"/>
        <item x="423"/>
        <item x="650"/>
        <item x="717"/>
        <item x="872"/>
        <item x="382"/>
        <item x="622"/>
        <item x="318"/>
        <item x="802"/>
        <item x="695"/>
        <item x="905"/>
        <item x="841"/>
        <item x="712"/>
        <item x="807"/>
        <item x="462"/>
        <item x="452"/>
        <item x="727"/>
        <item x="688"/>
        <item x="825"/>
        <item x="492"/>
        <item x="797"/>
        <item x="671"/>
        <item x="830"/>
        <item x="723"/>
        <item x="783"/>
        <item x="844"/>
        <item x="603"/>
        <item x="880"/>
        <item x="898"/>
        <item x="848"/>
        <item x="768"/>
        <item x="739"/>
        <item x="740"/>
        <item x="707"/>
        <item x="349"/>
        <item x="755"/>
        <item x="737"/>
        <item x="676"/>
        <item x="854"/>
        <item x="919"/>
        <item x="766"/>
        <item x="764"/>
        <item x="818"/>
        <item x="760"/>
        <item x="745"/>
        <item x="832"/>
        <item x="642"/>
        <item x="242"/>
        <item x="780"/>
        <item x="903"/>
        <item x="733"/>
        <item x="662"/>
        <item x="917"/>
        <item x="200"/>
        <item x="831"/>
        <item x="875"/>
        <item x="336"/>
        <item x="670"/>
        <item x="730"/>
        <item x="856"/>
        <item x="869"/>
        <item x="876"/>
        <item x="810"/>
        <item x="809"/>
        <item x="785"/>
        <item x="864"/>
        <item x="716"/>
        <item x="491"/>
        <item x="852"/>
        <item x="914"/>
        <item x="458"/>
        <item x="781"/>
        <item x="865"/>
        <item x="557"/>
        <item x="579"/>
        <item x="559"/>
        <item x="910"/>
        <item x="580"/>
        <item x="912"/>
        <item x="329"/>
        <item x="793"/>
        <item x="757"/>
        <item x="893"/>
        <item x="636"/>
        <item x="879"/>
        <item x="729"/>
        <item x="577"/>
        <item x="817"/>
        <item x="691"/>
        <item x="470"/>
        <item x="853"/>
        <item x="607"/>
        <item x="777"/>
        <item x="648"/>
        <item x="697"/>
        <item x="787"/>
        <item x="652"/>
        <item x="215"/>
        <item x="725"/>
        <item x="772"/>
        <item x="746"/>
        <item x="664"/>
        <item x="644"/>
        <item x="799"/>
        <item x="829"/>
        <item x="886"/>
        <item x="720"/>
        <item x="479"/>
        <item x="885"/>
        <item x="624"/>
        <item x="889"/>
        <item x="606"/>
        <item x="878"/>
        <item x="845"/>
        <item x="882"/>
        <item x="731"/>
        <item x="901"/>
        <item x="883"/>
        <item x="227"/>
        <item x="584"/>
        <item x="641"/>
        <item x="315"/>
        <item x="325"/>
        <item x="418"/>
        <item x="483"/>
        <item x="683"/>
        <item x="870"/>
        <item x="795"/>
        <item x="679"/>
        <item x="684"/>
        <item x="753"/>
        <item x="908"/>
        <item x="570"/>
        <item x="837"/>
        <item x="654"/>
        <item x="784"/>
        <item x="526"/>
        <item x="890"/>
        <item x="611"/>
        <item x="660"/>
        <item x="762"/>
        <item x="519"/>
        <item x="665"/>
        <item x="591"/>
        <item x="796"/>
        <item x="782"/>
        <item x="473"/>
        <item x="612"/>
        <item x="496"/>
        <item x="289"/>
        <item x="468"/>
        <item x="594"/>
        <item x="635"/>
        <item x="481"/>
        <item x="900"/>
        <item x="495"/>
        <item x="855"/>
        <item x="812"/>
        <item x="743"/>
        <item x="625"/>
        <item x="806"/>
        <item x="280"/>
        <item x="609"/>
        <item x="774"/>
        <item x="271"/>
        <item x="709"/>
        <item x="194"/>
        <item x="661"/>
        <item x="895"/>
        <item x="515"/>
        <item x="451"/>
        <item x="758"/>
        <item x="767"/>
        <item x="711"/>
        <item x="808"/>
        <item x="566"/>
        <item x="434"/>
        <item x="732"/>
        <item x="765"/>
        <item x="842"/>
        <item x="686"/>
        <item x="678"/>
        <item x="538"/>
        <item x="835"/>
        <item x="555"/>
        <item x="714"/>
        <item x="747"/>
        <item x="205"/>
        <item x="556"/>
        <item x="769"/>
        <item x="437"/>
        <item x="311"/>
        <item x="632"/>
        <item x="627"/>
        <item x="850"/>
        <item x="826"/>
        <item x="669"/>
        <item x="833"/>
        <item x="649"/>
        <item x="742"/>
        <item x="169"/>
        <item x="561"/>
        <item x="588"/>
        <item x="776"/>
        <item x="736"/>
        <item x="471"/>
        <item x="628"/>
        <item x="698"/>
        <item x="682"/>
        <item x="608"/>
        <item x="839"/>
        <item x="658"/>
        <item x="501"/>
        <item x="533"/>
        <item x="816"/>
        <item x="677"/>
        <item x="287"/>
        <item x="701"/>
        <item x="396"/>
        <item x="868"/>
        <item x="821"/>
        <item x="565"/>
        <item x="363"/>
        <item x="572"/>
        <item x="514"/>
        <item x="846"/>
        <item x="372"/>
        <item x="805"/>
        <item x="687"/>
        <item x="216"/>
        <item x="258"/>
        <item x="529"/>
        <item x="604"/>
        <item x="595"/>
        <item x="828"/>
        <item x="637"/>
        <item x="467"/>
        <item x="749"/>
        <item x="874"/>
        <item x="847"/>
        <item x="549"/>
        <item x="759"/>
        <item x="613"/>
        <item x="754"/>
        <item x="866"/>
        <item x="858"/>
        <item x="477"/>
        <item x="616"/>
        <item x="453"/>
        <item x="873"/>
        <item x="704"/>
        <item x="546"/>
        <item x="859"/>
        <item x="789"/>
        <item x="843"/>
        <item x="568"/>
        <item x="685"/>
        <item x="494"/>
        <item x="751"/>
        <item x="564"/>
        <item x="512"/>
        <item x="203"/>
        <item x="834"/>
        <item x="862"/>
        <item x="647"/>
        <item x="509"/>
        <item x="726"/>
        <item x="718"/>
        <item x="340"/>
        <item x="615"/>
        <item x="511"/>
        <item x="380"/>
        <item x="744"/>
        <item x="585"/>
        <item x="429"/>
        <item x="474"/>
        <item x="663"/>
        <item x="646"/>
        <item x="345"/>
        <item x="385"/>
        <item x="551"/>
        <item x="376"/>
        <item x="498"/>
        <item x="460"/>
        <item x="517"/>
        <item x="863"/>
        <item x="294"/>
        <item x="537"/>
        <item x="578"/>
        <item x="397"/>
        <item x="645"/>
        <item x="357"/>
        <item x="639"/>
        <item x="513"/>
        <item x="371"/>
        <item x="596"/>
        <item x="109"/>
        <item x="851"/>
        <item x="840"/>
        <item x="651"/>
        <item x="803"/>
        <item x="308"/>
        <item x="447"/>
        <item x="464"/>
        <item x="316"/>
        <item x="343"/>
        <item x="480"/>
        <item x="404"/>
        <item x="346"/>
        <item x="674"/>
        <item x="761"/>
        <item x="530"/>
        <item x="778"/>
        <item x="520"/>
        <item x="256"/>
        <item x="445"/>
        <item x="476"/>
        <item x="523"/>
        <item x="574"/>
        <item x="629"/>
        <item x="469"/>
        <item x="794"/>
        <item x="543"/>
        <item x="838"/>
        <item x="388"/>
        <item x="640"/>
        <item x="770"/>
        <item x="450"/>
        <item x="763"/>
        <item x="223"/>
        <item x="327"/>
        <item x="174"/>
        <item x="553"/>
        <item x="436"/>
        <item x="680"/>
        <item x="413"/>
        <item x="667"/>
        <item x="573"/>
        <item x="339"/>
        <item x="472"/>
        <item x="220"/>
        <item x="822"/>
        <item x="540"/>
        <item x="824"/>
        <item x="581"/>
        <item x="516"/>
        <item x="586"/>
        <item x="490"/>
        <item x="738"/>
        <item x="756"/>
        <item x="798"/>
        <item x="364"/>
        <item x="819"/>
        <item x="694"/>
        <item x="180"/>
        <item x="544"/>
        <item x="562"/>
        <item x="589"/>
        <item x="675"/>
        <item x="324"/>
        <item x="432"/>
        <item x="328"/>
        <item x="750"/>
        <item x="813"/>
        <item x="814"/>
        <item x="427"/>
        <item x="505"/>
        <item x="800"/>
        <item x="402"/>
        <item x="582"/>
        <item x="804"/>
        <item x="478"/>
        <item x="773"/>
        <item x="560"/>
        <item x="425"/>
        <item x="430"/>
        <item x="412"/>
        <item x="236"/>
        <item x="792"/>
        <item x="728"/>
        <item x="545"/>
        <item x="655"/>
        <item x="310"/>
        <item x="631"/>
        <item x="455"/>
        <item x="542"/>
        <item x="666"/>
        <item x="619"/>
        <item x="163"/>
        <item x="571"/>
        <item x="620"/>
        <item x="409"/>
        <item x="283"/>
        <item x="535"/>
        <item x="347"/>
        <item x="367"/>
        <item x="692"/>
        <item x="431"/>
        <item x="547"/>
        <item x="448"/>
        <item x="341"/>
        <item x="771"/>
        <item x="590"/>
        <item x="499"/>
        <item x="521"/>
        <item x="322"/>
        <item x="532"/>
        <item x="552"/>
        <item x="245"/>
        <item x="150"/>
        <item x="392"/>
        <item x="466"/>
        <item x="332"/>
        <item x="600"/>
        <item x="508"/>
        <item x="463"/>
        <item x="518"/>
        <item x="575"/>
        <item x="554"/>
        <item x="610"/>
        <item x="373"/>
        <item x="653"/>
        <item x="702"/>
        <item x="734"/>
        <item x="406"/>
        <item x="602"/>
        <item x="531"/>
        <item x="752"/>
        <item x="387"/>
        <item x="715"/>
        <item x="104"/>
        <item x="442"/>
        <item x="230"/>
        <item x="389"/>
        <item x="249"/>
        <item x="105"/>
        <item x="534"/>
        <item x="748"/>
        <item x="456"/>
        <item x="489"/>
        <item x="449"/>
        <item x="241"/>
        <item x="493"/>
        <item x="384"/>
        <item x="330"/>
        <item x="672"/>
        <item x="527"/>
        <item x="563"/>
        <item x="668"/>
        <item x="403"/>
        <item x="323"/>
        <item x="681"/>
        <item x="88"/>
        <item x="497"/>
        <item x="354"/>
        <item x="706"/>
        <item x="614"/>
        <item x="703"/>
        <item x="261"/>
        <item x="146"/>
        <item x="569"/>
        <item x="721"/>
        <item x="689"/>
        <item x="416"/>
        <item x="710"/>
        <item x="699"/>
        <item x="410"/>
        <item x="438"/>
        <item x="621"/>
        <item x="221"/>
        <item x="394"/>
        <item x="411"/>
        <item x="334"/>
        <item x="335"/>
        <item x="643"/>
        <item x="444"/>
        <item x="419"/>
        <item x="222"/>
        <item x="399"/>
        <item x="238"/>
        <item x="656"/>
        <item x="550"/>
        <item x="454"/>
        <item x="360"/>
        <item x="270"/>
        <item x="638"/>
        <item x="209"/>
        <item x="179"/>
        <item x="599"/>
        <item x="522"/>
        <item x="353"/>
        <item x="381"/>
        <item x="278"/>
        <item x="298"/>
        <item x="366"/>
        <item x="395"/>
        <item x="539"/>
        <item x="352"/>
        <item x="374"/>
        <item x="420"/>
        <item x="326"/>
        <item x="217"/>
        <item x="274"/>
        <item x="348"/>
        <item x="633"/>
        <item x="601"/>
        <item x="125"/>
        <item x="138"/>
        <item x="510"/>
        <item x="401"/>
        <item x="400"/>
        <item x="659"/>
        <item x="618"/>
        <item x="485"/>
        <item x="415"/>
        <item x="165"/>
        <item x="101"/>
        <item x="605"/>
        <item x="377"/>
        <item x="253"/>
        <item x="97"/>
        <item x="208"/>
        <item x="440"/>
        <item x="239"/>
        <item x="524"/>
        <item x="503"/>
        <item x="344"/>
        <item x="587"/>
        <item x="78"/>
        <item x="502"/>
        <item x="405"/>
        <item x="250"/>
        <item x="583"/>
        <item x="158"/>
        <item x="73"/>
        <item x="383"/>
        <item x="623"/>
        <item x="592"/>
        <item x="475"/>
        <item x="598"/>
        <item x="426"/>
        <item x="134"/>
        <item x="488"/>
        <item x="361"/>
        <item x="597"/>
        <item x="272"/>
        <item x="195"/>
        <item x="226"/>
        <item x="528"/>
        <item x="281"/>
        <item x="359"/>
        <item x="252"/>
        <item x="375"/>
        <item x="235"/>
        <item x="424"/>
        <item x="187"/>
        <item x="370"/>
        <item x="507"/>
        <item x="487"/>
        <item x="302"/>
        <item x="293"/>
        <item x="576"/>
        <item x="459"/>
        <item x="240"/>
        <item x="355"/>
        <item x="486"/>
        <item x="567"/>
        <item x="297"/>
        <item x="541"/>
        <item x="291"/>
        <item x="296"/>
        <item x="284"/>
        <item x="269"/>
        <item x="267"/>
        <item x="484"/>
        <item x="103"/>
        <item x="192"/>
        <item x="161"/>
        <item x="94"/>
        <item x="173"/>
        <item x="285"/>
        <item x="300"/>
        <item x="196"/>
        <item x="525"/>
        <item x="407"/>
        <item x="312"/>
        <item x="338"/>
        <item x="461"/>
        <item x="457"/>
        <item x="182"/>
        <item x="229"/>
        <item x="358"/>
        <item x="317"/>
        <item x="213"/>
        <item x="207"/>
        <item x="49"/>
        <item x="391"/>
        <item x="139"/>
        <item x="504"/>
        <item x="428"/>
        <item x="55"/>
        <item x="244"/>
        <item x="313"/>
        <item x="342"/>
        <item x="435"/>
        <item x="152"/>
        <item x="117"/>
        <item x="98"/>
        <item x="225"/>
        <item x="206"/>
        <item x="500"/>
        <item x="162"/>
        <item x="262"/>
        <item x="155"/>
        <item x="319"/>
        <item x="279"/>
        <item x="149"/>
        <item x="414"/>
        <item x="181"/>
        <item x="228"/>
        <item x="76"/>
        <item x="369"/>
        <item x="197"/>
        <item x="337"/>
        <item x="482"/>
        <item x="292"/>
        <item x="141"/>
        <item x="186"/>
        <item x="465"/>
        <item x="331"/>
        <item x="188"/>
        <item x="288"/>
        <item x="234"/>
        <item x="441"/>
        <item x="282"/>
        <item x="127"/>
        <item x="210"/>
        <item x="211"/>
        <item x="251"/>
        <item x="365"/>
        <item x="446"/>
        <item x="286"/>
        <item x="378"/>
        <item x="168"/>
        <item x="417"/>
        <item x="421"/>
        <item x="129"/>
        <item x="21"/>
        <item x="379"/>
        <item x="299"/>
        <item x="135"/>
        <item x="87"/>
        <item x="433"/>
        <item x="321"/>
        <item x="124"/>
        <item x="362"/>
        <item x="246"/>
        <item x="254"/>
        <item x="61"/>
        <item x="167"/>
        <item x="314"/>
        <item x="390"/>
        <item x="393"/>
        <item x="257"/>
        <item x="351"/>
        <item x="99"/>
        <item x="333"/>
        <item x="142"/>
        <item x="398"/>
        <item x="263"/>
        <item x="356"/>
        <item x="14"/>
        <item x="268"/>
        <item x="265"/>
        <item x="159"/>
        <item x="303"/>
        <item x="290"/>
        <item x="118"/>
        <item x="232"/>
        <item x="368"/>
        <item x="350"/>
        <item x="248"/>
        <item x="247"/>
        <item x="20"/>
        <item x="218"/>
        <item x="191"/>
        <item x="160"/>
        <item x="106"/>
        <item x="65"/>
        <item x="154"/>
        <item x="231"/>
        <item x="306"/>
        <item x="137"/>
        <item x="277"/>
        <item x="190"/>
        <item x="63"/>
        <item x="320"/>
        <item x="219"/>
        <item x="58"/>
        <item x="175"/>
        <item x="107"/>
        <item x="309"/>
        <item x="171"/>
        <item x="264"/>
        <item x="295"/>
        <item x="67"/>
        <item x="307"/>
        <item x="48"/>
        <item x="111"/>
        <item x="56"/>
        <item x="304"/>
        <item x="301"/>
        <item x="199"/>
        <item x="148"/>
        <item x="305"/>
        <item x="273"/>
        <item x="184"/>
        <item x="276"/>
        <item x="202"/>
        <item x="177"/>
        <item x="266"/>
        <item x="164"/>
        <item x="16"/>
        <item x="193"/>
        <item x="260"/>
        <item x="185"/>
        <item x="41"/>
        <item x="43"/>
        <item x="69"/>
        <item x="275"/>
        <item x="116"/>
        <item x="212"/>
        <item x="47"/>
        <item x="259"/>
        <item x="53"/>
        <item x="27"/>
        <item x="153"/>
        <item x="255"/>
        <item x="237"/>
        <item x="123"/>
        <item x="178"/>
        <item x="183"/>
        <item x="119"/>
        <item x="70"/>
        <item x="50"/>
        <item x="92"/>
        <item x="176"/>
        <item x="224"/>
        <item x="214"/>
        <item x="243"/>
        <item x="143"/>
        <item x="172"/>
        <item x="201"/>
        <item x="156"/>
        <item x="198"/>
        <item x="189"/>
        <item x="122"/>
        <item x="72"/>
        <item x="204"/>
        <item x="38"/>
        <item x="147"/>
        <item x="130"/>
        <item x="166"/>
        <item x="133"/>
        <item x="51"/>
        <item x="22"/>
        <item x="145"/>
        <item x="170"/>
        <item x="95"/>
        <item x="34"/>
        <item x="75"/>
        <item x="35"/>
        <item x="102"/>
        <item x="96"/>
        <item x="144"/>
        <item x="90"/>
        <item x="80"/>
        <item x="86"/>
        <item x="13"/>
        <item x="120"/>
        <item x="110"/>
        <item x="113"/>
        <item x="74"/>
        <item x="28"/>
        <item x="151"/>
        <item x="11"/>
        <item x="157"/>
        <item x="83"/>
        <item x="100"/>
        <item x="46"/>
        <item x="140"/>
        <item x="40"/>
        <item x="108"/>
        <item x="115"/>
        <item x="132"/>
        <item x="9"/>
        <item x="131"/>
        <item x="136"/>
        <item x="126"/>
        <item x="64"/>
        <item x="114"/>
        <item x="82"/>
        <item x="121"/>
        <item x="85"/>
        <item x="93"/>
        <item x="71"/>
        <item x="25"/>
        <item x="81"/>
        <item x="39"/>
        <item x="59"/>
        <item x="112"/>
        <item x="37"/>
        <item x="79"/>
        <item x="77"/>
        <item x="31"/>
        <item x="68"/>
        <item x="66"/>
        <item x="23"/>
        <item x="42"/>
        <item x="91"/>
        <item x="84"/>
        <item x="18"/>
        <item x="89"/>
        <item x="54"/>
        <item x="57"/>
        <item x="29"/>
        <item x="60"/>
        <item x="62"/>
        <item x="36"/>
        <item x="52"/>
        <item x="6"/>
        <item x="32"/>
        <item x="26"/>
        <item x="8"/>
        <item x="44"/>
        <item x="45"/>
        <item x="10"/>
        <item x="5"/>
        <item x="17"/>
        <item x="33"/>
        <item x="12"/>
        <item x="19"/>
        <item x="30"/>
        <item x="24"/>
        <item x="15"/>
        <item x="4"/>
        <item x="7"/>
        <item x="1"/>
        <item x="2"/>
        <item x="3"/>
        <item x="0"/>
        <item x="779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643">
        <item x="32"/>
        <item x="420"/>
        <item x="409"/>
        <item x="293"/>
        <item x="490"/>
        <item x="294"/>
        <item x="413"/>
        <item x="562"/>
        <item x="568"/>
        <item x="462"/>
        <item x="461"/>
        <item x="565"/>
        <item x="536"/>
        <item x="427"/>
        <item x="222"/>
        <item x="309"/>
        <item x="539"/>
        <item x="167"/>
        <item x="227"/>
        <item x="584"/>
        <item x="563"/>
        <item x="361"/>
        <item x="547"/>
        <item x="354"/>
        <item x="508"/>
        <item x="379"/>
        <item x="289"/>
        <item x="591"/>
        <item x="474"/>
        <item x="414"/>
        <item x="336"/>
        <item x="286"/>
        <item x="386"/>
        <item x="230"/>
        <item x="514"/>
        <item x="344"/>
        <item x="444"/>
        <item x="608"/>
        <item x="552"/>
        <item x="620"/>
        <item x="292"/>
        <item x="225"/>
        <item x="403"/>
        <item x="392"/>
        <item x="190"/>
        <item x="532"/>
        <item x="95"/>
        <item x="421"/>
        <item x="243"/>
        <item x="460"/>
        <item x="342"/>
        <item x="253"/>
        <item x="567"/>
        <item x="208"/>
        <item x="445"/>
        <item x="330"/>
        <item x="594"/>
        <item x="561"/>
        <item x="457"/>
        <item x="639"/>
        <item x="195"/>
        <item x="364"/>
        <item x="632"/>
        <item x="173"/>
        <item x="391"/>
        <item x="507"/>
        <item x="71"/>
        <item x="247"/>
        <item x="360"/>
        <item x="291"/>
        <item x="464"/>
        <item x="66"/>
        <item x="153"/>
        <item x="522"/>
        <item x="636"/>
        <item x="596"/>
        <item x="585"/>
        <item x="599"/>
        <item x="322"/>
        <item x="140"/>
        <item x="637"/>
        <item x="433"/>
        <item x="219"/>
        <item x="316"/>
        <item x="430"/>
        <item x="638"/>
        <item x="569"/>
        <item x="640"/>
        <item x="417"/>
        <item x="425"/>
        <item x="198"/>
        <item x="634"/>
        <item x="611"/>
        <item x="103"/>
        <item x="554"/>
        <item x="458"/>
        <item x="541"/>
        <item x="465"/>
        <item x="248"/>
        <item x="546"/>
        <item x="560"/>
        <item x="193"/>
        <item x="558"/>
        <item x="136"/>
        <item x="595"/>
        <item x="62"/>
        <item x="635"/>
        <item x="239"/>
        <item x="526"/>
        <item x="326"/>
        <item x="531"/>
        <item x="341"/>
        <item x="303"/>
        <item x="180"/>
        <item x="622"/>
        <item x="574"/>
        <item x="443"/>
        <item x="375"/>
        <item x="48"/>
        <item x="528"/>
        <item x="566"/>
        <item x="628"/>
        <item x="91"/>
        <item x="512"/>
        <item x="135"/>
        <item x="617"/>
        <item x="597"/>
        <item x="519"/>
        <item x="454"/>
        <item x="424"/>
        <item x="553"/>
        <item x="273"/>
        <item x="184"/>
        <item x="258"/>
        <item x="529"/>
        <item x="580"/>
        <item x="530"/>
        <item x="452"/>
        <item x="150"/>
        <item x="630"/>
        <item x="267"/>
        <item x="571"/>
        <item x="603"/>
        <item x="573"/>
        <item x="484"/>
        <item x="237"/>
        <item x="618"/>
        <item x="333"/>
        <item x="502"/>
        <item x="308"/>
        <item x="505"/>
        <item x="290"/>
        <item x="581"/>
        <item x="614"/>
        <item x="625"/>
        <item x="602"/>
        <item x="277"/>
        <item x="542"/>
        <item x="593"/>
        <item x="416"/>
        <item x="540"/>
        <item x="629"/>
        <item x="42"/>
        <item x="487"/>
        <item x="331"/>
        <item x="154"/>
        <item x="169"/>
        <item x="510"/>
        <item x="496"/>
        <item x="105"/>
        <item x="619"/>
        <item x="588"/>
        <item x="339"/>
        <item x="515"/>
        <item x="551"/>
        <item x="447"/>
        <item x="171"/>
        <item x="131"/>
        <item x="338"/>
        <item x="89"/>
        <item x="486"/>
        <item x="604"/>
        <item x="130"/>
        <item x="607"/>
        <item x="429"/>
        <item x="564"/>
        <item x="577"/>
        <item x="343"/>
        <item x="229"/>
        <item x="641"/>
        <item x="296"/>
        <item x="404"/>
        <item x="306"/>
        <item x="473"/>
        <item x="576"/>
        <item x="312"/>
        <item x="146"/>
        <item x="572"/>
        <item x="287"/>
        <item x="111"/>
        <item x="624"/>
        <item x="335"/>
        <item x="189"/>
        <item x="517"/>
        <item x="470"/>
        <item x="367"/>
        <item x="381"/>
        <item x="612"/>
        <item x="272"/>
        <item x="601"/>
        <item x="550"/>
        <item x="491"/>
        <item x="578"/>
        <item x="133"/>
        <item x="260"/>
        <item x="627"/>
        <item x="337"/>
        <item x="626"/>
        <item x="45"/>
        <item x="525"/>
        <item x="616"/>
        <item x="217"/>
        <item x="357"/>
        <item x="121"/>
        <item x="334"/>
        <item x="600"/>
        <item x="102"/>
        <item x="477"/>
        <item x="233"/>
        <item x="633"/>
        <item x="623"/>
        <item x="368"/>
        <item x="489"/>
        <item x="575"/>
        <item x="405"/>
        <item x="29"/>
        <item x="46"/>
        <item x="301"/>
        <item x="478"/>
        <item x="407"/>
        <item x="401"/>
        <item x="583"/>
        <item x="246"/>
        <item x="40"/>
        <item x="398"/>
        <item x="263"/>
        <item x="448"/>
        <item x="51"/>
        <item x="463"/>
        <item x="152"/>
        <item x="372"/>
        <item x="311"/>
        <item x="397"/>
        <item x="559"/>
        <item x="36"/>
        <item x="369"/>
        <item x="8"/>
        <item x="504"/>
        <item x="621"/>
        <item x="324"/>
        <item x="101"/>
        <item x="511"/>
        <item x="395"/>
        <item x="555"/>
        <item x="127"/>
        <item x="579"/>
        <item x="304"/>
        <item x="138"/>
        <item x="61"/>
        <item x="174"/>
        <item x="524"/>
        <item x="488"/>
        <item x="57"/>
        <item x="97"/>
        <item x="163"/>
        <item x="610"/>
        <item x="113"/>
        <item x="376"/>
        <item x="185"/>
        <item x="393"/>
        <item x="262"/>
        <item x="455"/>
        <item x="476"/>
        <item x="197"/>
        <item x="30"/>
        <item x="609"/>
        <item x="437"/>
        <item x="182"/>
        <item x="615"/>
        <item x="389"/>
        <item x="192"/>
        <item x="613"/>
        <item x="159"/>
        <item x="63"/>
        <item x="482"/>
        <item x="598"/>
        <item x="64"/>
        <item x="352"/>
        <item x="17"/>
        <item x="254"/>
        <item x="388"/>
        <item x="545"/>
        <item x="271"/>
        <item x="587"/>
        <item x="589"/>
        <item x="495"/>
        <item x="202"/>
        <item x="521"/>
        <item x="570"/>
        <item x="94"/>
        <item x="328"/>
        <item x="509"/>
        <item x="538"/>
        <item x="520"/>
        <item x="438"/>
        <item x="480"/>
        <item x="283"/>
        <item x="436"/>
        <item x="24"/>
        <item x="60"/>
        <item x="323"/>
        <item x="459"/>
        <item x="631"/>
        <item x="244"/>
        <item x="475"/>
        <item x="513"/>
        <item x="374"/>
        <item x="503"/>
        <item x="261"/>
        <item x="534"/>
        <item x="126"/>
        <item x="264"/>
        <item x="256"/>
        <item x="156"/>
        <item x="450"/>
        <item x="449"/>
        <item x="382"/>
        <item x="288"/>
        <item x="549"/>
        <item x="317"/>
        <item x="371"/>
        <item x="84"/>
        <item x="112"/>
        <item x="297"/>
        <item x="355"/>
        <item x="353"/>
        <item x="606"/>
        <item x="300"/>
        <item x="34"/>
        <item x="78"/>
        <item x="59"/>
        <item x="160"/>
        <item x="250"/>
        <item x="442"/>
        <item x="472"/>
        <item x="134"/>
        <item x="280"/>
        <item x="181"/>
        <item x="483"/>
        <item x="21"/>
        <item x="31"/>
        <item x="249"/>
        <item x="346"/>
        <item x="315"/>
        <item x="25"/>
        <item x="242"/>
        <item x="479"/>
        <item x="285"/>
        <item x="533"/>
        <item x="175"/>
        <item x="500"/>
        <item x="387"/>
        <item x="370"/>
        <item x="142"/>
        <item x="556"/>
        <item x="467"/>
        <item x="377"/>
        <item x="278"/>
        <item x="347"/>
        <item x="493"/>
        <item x="310"/>
        <item x="123"/>
        <item x="79"/>
        <item x="203"/>
        <item x="582"/>
        <item x="557"/>
        <item x="340"/>
        <item x="518"/>
        <item x="110"/>
        <item x="145"/>
        <item x="81"/>
        <item x="191"/>
        <item x="516"/>
        <item x="590"/>
        <item x="268"/>
        <item x="451"/>
        <item x="204"/>
        <item x="548"/>
        <item x="537"/>
        <item x="383"/>
        <item x="592"/>
        <item x="423"/>
        <item x="147"/>
        <item x="148"/>
        <item x="498"/>
        <item x="586"/>
        <item x="605"/>
        <item x="157"/>
        <item x="186"/>
        <item x="158"/>
        <item x="325"/>
        <item x="172"/>
        <item x="453"/>
        <item x="234"/>
        <item x="411"/>
        <item x="82"/>
        <item x="471"/>
        <item x="104"/>
        <item x="412"/>
        <item x="255"/>
        <item x="124"/>
        <item x="481"/>
        <item x="418"/>
        <item x="439"/>
        <item x="523"/>
        <item x="441"/>
        <item x="211"/>
        <item x="435"/>
        <item x="373"/>
        <item x="49"/>
        <item x="109"/>
        <item x="122"/>
        <item x="220"/>
        <item x="543"/>
        <item x="380"/>
        <item x="501"/>
        <item x="527"/>
        <item x="252"/>
        <item x="358"/>
        <item x="143"/>
        <item x="47"/>
        <item x="165"/>
        <item x="196"/>
        <item x="72"/>
        <item x="494"/>
        <item x="213"/>
        <item x="80"/>
        <item x="468"/>
        <item x="314"/>
        <item x="434"/>
        <item x="12"/>
        <item x="499"/>
        <item x="11"/>
        <item x="431"/>
        <item x="209"/>
        <item x="469"/>
        <item x="168"/>
        <item x="299"/>
        <item x="241"/>
        <item x="535"/>
        <item x="115"/>
        <item x="544"/>
        <item x="426"/>
        <item x="232"/>
        <item x="231"/>
        <item x="295"/>
        <item x="52"/>
        <item x="365"/>
        <item x="485"/>
        <item x="245"/>
        <item x="313"/>
        <item x="218"/>
        <item x="106"/>
        <item x="359"/>
        <item x="400"/>
        <item x="162"/>
        <item x="305"/>
        <item x="26"/>
        <item x="144"/>
        <item x="410"/>
        <item x="385"/>
        <item x="432"/>
        <item x="408"/>
        <item x="497"/>
        <item x="226"/>
        <item x="251"/>
        <item x="419"/>
        <item x="282"/>
        <item x="44"/>
        <item x="366"/>
        <item x="151"/>
        <item x="384"/>
        <item x="183"/>
        <item x="187"/>
        <item x="274"/>
        <item x="199"/>
        <item x="270"/>
        <item x="236"/>
        <item x="221"/>
        <item x="428"/>
        <item x="15"/>
        <item x="406"/>
        <item x="108"/>
        <item x="107"/>
        <item x="201"/>
        <item x="155"/>
        <item x="456"/>
        <item x="422"/>
        <item x="506"/>
        <item x="440"/>
        <item x="216"/>
        <item x="166"/>
        <item x="351"/>
        <item x="132"/>
        <item x="19"/>
        <item x="284"/>
        <item x="390"/>
        <item x="492"/>
        <item x="356"/>
        <item x="90"/>
        <item x="73"/>
        <item x="276"/>
        <item x="176"/>
        <item x="394"/>
        <item x="87"/>
        <item x="93"/>
        <item x="207"/>
        <item x="349"/>
        <item x="259"/>
        <item x="415"/>
        <item x="96"/>
        <item x="362"/>
        <item x="27"/>
        <item x="327"/>
        <item x="212"/>
        <item x="302"/>
        <item x="281"/>
        <item x="33"/>
        <item x="188"/>
        <item x="319"/>
        <item x="402"/>
        <item x="466"/>
        <item x="99"/>
        <item x="348"/>
        <item x="68"/>
        <item x="320"/>
        <item x="210"/>
        <item x="43"/>
        <item x="223"/>
        <item x="215"/>
        <item x="56"/>
        <item x="179"/>
        <item x="77"/>
        <item x="329"/>
        <item x="2"/>
        <item x="200"/>
        <item x="399"/>
        <item x="194"/>
        <item x="88"/>
        <item x="345"/>
        <item x="269"/>
        <item x="378"/>
        <item x="38"/>
        <item x="76"/>
        <item x="318"/>
        <item x="321"/>
        <item x="266"/>
        <item x="67"/>
        <item x="257"/>
        <item x="65"/>
        <item x="83"/>
        <item x="118"/>
        <item x="54"/>
        <item x="120"/>
        <item x="275"/>
        <item x="240"/>
        <item x="177"/>
        <item x="396"/>
        <item x="265"/>
        <item x="9"/>
        <item x="214"/>
        <item x="125"/>
        <item x="224"/>
        <item x="92"/>
        <item x="170"/>
        <item x="206"/>
        <item x="350"/>
        <item x="37"/>
        <item x="298"/>
        <item x="332"/>
        <item x="85"/>
        <item x="75"/>
        <item x="141"/>
        <item x="55"/>
        <item x="137"/>
        <item x="116"/>
        <item x="363"/>
        <item x="228"/>
        <item x="74"/>
        <item x="307"/>
        <item x="28"/>
        <item x="5"/>
        <item x="119"/>
        <item x="238"/>
        <item x="114"/>
        <item x="13"/>
        <item x="279"/>
        <item x="3"/>
        <item x="86"/>
        <item x="35"/>
        <item x="128"/>
        <item x="149"/>
        <item x="4"/>
        <item x="235"/>
        <item x="129"/>
        <item x="70"/>
        <item x="100"/>
        <item x="39"/>
        <item x="205"/>
        <item x="178"/>
        <item x="161"/>
        <item x="7"/>
        <item x="20"/>
        <item x="139"/>
        <item x="164"/>
        <item x="22"/>
        <item x="18"/>
        <item x="16"/>
        <item x="0"/>
        <item x="50"/>
        <item x="1"/>
        <item x="98"/>
        <item x="14"/>
        <item x="117"/>
        <item x="23"/>
        <item x="6"/>
        <item x="58"/>
        <item x="69"/>
        <item x="53"/>
        <item x="41"/>
        <item x="10"/>
        <item x="446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 visas applied for" fld="8" baseField="0" baseItem="0"/>
    <dataField name="Sum of Total C uniform visas issued (including MEV) " fld="9" baseField="0" baseItem="0"/>
    <dataField name="Sum of Multiple entry C uniform visas issued" fld="10" baseField="0" baseItem="0"/>
    <dataField name="Sum of C visas not issued" fld="13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3:E181" firstHeaderRow="1" firstDataRow="2" firstDataCol="1"/>
  <pivotFields count="19">
    <pivotField compact="0" outline="0" subtotalTop="0" showAll="0" includeNewItemsInFilter="1">
      <items count="26">
        <item x="9"/>
        <item x="20"/>
        <item x="5"/>
        <item x="22"/>
        <item x="14"/>
        <item x="0"/>
        <item x="4"/>
        <item x="6"/>
        <item x="2"/>
        <item x="11"/>
        <item x="24"/>
        <item x="3"/>
        <item x="10"/>
        <item x="8"/>
        <item x="23"/>
        <item x="18"/>
        <item x="13"/>
        <item x="19"/>
        <item x="7"/>
        <item x="17"/>
        <item x="15"/>
        <item x="21"/>
        <item x="1"/>
        <item x="16"/>
        <item x="12"/>
        <item t="default"/>
      </items>
    </pivotField>
    <pivotField axis="axisRow" compact="0" outline="0" subtotalTop="0" showAll="0" includeNewItemsInFilter="1">
      <items count="177">
        <item x="88"/>
        <item x="118"/>
        <item x="4"/>
        <item x="144"/>
        <item x="16"/>
        <item x="122"/>
        <item x="36"/>
        <item x="103"/>
        <item x="161"/>
        <item x="35"/>
        <item x="49"/>
        <item x="73"/>
        <item x="2"/>
        <item x="153"/>
        <item x="44"/>
        <item x="172"/>
        <item x="72"/>
        <item x="132"/>
        <item x="106"/>
        <item x="131"/>
        <item x="130"/>
        <item x="115"/>
        <item x="48"/>
        <item x="85"/>
        <item x="74"/>
        <item x="43"/>
        <item x="83"/>
        <item x="47"/>
        <item x="91"/>
        <item x="66"/>
        <item x="121"/>
        <item x="3"/>
        <item x="8"/>
        <item x="82"/>
        <item x="57"/>
        <item x="31"/>
        <item x="139"/>
        <item x="29"/>
        <item x="80"/>
        <item x="42"/>
        <item x="100"/>
        <item x="158"/>
        <item x="129"/>
        <item x="90"/>
        <item x="33"/>
        <item x="40"/>
        <item x="13"/>
        <item x="155"/>
        <item x="56"/>
        <item x="104"/>
        <item x="174"/>
        <item x="76"/>
        <item x="109"/>
        <item x="157"/>
        <item x="75"/>
        <item x="137"/>
        <item x="38"/>
        <item x="32"/>
        <item x="149"/>
        <item x="60"/>
        <item x="152"/>
        <item x="134"/>
        <item x="39"/>
        <item x="86"/>
        <item x="59"/>
        <item x="150"/>
        <item x="165"/>
        <item x="92"/>
        <item x="167"/>
        <item x="163"/>
        <item x="10"/>
        <item x="20"/>
        <item x="18"/>
        <item x="61"/>
        <item x="96"/>
        <item x="87"/>
        <item x="148"/>
        <item x="105"/>
        <item x="99"/>
        <item x="50"/>
        <item x="27"/>
        <item x="68"/>
        <item x="133"/>
        <item x="123"/>
        <item x="23"/>
        <item x="15"/>
        <item x="53"/>
        <item x="102"/>
        <item x="169"/>
        <item x="17"/>
        <item x="171"/>
        <item x="19"/>
        <item x="170"/>
        <item x="154"/>
        <item x="126"/>
        <item x="37"/>
        <item x="117"/>
        <item x="107"/>
        <item x="41"/>
        <item x="164"/>
        <item x="65"/>
        <item x="127"/>
        <item x="125"/>
        <item x="30"/>
        <item x="173"/>
        <item x="45"/>
        <item x="120"/>
        <item x="9"/>
        <item x="58"/>
        <item x="89"/>
        <item x="67"/>
        <item x="77"/>
        <item x="142"/>
        <item x="124"/>
        <item x="151"/>
        <item x="64"/>
        <item x="21"/>
        <item x="168"/>
        <item x="51"/>
        <item x="55"/>
        <item x="81"/>
        <item x="114"/>
        <item x="116"/>
        <item x="160"/>
        <item x="22"/>
        <item x="28"/>
        <item x="166"/>
        <item x="162"/>
        <item x="145"/>
        <item x="24"/>
        <item x="111"/>
        <item x="0"/>
        <item x="70"/>
        <item x="110"/>
        <item x="112"/>
        <item x="98"/>
        <item x="11"/>
        <item x="26"/>
        <item x="97"/>
        <item x="141"/>
        <item x="69"/>
        <item x="140"/>
        <item x="147"/>
        <item x="175"/>
        <item x="25"/>
        <item x="136"/>
        <item x="159"/>
        <item x="63"/>
        <item x="95"/>
        <item x="34"/>
        <item x="135"/>
        <item x="146"/>
        <item x="128"/>
        <item x="138"/>
        <item x="78"/>
        <item x="93"/>
        <item x="12"/>
        <item x="113"/>
        <item x="62"/>
        <item x="94"/>
        <item x="6"/>
        <item x="5"/>
        <item x="71"/>
        <item x="84"/>
        <item x="1"/>
        <item x="14"/>
        <item x="7"/>
        <item x="156"/>
        <item x="54"/>
        <item x="52"/>
        <item x="143"/>
        <item x="119"/>
        <item x="46"/>
        <item x="79"/>
        <item x="101"/>
        <item x="10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1309"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307"/>
        <item t="default"/>
      </items>
    </pivotField>
    <pivotField dataField="1" compact="0" outline="0" subtotalTop="0" showAll="0" includeNewItemsInFilter="1">
      <items count="1269">
        <item x="1162"/>
        <item x="1256"/>
        <item x="1264"/>
        <item x="1231"/>
        <item x="1267"/>
        <item x="1141"/>
        <item x="1249"/>
        <item x="1266"/>
        <item x="1262"/>
        <item x="1263"/>
        <item x="1075"/>
        <item x="1247"/>
        <item x="1265"/>
        <item x="1241"/>
        <item x="1235"/>
        <item x="1252"/>
        <item x="1253"/>
        <item x="855"/>
        <item x="1258"/>
        <item x="1261"/>
        <item x="1248"/>
        <item x="1254"/>
        <item x="1257"/>
        <item x="1260"/>
        <item x="1198"/>
        <item x="1259"/>
        <item x="1251"/>
        <item x="1204"/>
        <item x="1255"/>
        <item x="1108"/>
        <item x="1243"/>
        <item x="430"/>
        <item x="450"/>
        <item x="1244"/>
        <item x="1250"/>
        <item x="861"/>
        <item x="1245"/>
        <item x="1242"/>
        <item x="1246"/>
        <item x="1240"/>
        <item x="1218"/>
        <item x="773"/>
        <item x="1169"/>
        <item x="1232"/>
        <item x="1239"/>
        <item x="1222"/>
        <item x="1206"/>
        <item x="1082"/>
        <item x="1237"/>
        <item x="1234"/>
        <item x="1180"/>
        <item x="1238"/>
        <item x="1223"/>
        <item x="1226"/>
        <item x="1228"/>
        <item x="1217"/>
        <item x="1220"/>
        <item x="1233"/>
        <item x="1225"/>
        <item x="1229"/>
        <item x="1227"/>
        <item x="1230"/>
        <item x="1224"/>
        <item x="1191"/>
        <item x="1213"/>
        <item x="1221"/>
        <item x="1219"/>
        <item x="1216"/>
        <item x="1210"/>
        <item x="1215"/>
        <item x="1181"/>
        <item x="1175"/>
        <item x="1208"/>
        <item x="1190"/>
        <item x="1209"/>
        <item x="1214"/>
        <item x="772"/>
        <item x="1203"/>
        <item x="1212"/>
        <item x="1211"/>
        <item x="1202"/>
        <item x="1199"/>
        <item x="1207"/>
        <item x="1184"/>
        <item x="1135"/>
        <item x="1205"/>
        <item x="1196"/>
        <item x="1109"/>
        <item x="995"/>
        <item x="1201"/>
        <item x="1200"/>
        <item x="1197"/>
        <item x="1194"/>
        <item x="1192"/>
        <item x="1188"/>
        <item x="1183"/>
        <item x="1172"/>
        <item x="1055"/>
        <item x="1193"/>
        <item x="1189"/>
        <item x="1179"/>
        <item x="1195"/>
        <item x="1178"/>
        <item x="1182"/>
        <item x="1186"/>
        <item x="1185"/>
        <item x="1187"/>
        <item x="1164"/>
        <item x="1158"/>
        <item x="1171"/>
        <item x="1166"/>
        <item x="1148"/>
        <item x="1168"/>
        <item x="1170"/>
        <item x="1174"/>
        <item x="1130"/>
        <item x="734"/>
        <item x="1177"/>
        <item x="1176"/>
        <item x="1167"/>
        <item x="1173"/>
        <item x="1159"/>
        <item x="1163"/>
        <item x="1161"/>
        <item x="1165"/>
        <item x="1115"/>
        <item x="1146"/>
        <item x="1154"/>
        <item x="643"/>
        <item x="1160"/>
        <item x="1092"/>
        <item x="1151"/>
        <item x="1153"/>
        <item x="1139"/>
        <item x="1150"/>
        <item x="1155"/>
        <item x="1157"/>
        <item x="1122"/>
        <item x="1156"/>
        <item x="1149"/>
        <item x="1133"/>
        <item x="1117"/>
        <item x="1147"/>
        <item x="1100"/>
        <item x="1111"/>
        <item x="1152"/>
        <item x="1140"/>
        <item x="1145"/>
        <item x="1143"/>
        <item x="1128"/>
        <item x="1089"/>
        <item x="1136"/>
        <item x="1114"/>
        <item x="1142"/>
        <item x="1144"/>
        <item x="1137"/>
        <item x="1085"/>
        <item x="894"/>
        <item x="1138"/>
        <item x="1048"/>
        <item x="1131"/>
        <item x="1080"/>
        <item x="1132"/>
        <item x="1120"/>
        <item x="1134"/>
        <item x="1121"/>
        <item x="1119"/>
        <item x="1112"/>
        <item x="1124"/>
        <item x="1129"/>
        <item x="1126"/>
        <item x="1127"/>
        <item x="1125"/>
        <item x="1077"/>
        <item x="1072"/>
        <item x="1066"/>
        <item x="1123"/>
        <item x="1110"/>
        <item x="128"/>
        <item x="1016"/>
        <item x="1113"/>
        <item x="1060"/>
        <item x="1118"/>
        <item x="1116"/>
        <item x="1105"/>
        <item x="1031"/>
        <item x="1104"/>
        <item x="1042"/>
        <item x="1090"/>
        <item x="1106"/>
        <item x="1102"/>
        <item x="1103"/>
        <item x="1107"/>
        <item x="507"/>
        <item x="1003"/>
        <item x="1093"/>
        <item x="1101"/>
        <item x="1097"/>
        <item x="1099"/>
        <item x="1091"/>
        <item x="1098"/>
        <item x="1095"/>
        <item x="1094"/>
        <item x="1038"/>
        <item x="1071"/>
        <item x="1096"/>
        <item x="1067"/>
        <item x="1076"/>
        <item x="1053"/>
        <item x="1078"/>
        <item x="1073"/>
        <item x="1087"/>
        <item x="1083"/>
        <item x="1088"/>
        <item x="1081"/>
        <item x="1008"/>
        <item x="1086"/>
        <item x="1022"/>
        <item x="1084"/>
        <item x="970"/>
        <item x="1057"/>
        <item x="227"/>
        <item x="1079"/>
        <item x="1062"/>
        <item x="1068"/>
        <item x="965"/>
        <item x="797"/>
        <item x="1054"/>
        <item x="1029"/>
        <item x="1021"/>
        <item x="1069"/>
        <item x="1074"/>
        <item x="1064"/>
        <item x="1014"/>
        <item x="1050"/>
        <item x="1026"/>
        <item x="1065"/>
        <item x="1061"/>
        <item x="1058"/>
        <item x="1059"/>
        <item x="1049"/>
        <item x="1070"/>
        <item x="938"/>
        <item x="770"/>
        <item x="1023"/>
        <item x="1063"/>
        <item x="956"/>
        <item x="1032"/>
        <item x="985"/>
        <item x="977"/>
        <item x="967"/>
        <item x="1056"/>
        <item x="1040"/>
        <item x="1052"/>
        <item x="924"/>
        <item x="1051"/>
        <item x="1035"/>
        <item x="863"/>
        <item x="1039"/>
        <item x="1036"/>
        <item x="1033"/>
        <item x="1044"/>
        <item x="954"/>
        <item x="1047"/>
        <item x="1046"/>
        <item x="1013"/>
        <item x="990"/>
        <item x="1045"/>
        <item x="979"/>
        <item x="1024"/>
        <item x="1043"/>
        <item x="1006"/>
        <item x="1041"/>
        <item x="1004"/>
        <item x="1037"/>
        <item x="952"/>
        <item x="1028"/>
        <item x="1027"/>
        <item x="980"/>
        <item x="984"/>
        <item x="1019"/>
        <item x="917"/>
        <item x="911"/>
        <item x="1020"/>
        <item x="1034"/>
        <item x="1030"/>
        <item x="936"/>
        <item x="1025"/>
        <item x="994"/>
        <item x="1018"/>
        <item x="925"/>
        <item x="1011"/>
        <item x="1015"/>
        <item x="983"/>
        <item x="964"/>
        <item x="876"/>
        <item x="807"/>
        <item x="992"/>
        <item x="988"/>
        <item x="1017"/>
        <item x="1005"/>
        <item x="937"/>
        <item x="1012"/>
        <item x="1010"/>
        <item x="882"/>
        <item x="953"/>
        <item x="972"/>
        <item x="1001"/>
        <item x="978"/>
        <item x="699"/>
        <item x="922"/>
        <item x="987"/>
        <item x="1009"/>
        <item x="945"/>
        <item x="999"/>
        <item x="1007"/>
        <item x="973"/>
        <item x="996"/>
        <item x="998"/>
        <item x="940"/>
        <item x="997"/>
        <item x="1002"/>
        <item x="920"/>
        <item x="982"/>
        <item x="991"/>
        <item x="864"/>
        <item x="818"/>
        <item x="989"/>
        <item x="993"/>
        <item x="1000"/>
        <item x="931"/>
        <item x="927"/>
        <item x="955"/>
        <item x="949"/>
        <item x="975"/>
        <item x="986"/>
        <item x="951"/>
        <item x="950"/>
        <item x="966"/>
        <item x="919"/>
        <item x="957"/>
        <item x="976"/>
        <item x="981"/>
        <item x="886"/>
        <item x="968"/>
        <item x="933"/>
        <item x="909"/>
        <item x="969"/>
        <item x="963"/>
        <item x="974"/>
        <item x="961"/>
        <item x="749"/>
        <item x="971"/>
        <item x="873"/>
        <item x="912"/>
        <item x="960"/>
        <item x="904"/>
        <item x="887"/>
        <item x="929"/>
        <item x="962"/>
        <item x="888"/>
        <item x="932"/>
        <item x="908"/>
        <item x="959"/>
        <item x="958"/>
        <item x="879"/>
        <item x="893"/>
        <item x="942"/>
        <item x="941"/>
        <item x="895"/>
        <item x="946"/>
        <item x="509"/>
        <item x="939"/>
        <item x="860"/>
        <item x="844"/>
        <item x="948"/>
        <item x="947"/>
        <item x="944"/>
        <item x="914"/>
        <item x="890"/>
        <item x="757"/>
        <item x="943"/>
        <item x="446"/>
        <item x="935"/>
        <item x="889"/>
        <item x="923"/>
        <item x="796"/>
        <item x="901"/>
        <item x="859"/>
        <item x="928"/>
        <item x="921"/>
        <item x="926"/>
        <item x="934"/>
        <item x="910"/>
        <item x="930"/>
        <item x="916"/>
        <item x="905"/>
        <item x="842"/>
        <item x="902"/>
        <item x="841"/>
        <item x="822"/>
        <item x="913"/>
        <item x="896"/>
        <item x="918"/>
        <item x="903"/>
        <item x="915"/>
        <item x="906"/>
        <item x="867"/>
        <item x="900"/>
        <item x="835"/>
        <item x="874"/>
        <item x="907"/>
        <item x="786"/>
        <item x="892"/>
        <item x="897"/>
        <item x="899"/>
        <item x="898"/>
        <item x="850"/>
        <item x="630"/>
        <item x="765"/>
        <item x="851"/>
        <item x="891"/>
        <item x="877"/>
        <item x="647"/>
        <item x="870"/>
        <item x="838"/>
        <item x="868"/>
        <item x="866"/>
        <item x="875"/>
        <item x="885"/>
        <item x="820"/>
        <item x="878"/>
        <item x="858"/>
        <item x="883"/>
        <item x="884"/>
        <item x="881"/>
        <item x="783"/>
        <item x="872"/>
        <item x="880"/>
        <item x="871"/>
        <item x="846"/>
        <item x="865"/>
        <item x="713"/>
        <item x="848"/>
        <item x="869"/>
        <item x="806"/>
        <item x="856"/>
        <item x="853"/>
        <item x="862"/>
        <item x="815"/>
        <item x="847"/>
        <item x="857"/>
        <item x="742"/>
        <item x="852"/>
        <item x="769"/>
        <item x="827"/>
        <item x="788"/>
        <item x="845"/>
        <item x="759"/>
        <item x="795"/>
        <item x="854"/>
        <item x="849"/>
        <item x="767"/>
        <item x="781"/>
        <item x="825"/>
        <item x="836"/>
        <item x="798"/>
        <item x="843"/>
        <item x="793"/>
        <item x="722"/>
        <item x="826"/>
        <item x="837"/>
        <item x="762"/>
        <item x="809"/>
        <item x="832"/>
        <item x="817"/>
        <item x="811"/>
        <item x="834"/>
        <item x="840"/>
        <item x="774"/>
        <item x="673"/>
        <item x="776"/>
        <item x="839"/>
        <item x="830"/>
        <item x="805"/>
        <item x="799"/>
        <item x="704"/>
        <item x="831"/>
        <item x="744"/>
        <item x="833"/>
        <item x="801"/>
        <item x="816"/>
        <item x="821"/>
        <item x="789"/>
        <item x="829"/>
        <item x="810"/>
        <item x="824"/>
        <item x="823"/>
        <item x="828"/>
        <item x="819"/>
        <item x="752"/>
        <item x="814"/>
        <item x="794"/>
        <item x="779"/>
        <item x="813"/>
        <item x="609"/>
        <item x="812"/>
        <item x="782"/>
        <item x="808"/>
        <item x="804"/>
        <item x="756"/>
        <item x="740"/>
        <item x="768"/>
        <item x="803"/>
        <item x="787"/>
        <item x="755"/>
        <item x="747"/>
        <item x="792"/>
        <item x="649"/>
        <item x="802"/>
        <item x="716"/>
        <item x="790"/>
        <item x="350"/>
        <item x="784"/>
        <item x="780"/>
        <item x="800"/>
        <item x="724"/>
        <item x="791"/>
        <item x="586"/>
        <item x="735"/>
        <item x="738"/>
        <item x="681"/>
        <item x="731"/>
        <item x="664"/>
        <item x="636"/>
        <item x="777"/>
        <item x="771"/>
        <item x="706"/>
        <item x="785"/>
        <item x="680"/>
        <item x="743"/>
        <item x="778"/>
        <item x="733"/>
        <item x="763"/>
        <item x="775"/>
        <item x="737"/>
        <item x="750"/>
        <item x="658"/>
        <item x="726"/>
        <item x="639"/>
        <item x="764"/>
        <item x="766"/>
        <item x="568"/>
        <item x="721"/>
        <item x="760"/>
        <item x="758"/>
        <item x="668"/>
        <item x="739"/>
        <item x="748"/>
        <item x="751"/>
        <item x="753"/>
        <item x="729"/>
        <item x="720"/>
        <item x="761"/>
        <item x="581"/>
        <item x="754"/>
        <item x="745"/>
        <item x="741"/>
        <item x="679"/>
        <item x="723"/>
        <item x="707"/>
        <item x="746"/>
        <item x="736"/>
        <item x="660"/>
        <item x="530"/>
        <item x="678"/>
        <item x="728"/>
        <item x="718"/>
        <item x="732"/>
        <item x="727"/>
        <item x="710"/>
        <item x="703"/>
        <item x="714"/>
        <item x="621"/>
        <item x="725"/>
        <item x="712"/>
        <item x="719"/>
        <item x="730"/>
        <item x="686"/>
        <item x="574"/>
        <item x="632"/>
        <item x="601"/>
        <item x="698"/>
        <item x="711"/>
        <item x="702"/>
        <item x="717"/>
        <item x="700"/>
        <item x="635"/>
        <item x="684"/>
        <item x="709"/>
        <item x="683"/>
        <item x="715"/>
        <item x="687"/>
        <item x="606"/>
        <item x="659"/>
        <item x="605"/>
        <item x="705"/>
        <item x="653"/>
        <item x="708"/>
        <item x="401"/>
        <item x="628"/>
        <item x="688"/>
        <item x="689"/>
        <item x="669"/>
        <item x="690"/>
        <item x="640"/>
        <item x="701"/>
        <item x="670"/>
        <item x="693"/>
        <item x="665"/>
        <item x="696"/>
        <item x="682"/>
        <item x="691"/>
        <item x="676"/>
        <item x="590"/>
        <item x="662"/>
        <item x="674"/>
        <item x="692"/>
        <item x="695"/>
        <item x="697"/>
        <item x="642"/>
        <item x="426"/>
        <item x="694"/>
        <item x="677"/>
        <item x="589"/>
        <item x="672"/>
        <item x="583"/>
        <item x="663"/>
        <item x="685"/>
        <item x="540"/>
        <item x="675"/>
        <item x="625"/>
        <item x="656"/>
        <item x="600"/>
        <item x="671"/>
        <item x="577"/>
        <item x="603"/>
        <item x="646"/>
        <item x="667"/>
        <item x="612"/>
        <item x="431"/>
        <item x="666"/>
        <item x="570"/>
        <item x="654"/>
        <item x="655"/>
        <item x="652"/>
        <item x="661"/>
        <item x="651"/>
        <item x="650"/>
        <item x="514"/>
        <item x="525"/>
        <item x="657"/>
        <item x="645"/>
        <item x="624"/>
        <item x="607"/>
        <item x="435"/>
        <item x="596"/>
        <item x="618"/>
        <item x="634"/>
        <item x="573"/>
        <item x="575"/>
        <item x="610"/>
        <item x="648"/>
        <item x="638"/>
        <item x="629"/>
        <item x="644"/>
        <item x="616"/>
        <item x="641"/>
        <item x="602"/>
        <item x="388"/>
        <item x="627"/>
        <item x="438"/>
        <item x="569"/>
        <item x="620"/>
        <item x="623"/>
        <item x="578"/>
        <item x="622"/>
        <item x="631"/>
        <item x="633"/>
        <item x="637"/>
        <item x="593"/>
        <item x="626"/>
        <item x="536"/>
        <item x="551"/>
        <item x="619"/>
        <item x="475"/>
        <item x="563"/>
        <item x="592"/>
        <item x="544"/>
        <item x="608"/>
        <item x="571"/>
        <item x="533"/>
        <item x="615"/>
        <item x="611"/>
        <item x="538"/>
        <item x="614"/>
        <item x="599"/>
        <item x="374"/>
        <item x="617"/>
        <item x="584"/>
        <item x="494"/>
        <item x="548"/>
        <item x="604"/>
        <item x="591"/>
        <item x="613"/>
        <item x="555"/>
        <item x="549"/>
        <item x="594"/>
        <item x="553"/>
        <item x="532"/>
        <item x="595"/>
        <item x="585"/>
        <item x="543"/>
        <item x="598"/>
        <item x="564"/>
        <item x="459"/>
        <item x="597"/>
        <item x="588"/>
        <item x="545"/>
        <item x="565"/>
        <item x="441"/>
        <item x="524"/>
        <item x="582"/>
        <item x="473"/>
        <item x="508"/>
        <item x="572"/>
        <item x="567"/>
        <item x="587"/>
        <item x="580"/>
        <item x="487"/>
        <item x="527"/>
        <item x="576"/>
        <item x="495"/>
        <item x="510"/>
        <item x="468"/>
        <item x="562"/>
        <item x="558"/>
        <item x="410"/>
        <item x="483"/>
        <item x="566"/>
        <item x="547"/>
        <item x="579"/>
        <item x="546"/>
        <item x="557"/>
        <item x="559"/>
        <item x="561"/>
        <item x="541"/>
        <item x="521"/>
        <item x="552"/>
        <item x="518"/>
        <item x="560"/>
        <item x="554"/>
        <item x="537"/>
        <item x="534"/>
        <item x="461"/>
        <item x="556"/>
        <item x="481"/>
        <item x="492"/>
        <item x="506"/>
        <item x="550"/>
        <item x="488"/>
        <item x="464"/>
        <item x="520"/>
        <item x="498"/>
        <item x="513"/>
        <item x="539"/>
        <item x="542"/>
        <item x="535"/>
        <item x="526"/>
        <item x="505"/>
        <item x="504"/>
        <item x="512"/>
        <item x="529"/>
        <item x="531"/>
        <item x="503"/>
        <item x="500"/>
        <item x="519"/>
        <item x="528"/>
        <item x="447"/>
        <item x="469"/>
        <item x="517"/>
        <item x="454"/>
        <item x="522"/>
        <item x="511"/>
        <item x="465"/>
        <item x="516"/>
        <item x="491"/>
        <item x="515"/>
        <item x="523"/>
        <item x="489"/>
        <item x="485"/>
        <item x="484"/>
        <item x="499"/>
        <item x="490"/>
        <item x="439"/>
        <item x="417"/>
        <item x="463"/>
        <item x="502"/>
        <item x="421"/>
        <item x="373"/>
        <item x="501"/>
        <item x="460"/>
        <item x="496"/>
        <item x="493"/>
        <item x="478"/>
        <item x="456"/>
        <item x="477"/>
        <item x="455"/>
        <item x="497"/>
        <item x="476"/>
        <item x="486"/>
        <item x="479"/>
        <item x="480"/>
        <item x="472"/>
        <item x="482"/>
        <item x="470"/>
        <item x="418"/>
        <item x="474"/>
        <item x="471"/>
        <item x="467"/>
        <item x="462"/>
        <item x="406"/>
        <item x="449"/>
        <item x="466"/>
        <item x="405"/>
        <item x="453"/>
        <item x="432"/>
        <item x="403"/>
        <item x="448"/>
        <item x="320"/>
        <item x="387"/>
        <item x="415"/>
        <item x="458"/>
        <item x="368"/>
        <item x="440"/>
        <item x="422"/>
        <item x="452"/>
        <item x="444"/>
        <item x="457"/>
        <item x="451"/>
        <item x="445"/>
        <item x="437"/>
        <item x="436"/>
        <item x="399"/>
        <item x="412"/>
        <item x="433"/>
        <item x="425"/>
        <item x="391"/>
        <item x="424"/>
        <item x="423"/>
        <item x="434"/>
        <item x="442"/>
        <item x="371"/>
        <item x="443"/>
        <item x="416"/>
        <item x="409"/>
        <item x="414"/>
        <item x="390"/>
        <item x="429"/>
        <item x="372"/>
        <item x="380"/>
        <item x="428"/>
        <item x="427"/>
        <item x="419"/>
        <item x="404"/>
        <item x="420"/>
        <item x="400"/>
        <item x="398"/>
        <item x="375"/>
        <item x="407"/>
        <item x="413"/>
        <item x="383"/>
        <item x="291"/>
        <item x="408"/>
        <item x="347"/>
        <item x="395"/>
        <item x="336"/>
        <item x="411"/>
        <item x="397"/>
        <item x="393"/>
        <item x="382"/>
        <item x="331"/>
        <item x="402"/>
        <item x="392"/>
        <item x="345"/>
        <item x="396"/>
        <item x="394"/>
        <item x="332"/>
        <item x="379"/>
        <item x="389"/>
        <item x="366"/>
        <item x="335"/>
        <item x="370"/>
        <item x="377"/>
        <item x="311"/>
        <item x="386"/>
        <item x="376"/>
        <item x="381"/>
        <item x="385"/>
        <item x="384"/>
        <item x="369"/>
        <item x="363"/>
        <item x="359"/>
        <item x="378"/>
        <item x="340"/>
        <item x="360"/>
        <item x="315"/>
        <item x="367"/>
        <item x="364"/>
        <item x="365"/>
        <item x="361"/>
        <item x="357"/>
        <item x="339"/>
        <item x="342"/>
        <item x="271"/>
        <item x="362"/>
        <item x="356"/>
        <item x="338"/>
        <item x="358"/>
        <item x="346"/>
        <item x="353"/>
        <item x="354"/>
        <item x="325"/>
        <item x="355"/>
        <item x="352"/>
        <item x="287"/>
        <item x="341"/>
        <item x="349"/>
        <item x="327"/>
        <item x="351"/>
        <item x="328"/>
        <item x="344"/>
        <item x="348"/>
        <item x="241"/>
        <item x="318"/>
        <item x="343"/>
        <item x="326"/>
        <item x="330"/>
        <item x="337"/>
        <item x="333"/>
        <item x="334"/>
        <item x="323"/>
        <item x="312"/>
        <item x="294"/>
        <item x="329"/>
        <item x="308"/>
        <item x="238"/>
        <item x="324"/>
        <item x="253"/>
        <item x="288"/>
        <item x="297"/>
        <item x="313"/>
        <item x="317"/>
        <item x="293"/>
        <item x="314"/>
        <item x="278"/>
        <item x="321"/>
        <item x="274"/>
        <item x="319"/>
        <item x="322"/>
        <item x="310"/>
        <item x="316"/>
        <item x="180"/>
        <item x="301"/>
        <item x="309"/>
        <item x="298"/>
        <item x="285"/>
        <item x="307"/>
        <item x="303"/>
        <item x="300"/>
        <item x="263"/>
        <item x="304"/>
        <item x="302"/>
        <item x="305"/>
        <item x="306"/>
        <item x="299"/>
        <item x="292"/>
        <item x="279"/>
        <item x="295"/>
        <item x="296"/>
        <item x="290"/>
        <item x="208"/>
        <item x="283"/>
        <item x="277"/>
        <item x="265"/>
        <item x="231"/>
        <item x="289"/>
        <item x="244"/>
        <item x="268"/>
        <item x="281"/>
        <item x="256"/>
        <item x="280"/>
        <item x="282"/>
        <item x="284"/>
        <item x="286"/>
        <item x="272"/>
        <item x="273"/>
        <item x="275"/>
        <item x="257"/>
        <item x="276"/>
        <item x="270"/>
        <item x="261"/>
        <item x="267"/>
        <item x="262"/>
        <item x="269"/>
        <item x="266"/>
        <item x="181"/>
        <item x="239"/>
        <item x="245"/>
        <item x="260"/>
        <item x="234"/>
        <item x="259"/>
        <item x="255"/>
        <item x="264"/>
        <item x="254"/>
        <item x="249"/>
        <item x="246"/>
        <item x="258"/>
        <item x="226"/>
        <item x="251"/>
        <item x="167"/>
        <item x="237"/>
        <item x="248"/>
        <item x="217"/>
        <item x="250"/>
        <item x="252"/>
        <item x="235"/>
        <item x="229"/>
        <item x="247"/>
        <item x="209"/>
        <item x="203"/>
        <item x="242"/>
        <item x="224"/>
        <item x="197"/>
        <item x="243"/>
        <item x="240"/>
        <item x="218"/>
        <item x="210"/>
        <item x="236"/>
        <item x="213"/>
        <item x="190"/>
        <item x="223"/>
        <item x="219"/>
        <item x="233"/>
        <item x="232"/>
        <item x="215"/>
        <item x="221"/>
        <item x="230"/>
        <item x="222"/>
        <item x="164"/>
        <item x="228"/>
        <item x="216"/>
        <item x="225"/>
        <item x="214"/>
        <item x="220"/>
        <item x="212"/>
        <item x="204"/>
        <item x="211"/>
        <item x="207"/>
        <item x="206"/>
        <item x="202"/>
        <item x="172"/>
        <item x="205"/>
        <item x="191"/>
        <item x="200"/>
        <item x="199"/>
        <item x="179"/>
        <item x="173"/>
        <item x="182"/>
        <item x="201"/>
        <item x="184"/>
        <item x="186"/>
        <item x="194"/>
        <item x="195"/>
        <item x="196"/>
        <item x="189"/>
        <item x="198"/>
        <item x="192"/>
        <item x="185"/>
        <item x="188"/>
        <item x="193"/>
        <item x="187"/>
        <item x="152"/>
        <item x="141"/>
        <item x="178"/>
        <item x="175"/>
        <item x="176"/>
        <item x="183"/>
        <item x="174"/>
        <item x="177"/>
        <item x="169"/>
        <item x="171"/>
        <item x="117"/>
        <item x="165"/>
        <item x="168"/>
        <item x="170"/>
        <item x="158"/>
        <item x="161"/>
        <item x="166"/>
        <item x="163"/>
        <item x="160"/>
        <item x="162"/>
        <item x="159"/>
        <item x="143"/>
        <item x="154"/>
        <item x="157"/>
        <item x="139"/>
        <item x="156"/>
        <item x="130"/>
        <item x="155"/>
        <item x="151"/>
        <item x="137"/>
        <item x="150"/>
        <item x="153"/>
        <item x="147"/>
        <item x="145"/>
        <item x="148"/>
        <item x="146"/>
        <item x="149"/>
        <item x="133"/>
        <item x="144"/>
        <item x="140"/>
        <item x="119"/>
        <item x="142"/>
        <item x="129"/>
        <item x="125"/>
        <item x="138"/>
        <item x="136"/>
        <item x="118"/>
        <item x="98"/>
        <item x="116"/>
        <item x="135"/>
        <item x="134"/>
        <item x="132"/>
        <item x="120"/>
        <item x="122"/>
        <item x="126"/>
        <item x="131"/>
        <item x="124"/>
        <item x="114"/>
        <item x="127"/>
        <item x="123"/>
        <item x="121"/>
        <item x="69"/>
        <item x="115"/>
        <item x="109"/>
        <item x="100"/>
        <item x="113"/>
        <item x="112"/>
        <item x="108"/>
        <item x="111"/>
        <item x="110"/>
        <item x="107"/>
        <item x="106"/>
        <item x="104"/>
        <item x="96"/>
        <item x="105"/>
        <item x="99"/>
        <item x="103"/>
        <item x="86"/>
        <item x="92"/>
        <item x="102"/>
        <item x="101"/>
        <item x="97"/>
        <item x="93"/>
        <item x="94"/>
        <item x="85"/>
        <item x="95"/>
        <item x="88"/>
        <item x="90"/>
        <item x="83"/>
        <item x="87"/>
        <item x="91"/>
        <item x="81"/>
        <item x="84"/>
        <item x="53"/>
        <item x="58"/>
        <item x="89"/>
        <item x="75"/>
        <item x="79"/>
        <item x="82"/>
        <item x="70"/>
        <item x="77"/>
        <item x="74"/>
        <item x="80"/>
        <item x="76"/>
        <item x="78"/>
        <item x="73"/>
        <item x="72"/>
        <item x="66"/>
        <item x="67"/>
        <item x="68"/>
        <item x="65"/>
        <item x="71"/>
        <item x="41"/>
        <item x="50"/>
        <item x="64"/>
        <item x="63"/>
        <item x="61"/>
        <item x="62"/>
        <item x="55"/>
        <item x="54"/>
        <item x="60"/>
        <item x="59"/>
        <item x="56"/>
        <item x="57"/>
        <item x="52"/>
        <item x="51"/>
        <item x="47"/>
        <item x="49"/>
        <item x="43"/>
        <item x="48"/>
        <item x="44"/>
        <item x="46"/>
        <item x="45"/>
        <item x="39"/>
        <item x="42"/>
        <item x="38"/>
        <item x="40"/>
        <item x="37"/>
        <item x="35"/>
        <item x="36"/>
        <item x="33"/>
        <item x="34"/>
        <item x="32"/>
        <item x="31"/>
        <item x="28"/>
        <item x="23"/>
        <item x="30"/>
        <item x="29"/>
        <item x="26"/>
        <item x="27"/>
        <item x="22"/>
        <item x="25"/>
        <item x="24"/>
        <item x="21"/>
        <item x="18"/>
        <item x="20"/>
        <item x="16"/>
        <item x="14"/>
        <item x="19"/>
        <item x="17"/>
        <item x="15"/>
        <item x="13"/>
        <item x="10"/>
        <item x="12"/>
        <item x="11"/>
        <item x="9"/>
        <item x="8"/>
        <item x="7"/>
        <item x="6"/>
        <item x="5"/>
        <item x="4"/>
        <item x="3"/>
        <item x="2"/>
        <item x="1"/>
        <item x="0"/>
        <item x="1236"/>
        <item t="default"/>
      </items>
    </pivotField>
    <pivotField dataField="1" compact="0" outline="0" subtotalTop="0" showAll="0" includeNewItemsInFilter="1">
      <items count="925">
        <item x="906"/>
        <item x="536"/>
        <item x="894"/>
        <item x="657"/>
        <item x="884"/>
        <item x="506"/>
        <item x="896"/>
        <item x="887"/>
        <item x="786"/>
        <item x="626"/>
        <item x="823"/>
        <item x="422"/>
        <item x="888"/>
        <item x="722"/>
        <item x="700"/>
        <item x="790"/>
        <item x="811"/>
        <item x="920"/>
        <item x="696"/>
        <item x="815"/>
        <item x="408"/>
        <item x="788"/>
        <item x="871"/>
        <item x="923"/>
        <item x="911"/>
        <item x="439"/>
        <item x="921"/>
        <item x="857"/>
        <item x="892"/>
        <item x="877"/>
        <item x="791"/>
        <item x="724"/>
        <item x="634"/>
        <item x="860"/>
        <item x="904"/>
        <item x="915"/>
        <item x="617"/>
        <item x="558"/>
        <item x="891"/>
        <item x="827"/>
        <item x="705"/>
        <item x="548"/>
        <item x="913"/>
        <item x="907"/>
        <item x="909"/>
        <item x="443"/>
        <item x="735"/>
        <item x="741"/>
        <item x="849"/>
        <item x="916"/>
        <item x="881"/>
        <item x="128"/>
        <item x="897"/>
        <item x="861"/>
        <item x="690"/>
        <item x="801"/>
        <item x="899"/>
        <item x="708"/>
        <item x="673"/>
        <item x="593"/>
        <item x="719"/>
        <item x="902"/>
        <item x="820"/>
        <item x="233"/>
        <item x="713"/>
        <item x="386"/>
        <item x="918"/>
        <item x="693"/>
        <item x="836"/>
        <item x="922"/>
        <item x="775"/>
        <item x="867"/>
        <item x="630"/>
        <item x="423"/>
        <item x="650"/>
        <item x="717"/>
        <item x="872"/>
        <item x="382"/>
        <item x="622"/>
        <item x="318"/>
        <item x="802"/>
        <item x="695"/>
        <item x="905"/>
        <item x="841"/>
        <item x="712"/>
        <item x="807"/>
        <item x="462"/>
        <item x="452"/>
        <item x="727"/>
        <item x="688"/>
        <item x="825"/>
        <item x="492"/>
        <item x="797"/>
        <item x="671"/>
        <item x="830"/>
        <item x="723"/>
        <item x="783"/>
        <item x="844"/>
        <item x="603"/>
        <item x="880"/>
        <item x="898"/>
        <item x="848"/>
        <item x="768"/>
        <item x="739"/>
        <item x="740"/>
        <item x="707"/>
        <item x="349"/>
        <item x="755"/>
        <item x="737"/>
        <item x="676"/>
        <item x="854"/>
        <item x="919"/>
        <item x="766"/>
        <item x="764"/>
        <item x="818"/>
        <item x="760"/>
        <item x="745"/>
        <item x="832"/>
        <item x="642"/>
        <item x="242"/>
        <item x="780"/>
        <item x="903"/>
        <item x="733"/>
        <item x="662"/>
        <item x="917"/>
        <item x="200"/>
        <item x="831"/>
        <item x="875"/>
        <item x="336"/>
        <item x="670"/>
        <item x="730"/>
        <item x="856"/>
        <item x="869"/>
        <item x="876"/>
        <item x="810"/>
        <item x="809"/>
        <item x="785"/>
        <item x="864"/>
        <item x="716"/>
        <item x="491"/>
        <item x="852"/>
        <item x="914"/>
        <item x="458"/>
        <item x="781"/>
        <item x="865"/>
        <item x="557"/>
        <item x="579"/>
        <item x="559"/>
        <item x="910"/>
        <item x="580"/>
        <item x="912"/>
        <item x="329"/>
        <item x="793"/>
        <item x="757"/>
        <item x="893"/>
        <item x="636"/>
        <item x="879"/>
        <item x="729"/>
        <item x="577"/>
        <item x="817"/>
        <item x="691"/>
        <item x="470"/>
        <item x="853"/>
        <item x="607"/>
        <item x="777"/>
        <item x="648"/>
        <item x="697"/>
        <item x="787"/>
        <item x="652"/>
        <item x="215"/>
        <item x="725"/>
        <item x="772"/>
        <item x="746"/>
        <item x="664"/>
        <item x="644"/>
        <item x="799"/>
        <item x="829"/>
        <item x="886"/>
        <item x="720"/>
        <item x="479"/>
        <item x="885"/>
        <item x="624"/>
        <item x="889"/>
        <item x="606"/>
        <item x="878"/>
        <item x="845"/>
        <item x="882"/>
        <item x="731"/>
        <item x="901"/>
        <item x="883"/>
        <item x="227"/>
        <item x="584"/>
        <item x="641"/>
        <item x="315"/>
        <item x="325"/>
        <item x="418"/>
        <item x="483"/>
        <item x="683"/>
        <item x="870"/>
        <item x="795"/>
        <item x="679"/>
        <item x="684"/>
        <item x="753"/>
        <item x="908"/>
        <item x="570"/>
        <item x="837"/>
        <item x="654"/>
        <item x="784"/>
        <item x="526"/>
        <item x="890"/>
        <item x="611"/>
        <item x="660"/>
        <item x="762"/>
        <item x="519"/>
        <item x="665"/>
        <item x="591"/>
        <item x="796"/>
        <item x="782"/>
        <item x="473"/>
        <item x="612"/>
        <item x="496"/>
        <item x="289"/>
        <item x="468"/>
        <item x="594"/>
        <item x="635"/>
        <item x="481"/>
        <item x="900"/>
        <item x="495"/>
        <item x="855"/>
        <item x="812"/>
        <item x="743"/>
        <item x="625"/>
        <item x="806"/>
        <item x="280"/>
        <item x="609"/>
        <item x="774"/>
        <item x="271"/>
        <item x="709"/>
        <item x="194"/>
        <item x="661"/>
        <item x="895"/>
        <item x="515"/>
        <item x="451"/>
        <item x="758"/>
        <item x="767"/>
        <item x="711"/>
        <item x="808"/>
        <item x="566"/>
        <item x="434"/>
        <item x="732"/>
        <item x="765"/>
        <item x="842"/>
        <item x="686"/>
        <item x="678"/>
        <item x="538"/>
        <item x="835"/>
        <item x="555"/>
        <item x="714"/>
        <item x="747"/>
        <item x="205"/>
        <item x="556"/>
        <item x="769"/>
        <item x="437"/>
        <item x="311"/>
        <item x="632"/>
        <item x="627"/>
        <item x="850"/>
        <item x="826"/>
        <item x="669"/>
        <item x="833"/>
        <item x="649"/>
        <item x="742"/>
        <item x="169"/>
        <item x="561"/>
        <item x="588"/>
        <item x="776"/>
        <item x="736"/>
        <item x="471"/>
        <item x="628"/>
        <item x="698"/>
        <item x="682"/>
        <item x="608"/>
        <item x="839"/>
        <item x="658"/>
        <item x="501"/>
        <item x="533"/>
        <item x="816"/>
        <item x="677"/>
        <item x="287"/>
        <item x="701"/>
        <item x="396"/>
        <item x="868"/>
        <item x="821"/>
        <item x="565"/>
        <item x="363"/>
        <item x="572"/>
        <item x="514"/>
        <item x="846"/>
        <item x="372"/>
        <item x="805"/>
        <item x="687"/>
        <item x="216"/>
        <item x="258"/>
        <item x="529"/>
        <item x="604"/>
        <item x="595"/>
        <item x="828"/>
        <item x="637"/>
        <item x="467"/>
        <item x="749"/>
        <item x="874"/>
        <item x="847"/>
        <item x="549"/>
        <item x="759"/>
        <item x="613"/>
        <item x="754"/>
        <item x="866"/>
        <item x="858"/>
        <item x="477"/>
        <item x="616"/>
        <item x="453"/>
        <item x="873"/>
        <item x="704"/>
        <item x="546"/>
        <item x="859"/>
        <item x="789"/>
        <item x="843"/>
        <item x="568"/>
        <item x="685"/>
        <item x="494"/>
        <item x="751"/>
        <item x="564"/>
        <item x="512"/>
        <item x="203"/>
        <item x="834"/>
        <item x="862"/>
        <item x="647"/>
        <item x="509"/>
        <item x="726"/>
        <item x="718"/>
        <item x="340"/>
        <item x="615"/>
        <item x="511"/>
        <item x="380"/>
        <item x="744"/>
        <item x="585"/>
        <item x="429"/>
        <item x="474"/>
        <item x="663"/>
        <item x="646"/>
        <item x="345"/>
        <item x="385"/>
        <item x="551"/>
        <item x="376"/>
        <item x="498"/>
        <item x="460"/>
        <item x="517"/>
        <item x="863"/>
        <item x="294"/>
        <item x="537"/>
        <item x="578"/>
        <item x="397"/>
        <item x="645"/>
        <item x="357"/>
        <item x="639"/>
        <item x="513"/>
        <item x="371"/>
        <item x="596"/>
        <item x="109"/>
        <item x="851"/>
        <item x="840"/>
        <item x="651"/>
        <item x="803"/>
        <item x="308"/>
        <item x="447"/>
        <item x="464"/>
        <item x="316"/>
        <item x="343"/>
        <item x="480"/>
        <item x="404"/>
        <item x="346"/>
        <item x="674"/>
        <item x="761"/>
        <item x="530"/>
        <item x="778"/>
        <item x="520"/>
        <item x="256"/>
        <item x="445"/>
        <item x="476"/>
        <item x="523"/>
        <item x="574"/>
        <item x="629"/>
        <item x="469"/>
        <item x="794"/>
        <item x="543"/>
        <item x="838"/>
        <item x="388"/>
        <item x="640"/>
        <item x="770"/>
        <item x="450"/>
        <item x="763"/>
        <item x="223"/>
        <item x="327"/>
        <item x="174"/>
        <item x="553"/>
        <item x="436"/>
        <item x="680"/>
        <item x="413"/>
        <item x="667"/>
        <item x="573"/>
        <item x="339"/>
        <item x="472"/>
        <item x="220"/>
        <item x="822"/>
        <item x="540"/>
        <item x="824"/>
        <item x="581"/>
        <item x="516"/>
        <item x="586"/>
        <item x="490"/>
        <item x="738"/>
        <item x="756"/>
        <item x="798"/>
        <item x="364"/>
        <item x="819"/>
        <item x="694"/>
        <item x="180"/>
        <item x="544"/>
        <item x="562"/>
        <item x="589"/>
        <item x="675"/>
        <item x="324"/>
        <item x="432"/>
        <item x="328"/>
        <item x="750"/>
        <item x="813"/>
        <item x="814"/>
        <item x="427"/>
        <item x="505"/>
        <item x="800"/>
        <item x="402"/>
        <item x="582"/>
        <item x="804"/>
        <item x="478"/>
        <item x="773"/>
        <item x="560"/>
        <item x="425"/>
        <item x="430"/>
        <item x="412"/>
        <item x="236"/>
        <item x="792"/>
        <item x="728"/>
        <item x="545"/>
        <item x="655"/>
        <item x="310"/>
        <item x="631"/>
        <item x="455"/>
        <item x="542"/>
        <item x="666"/>
        <item x="619"/>
        <item x="163"/>
        <item x="571"/>
        <item x="620"/>
        <item x="409"/>
        <item x="283"/>
        <item x="535"/>
        <item x="347"/>
        <item x="367"/>
        <item x="692"/>
        <item x="431"/>
        <item x="547"/>
        <item x="448"/>
        <item x="341"/>
        <item x="771"/>
        <item x="590"/>
        <item x="499"/>
        <item x="521"/>
        <item x="322"/>
        <item x="532"/>
        <item x="552"/>
        <item x="245"/>
        <item x="150"/>
        <item x="392"/>
        <item x="466"/>
        <item x="332"/>
        <item x="600"/>
        <item x="508"/>
        <item x="463"/>
        <item x="518"/>
        <item x="575"/>
        <item x="554"/>
        <item x="610"/>
        <item x="373"/>
        <item x="653"/>
        <item x="702"/>
        <item x="734"/>
        <item x="406"/>
        <item x="602"/>
        <item x="531"/>
        <item x="752"/>
        <item x="387"/>
        <item x="715"/>
        <item x="104"/>
        <item x="442"/>
        <item x="230"/>
        <item x="389"/>
        <item x="249"/>
        <item x="105"/>
        <item x="534"/>
        <item x="748"/>
        <item x="456"/>
        <item x="489"/>
        <item x="449"/>
        <item x="241"/>
        <item x="493"/>
        <item x="384"/>
        <item x="330"/>
        <item x="672"/>
        <item x="527"/>
        <item x="563"/>
        <item x="668"/>
        <item x="403"/>
        <item x="323"/>
        <item x="681"/>
        <item x="88"/>
        <item x="497"/>
        <item x="354"/>
        <item x="706"/>
        <item x="614"/>
        <item x="703"/>
        <item x="261"/>
        <item x="146"/>
        <item x="569"/>
        <item x="721"/>
        <item x="689"/>
        <item x="416"/>
        <item x="710"/>
        <item x="699"/>
        <item x="410"/>
        <item x="438"/>
        <item x="621"/>
        <item x="221"/>
        <item x="394"/>
        <item x="411"/>
        <item x="334"/>
        <item x="335"/>
        <item x="643"/>
        <item x="444"/>
        <item x="419"/>
        <item x="222"/>
        <item x="399"/>
        <item x="238"/>
        <item x="656"/>
        <item x="550"/>
        <item x="454"/>
        <item x="360"/>
        <item x="270"/>
        <item x="638"/>
        <item x="209"/>
        <item x="179"/>
        <item x="599"/>
        <item x="522"/>
        <item x="353"/>
        <item x="381"/>
        <item x="278"/>
        <item x="298"/>
        <item x="366"/>
        <item x="395"/>
        <item x="539"/>
        <item x="352"/>
        <item x="374"/>
        <item x="420"/>
        <item x="326"/>
        <item x="217"/>
        <item x="274"/>
        <item x="348"/>
        <item x="633"/>
        <item x="601"/>
        <item x="125"/>
        <item x="138"/>
        <item x="510"/>
        <item x="401"/>
        <item x="400"/>
        <item x="659"/>
        <item x="618"/>
        <item x="485"/>
        <item x="415"/>
        <item x="165"/>
        <item x="101"/>
        <item x="605"/>
        <item x="377"/>
        <item x="253"/>
        <item x="97"/>
        <item x="208"/>
        <item x="440"/>
        <item x="239"/>
        <item x="524"/>
        <item x="503"/>
        <item x="344"/>
        <item x="587"/>
        <item x="78"/>
        <item x="502"/>
        <item x="405"/>
        <item x="250"/>
        <item x="583"/>
        <item x="158"/>
        <item x="73"/>
        <item x="383"/>
        <item x="623"/>
        <item x="592"/>
        <item x="475"/>
        <item x="598"/>
        <item x="426"/>
        <item x="134"/>
        <item x="488"/>
        <item x="361"/>
        <item x="597"/>
        <item x="272"/>
        <item x="195"/>
        <item x="226"/>
        <item x="528"/>
        <item x="281"/>
        <item x="359"/>
        <item x="252"/>
        <item x="375"/>
        <item x="235"/>
        <item x="424"/>
        <item x="187"/>
        <item x="370"/>
        <item x="507"/>
        <item x="487"/>
        <item x="302"/>
        <item x="293"/>
        <item x="576"/>
        <item x="459"/>
        <item x="240"/>
        <item x="355"/>
        <item x="486"/>
        <item x="567"/>
        <item x="297"/>
        <item x="541"/>
        <item x="291"/>
        <item x="296"/>
        <item x="284"/>
        <item x="269"/>
        <item x="267"/>
        <item x="484"/>
        <item x="103"/>
        <item x="192"/>
        <item x="161"/>
        <item x="94"/>
        <item x="173"/>
        <item x="285"/>
        <item x="300"/>
        <item x="196"/>
        <item x="525"/>
        <item x="407"/>
        <item x="312"/>
        <item x="338"/>
        <item x="461"/>
        <item x="457"/>
        <item x="182"/>
        <item x="229"/>
        <item x="358"/>
        <item x="317"/>
        <item x="213"/>
        <item x="207"/>
        <item x="49"/>
        <item x="391"/>
        <item x="139"/>
        <item x="504"/>
        <item x="428"/>
        <item x="55"/>
        <item x="244"/>
        <item x="313"/>
        <item x="342"/>
        <item x="435"/>
        <item x="152"/>
        <item x="117"/>
        <item x="98"/>
        <item x="225"/>
        <item x="206"/>
        <item x="500"/>
        <item x="162"/>
        <item x="262"/>
        <item x="155"/>
        <item x="319"/>
        <item x="279"/>
        <item x="149"/>
        <item x="414"/>
        <item x="181"/>
        <item x="228"/>
        <item x="76"/>
        <item x="369"/>
        <item x="197"/>
        <item x="337"/>
        <item x="482"/>
        <item x="292"/>
        <item x="141"/>
        <item x="186"/>
        <item x="465"/>
        <item x="331"/>
        <item x="188"/>
        <item x="288"/>
        <item x="234"/>
        <item x="441"/>
        <item x="282"/>
        <item x="127"/>
        <item x="210"/>
        <item x="211"/>
        <item x="251"/>
        <item x="365"/>
        <item x="446"/>
        <item x="286"/>
        <item x="378"/>
        <item x="168"/>
        <item x="417"/>
        <item x="421"/>
        <item x="129"/>
        <item x="21"/>
        <item x="379"/>
        <item x="299"/>
        <item x="135"/>
        <item x="87"/>
        <item x="433"/>
        <item x="321"/>
        <item x="124"/>
        <item x="362"/>
        <item x="246"/>
        <item x="254"/>
        <item x="61"/>
        <item x="167"/>
        <item x="314"/>
        <item x="390"/>
        <item x="393"/>
        <item x="257"/>
        <item x="351"/>
        <item x="99"/>
        <item x="333"/>
        <item x="142"/>
        <item x="398"/>
        <item x="263"/>
        <item x="356"/>
        <item x="14"/>
        <item x="268"/>
        <item x="265"/>
        <item x="159"/>
        <item x="303"/>
        <item x="290"/>
        <item x="118"/>
        <item x="232"/>
        <item x="368"/>
        <item x="350"/>
        <item x="248"/>
        <item x="247"/>
        <item x="20"/>
        <item x="218"/>
        <item x="191"/>
        <item x="160"/>
        <item x="106"/>
        <item x="65"/>
        <item x="154"/>
        <item x="231"/>
        <item x="306"/>
        <item x="137"/>
        <item x="277"/>
        <item x="190"/>
        <item x="63"/>
        <item x="320"/>
        <item x="219"/>
        <item x="58"/>
        <item x="175"/>
        <item x="107"/>
        <item x="309"/>
        <item x="171"/>
        <item x="264"/>
        <item x="295"/>
        <item x="67"/>
        <item x="307"/>
        <item x="48"/>
        <item x="111"/>
        <item x="56"/>
        <item x="304"/>
        <item x="301"/>
        <item x="199"/>
        <item x="148"/>
        <item x="305"/>
        <item x="273"/>
        <item x="184"/>
        <item x="276"/>
        <item x="202"/>
        <item x="177"/>
        <item x="266"/>
        <item x="164"/>
        <item x="16"/>
        <item x="193"/>
        <item x="260"/>
        <item x="185"/>
        <item x="41"/>
        <item x="43"/>
        <item x="69"/>
        <item x="275"/>
        <item x="116"/>
        <item x="212"/>
        <item x="47"/>
        <item x="259"/>
        <item x="53"/>
        <item x="27"/>
        <item x="153"/>
        <item x="255"/>
        <item x="237"/>
        <item x="123"/>
        <item x="178"/>
        <item x="183"/>
        <item x="119"/>
        <item x="70"/>
        <item x="50"/>
        <item x="92"/>
        <item x="176"/>
        <item x="224"/>
        <item x="214"/>
        <item x="243"/>
        <item x="143"/>
        <item x="172"/>
        <item x="201"/>
        <item x="156"/>
        <item x="198"/>
        <item x="189"/>
        <item x="122"/>
        <item x="72"/>
        <item x="204"/>
        <item x="38"/>
        <item x="147"/>
        <item x="130"/>
        <item x="166"/>
        <item x="133"/>
        <item x="51"/>
        <item x="22"/>
        <item x="145"/>
        <item x="170"/>
        <item x="95"/>
        <item x="34"/>
        <item x="75"/>
        <item x="35"/>
        <item x="102"/>
        <item x="96"/>
        <item x="144"/>
        <item x="90"/>
        <item x="80"/>
        <item x="86"/>
        <item x="13"/>
        <item x="120"/>
        <item x="110"/>
        <item x="113"/>
        <item x="74"/>
        <item x="28"/>
        <item x="151"/>
        <item x="11"/>
        <item x="157"/>
        <item x="83"/>
        <item x="100"/>
        <item x="46"/>
        <item x="140"/>
        <item x="40"/>
        <item x="108"/>
        <item x="115"/>
        <item x="132"/>
        <item x="9"/>
        <item x="131"/>
        <item x="136"/>
        <item x="126"/>
        <item x="64"/>
        <item x="114"/>
        <item x="82"/>
        <item x="121"/>
        <item x="85"/>
        <item x="93"/>
        <item x="71"/>
        <item x="25"/>
        <item x="81"/>
        <item x="39"/>
        <item x="59"/>
        <item x="112"/>
        <item x="37"/>
        <item x="79"/>
        <item x="77"/>
        <item x="31"/>
        <item x="68"/>
        <item x="66"/>
        <item x="23"/>
        <item x="42"/>
        <item x="91"/>
        <item x="84"/>
        <item x="18"/>
        <item x="89"/>
        <item x="54"/>
        <item x="57"/>
        <item x="29"/>
        <item x="60"/>
        <item x="62"/>
        <item x="36"/>
        <item x="52"/>
        <item x="6"/>
        <item x="32"/>
        <item x="26"/>
        <item x="8"/>
        <item x="44"/>
        <item x="45"/>
        <item x="10"/>
        <item x="5"/>
        <item x="17"/>
        <item x="33"/>
        <item x="12"/>
        <item x="19"/>
        <item x="30"/>
        <item x="24"/>
        <item x="15"/>
        <item x="4"/>
        <item x="7"/>
        <item x="1"/>
        <item x="2"/>
        <item x="3"/>
        <item x="0"/>
        <item x="779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>
      <items count="643">
        <item x="32"/>
        <item x="420"/>
        <item x="409"/>
        <item x="293"/>
        <item x="490"/>
        <item x="294"/>
        <item x="413"/>
        <item x="562"/>
        <item x="568"/>
        <item x="462"/>
        <item x="461"/>
        <item x="565"/>
        <item x="536"/>
        <item x="427"/>
        <item x="222"/>
        <item x="309"/>
        <item x="539"/>
        <item x="167"/>
        <item x="227"/>
        <item x="584"/>
        <item x="563"/>
        <item x="361"/>
        <item x="547"/>
        <item x="354"/>
        <item x="508"/>
        <item x="379"/>
        <item x="289"/>
        <item x="591"/>
        <item x="474"/>
        <item x="414"/>
        <item x="336"/>
        <item x="286"/>
        <item x="386"/>
        <item x="230"/>
        <item x="514"/>
        <item x="344"/>
        <item x="444"/>
        <item x="608"/>
        <item x="552"/>
        <item x="620"/>
        <item x="292"/>
        <item x="225"/>
        <item x="403"/>
        <item x="392"/>
        <item x="190"/>
        <item x="532"/>
        <item x="95"/>
        <item x="421"/>
        <item x="243"/>
        <item x="460"/>
        <item x="342"/>
        <item x="253"/>
        <item x="567"/>
        <item x="208"/>
        <item x="445"/>
        <item x="330"/>
        <item x="594"/>
        <item x="561"/>
        <item x="457"/>
        <item x="639"/>
        <item x="195"/>
        <item x="364"/>
        <item x="632"/>
        <item x="173"/>
        <item x="391"/>
        <item x="507"/>
        <item x="71"/>
        <item x="247"/>
        <item x="360"/>
        <item x="291"/>
        <item x="464"/>
        <item x="66"/>
        <item x="153"/>
        <item x="522"/>
        <item x="636"/>
        <item x="596"/>
        <item x="585"/>
        <item x="599"/>
        <item x="322"/>
        <item x="140"/>
        <item x="637"/>
        <item x="433"/>
        <item x="219"/>
        <item x="316"/>
        <item x="430"/>
        <item x="638"/>
        <item x="569"/>
        <item x="640"/>
        <item x="417"/>
        <item x="425"/>
        <item x="198"/>
        <item x="634"/>
        <item x="611"/>
        <item x="103"/>
        <item x="554"/>
        <item x="458"/>
        <item x="541"/>
        <item x="465"/>
        <item x="248"/>
        <item x="546"/>
        <item x="560"/>
        <item x="193"/>
        <item x="558"/>
        <item x="136"/>
        <item x="595"/>
        <item x="62"/>
        <item x="635"/>
        <item x="239"/>
        <item x="526"/>
        <item x="326"/>
        <item x="531"/>
        <item x="341"/>
        <item x="303"/>
        <item x="180"/>
        <item x="622"/>
        <item x="574"/>
        <item x="443"/>
        <item x="375"/>
        <item x="48"/>
        <item x="528"/>
        <item x="566"/>
        <item x="628"/>
        <item x="91"/>
        <item x="512"/>
        <item x="135"/>
        <item x="617"/>
        <item x="597"/>
        <item x="519"/>
        <item x="454"/>
        <item x="424"/>
        <item x="553"/>
        <item x="273"/>
        <item x="184"/>
        <item x="258"/>
        <item x="529"/>
        <item x="580"/>
        <item x="530"/>
        <item x="452"/>
        <item x="150"/>
        <item x="630"/>
        <item x="267"/>
        <item x="571"/>
        <item x="603"/>
        <item x="573"/>
        <item x="484"/>
        <item x="237"/>
        <item x="618"/>
        <item x="333"/>
        <item x="502"/>
        <item x="308"/>
        <item x="505"/>
        <item x="290"/>
        <item x="581"/>
        <item x="614"/>
        <item x="625"/>
        <item x="602"/>
        <item x="277"/>
        <item x="542"/>
        <item x="593"/>
        <item x="416"/>
        <item x="540"/>
        <item x="629"/>
        <item x="42"/>
        <item x="487"/>
        <item x="331"/>
        <item x="154"/>
        <item x="169"/>
        <item x="510"/>
        <item x="496"/>
        <item x="105"/>
        <item x="619"/>
        <item x="588"/>
        <item x="339"/>
        <item x="515"/>
        <item x="551"/>
        <item x="447"/>
        <item x="171"/>
        <item x="131"/>
        <item x="338"/>
        <item x="89"/>
        <item x="486"/>
        <item x="604"/>
        <item x="130"/>
        <item x="607"/>
        <item x="429"/>
        <item x="564"/>
        <item x="577"/>
        <item x="343"/>
        <item x="229"/>
        <item x="641"/>
        <item x="296"/>
        <item x="404"/>
        <item x="306"/>
        <item x="473"/>
        <item x="576"/>
        <item x="312"/>
        <item x="146"/>
        <item x="572"/>
        <item x="287"/>
        <item x="111"/>
        <item x="624"/>
        <item x="335"/>
        <item x="189"/>
        <item x="517"/>
        <item x="470"/>
        <item x="367"/>
        <item x="381"/>
        <item x="612"/>
        <item x="272"/>
        <item x="601"/>
        <item x="550"/>
        <item x="491"/>
        <item x="578"/>
        <item x="133"/>
        <item x="260"/>
        <item x="627"/>
        <item x="337"/>
        <item x="626"/>
        <item x="45"/>
        <item x="525"/>
        <item x="616"/>
        <item x="217"/>
        <item x="357"/>
        <item x="121"/>
        <item x="334"/>
        <item x="600"/>
        <item x="102"/>
        <item x="477"/>
        <item x="233"/>
        <item x="633"/>
        <item x="623"/>
        <item x="368"/>
        <item x="489"/>
        <item x="575"/>
        <item x="405"/>
        <item x="29"/>
        <item x="46"/>
        <item x="301"/>
        <item x="478"/>
        <item x="407"/>
        <item x="401"/>
        <item x="583"/>
        <item x="246"/>
        <item x="40"/>
        <item x="398"/>
        <item x="263"/>
        <item x="448"/>
        <item x="51"/>
        <item x="463"/>
        <item x="152"/>
        <item x="372"/>
        <item x="311"/>
        <item x="397"/>
        <item x="559"/>
        <item x="36"/>
        <item x="369"/>
        <item x="8"/>
        <item x="504"/>
        <item x="621"/>
        <item x="324"/>
        <item x="101"/>
        <item x="511"/>
        <item x="395"/>
        <item x="555"/>
        <item x="127"/>
        <item x="579"/>
        <item x="304"/>
        <item x="138"/>
        <item x="61"/>
        <item x="174"/>
        <item x="524"/>
        <item x="488"/>
        <item x="57"/>
        <item x="97"/>
        <item x="163"/>
        <item x="610"/>
        <item x="113"/>
        <item x="376"/>
        <item x="185"/>
        <item x="393"/>
        <item x="262"/>
        <item x="455"/>
        <item x="476"/>
        <item x="197"/>
        <item x="30"/>
        <item x="609"/>
        <item x="437"/>
        <item x="182"/>
        <item x="615"/>
        <item x="389"/>
        <item x="192"/>
        <item x="613"/>
        <item x="159"/>
        <item x="63"/>
        <item x="482"/>
        <item x="598"/>
        <item x="64"/>
        <item x="352"/>
        <item x="17"/>
        <item x="254"/>
        <item x="388"/>
        <item x="545"/>
        <item x="271"/>
        <item x="587"/>
        <item x="589"/>
        <item x="495"/>
        <item x="202"/>
        <item x="521"/>
        <item x="570"/>
        <item x="94"/>
        <item x="328"/>
        <item x="509"/>
        <item x="538"/>
        <item x="520"/>
        <item x="438"/>
        <item x="480"/>
        <item x="283"/>
        <item x="436"/>
        <item x="24"/>
        <item x="60"/>
        <item x="323"/>
        <item x="459"/>
        <item x="631"/>
        <item x="244"/>
        <item x="475"/>
        <item x="513"/>
        <item x="374"/>
        <item x="503"/>
        <item x="261"/>
        <item x="534"/>
        <item x="126"/>
        <item x="264"/>
        <item x="256"/>
        <item x="156"/>
        <item x="450"/>
        <item x="449"/>
        <item x="382"/>
        <item x="288"/>
        <item x="549"/>
        <item x="317"/>
        <item x="371"/>
        <item x="84"/>
        <item x="112"/>
        <item x="297"/>
        <item x="355"/>
        <item x="353"/>
        <item x="606"/>
        <item x="300"/>
        <item x="34"/>
        <item x="78"/>
        <item x="59"/>
        <item x="160"/>
        <item x="250"/>
        <item x="442"/>
        <item x="472"/>
        <item x="134"/>
        <item x="280"/>
        <item x="181"/>
        <item x="483"/>
        <item x="21"/>
        <item x="31"/>
        <item x="249"/>
        <item x="346"/>
        <item x="315"/>
        <item x="25"/>
        <item x="242"/>
        <item x="479"/>
        <item x="285"/>
        <item x="533"/>
        <item x="175"/>
        <item x="500"/>
        <item x="387"/>
        <item x="370"/>
        <item x="142"/>
        <item x="556"/>
        <item x="467"/>
        <item x="377"/>
        <item x="278"/>
        <item x="347"/>
        <item x="493"/>
        <item x="310"/>
        <item x="123"/>
        <item x="79"/>
        <item x="203"/>
        <item x="582"/>
        <item x="557"/>
        <item x="340"/>
        <item x="518"/>
        <item x="110"/>
        <item x="145"/>
        <item x="81"/>
        <item x="191"/>
        <item x="516"/>
        <item x="590"/>
        <item x="268"/>
        <item x="451"/>
        <item x="204"/>
        <item x="548"/>
        <item x="537"/>
        <item x="383"/>
        <item x="592"/>
        <item x="423"/>
        <item x="147"/>
        <item x="148"/>
        <item x="498"/>
        <item x="586"/>
        <item x="605"/>
        <item x="157"/>
        <item x="186"/>
        <item x="158"/>
        <item x="325"/>
        <item x="172"/>
        <item x="453"/>
        <item x="234"/>
        <item x="411"/>
        <item x="82"/>
        <item x="471"/>
        <item x="104"/>
        <item x="412"/>
        <item x="255"/>
        <item x="124"/>
        <item x="481"/>
        <item x="418"/>
        <item x="439"/>
        <item x="523"/>
        <item x="441"/>
        <item x="211"/>
        <item x="435"/>
        <item x="373"/>
        <item x="49"/>
        <item x="109"/>
        <item x="122"/>
        <item x="220"/>
        <item x="543"/>
        <item x="380"/>
        <item x="501"/>
        <item x="527"/>
        <item x="252"/>
        <item x="358"/>
        <item x="143"/>
        <item x="47"/>
        <item x="165"/>
        <item x="196"/>
        <item x="72"/>
        <item x="494"/>
        <item x="213"/>
        <item x="80"/>
        <item x="468"/>
        <item x="314"/>
        <item x="434"/>
        <item x="12"/>
        <item x="499"/>
        <item x="11"/>
        <item x="431"/>
        <item x="209"/>
        <item x="469"/>
        <item x="168"/>
        <item x="299"/>
        <item x="241"/>
        <item x="535"/>
        <item x="115"/>
        <item x="544"/>
        <item x="426"/>
        <item x="232"/>
        <item x="231"/>
        <item x="295"/>
        <item x="52"/>
        <item x="365"/>
        <item x="485"/>
        <item x="245"/>
        <item x="313"/>
        <item x="218"/>
        <item x="106"/>
        <item x="359"/>
        <item x="400"/>
        <item x="162"/>
        <item x="305"/>
        <item x="26"/>
        <item x="144"/>
        <item x="410"/>
        <item x="385"/>
        <item x="432"/>
        <item x="408"/>
        <item x="497"/>
        <item x="226"/>
        <item x="251"/>
        <item x="419"/>
        <item x="282"/>
        <item x="44"/>
        <item x="366"/>
        <item x="151"/>
        <item x="384"/>
        <item x="183"/>
        <item x="187"/>
        <item x="274"/>
        <item x="199"/>
        <item x="270"/>
        <item x="236"/>
        <item x="221"/>
        <item x="428"/>
        <item x="15"/>
        <item x="406"/>
        <item x="108"/>
        <item x="107"/>
        <item x="201"/>
        <item x="155"/>
        <item x="456"/>
        <item x="422"/>
        <item x="506"/>
        <item x="440"/>
        <item x="216"/>
        <item x="166"/>
        <item x="351"/>
        <item x="132"/>
        <item x="19"/>
        <item x="284"/>
        <item x="390"/>
        <item x="492"/>
        <item x="356"/>
        <item x="90"/>
        <item x="73"/>
        <item x="276"/>
        <item x="176"/>
        <item x="394"/>
        <item x="87"/>
        <item x="93"/>
        <item x="207"/>
        <item x="349"/>
        <item x="259"/>
        <item x="415"/>
        <item x="96"/>
        <item x="362"/>
        <item x="27"/>
        <item x="327"/>
        <item x="212"/>
        <item x="302"/>
        <item x="281"/>
        <item x="33"/>
        <item x="188"/>
        <item x="319"/>
        <item x="402"/>
        <item x="466"/>
        <item x="99"/>
        <item x="348"/>
        <item x="68"/>
        <item x="320"/>
        <item x="210"/>
        <item x="43"/>
        <item x="223"/>
        <item x="215"/>
        <item x="56"/>
        <item x="179"/>
        <item x="77"/>
        <item x="329"/>
        <item x="2"/>
        <item x="200"/>
        <item x="399"/>
        <item x="194"/>
        <item x="88"/>
        <item x="345"/>
        <item x="269"/>
        <item x="378"/>
        <item x="38"/>
        <item x="76"/>
        <item x="318"/>
        <item x="321"/>
        <item x="266"/>
        <item x="67"/>
        <item x="257"/>
        <item x="65"/>
        <item x="83"/>
        <item x="118"/>
        <item x="54"/>
        <item x="120"/>
        <item x="275"/>
        <item x="240"/>
        <item x="177"/>
        <item x="396"/>
        <item x="265"/>
        <item x="9"/>
        <item x="214"/>
        <item x="125"/>
        <item x="224"/>
        <item x="92"/>
        <item x="170"/>
        <item x="206"/>
        <item x="350"/>
        <item x="37"/>
        <item x="298"/>
        <item x="332"/>
        <item x="85"/>
        <item x="75"/>
        <item x="141"/>
        <item x="55"/>
        <item x="137"/>
        <item x="116"/>
        <item x="363"/>
        <item x="228"/>
        <item x="74"/>
        <item x="307"/>
        <item x="28"/>
        <item x="5"/>
        <item x="119"/>
        <item x="238"/>
        <item x="114"/>
        <item x="13"/>
        <item x="279"/>
        <item x="3"/>
        <item x="86"/>
        <item x="35"/>
        <item x="128"/>
        <item x="149"/>
        <item x="4"/>
        <item x="235"/>
        <item x="129"/>
        <item x="70"/>
        <item x="100"/>
        <item x="39"/>
        <item x="205"/>
        <item x="178"/>
        <item x="161"/>
        <item x="7"/>
        <item x="20"/>
        <item x="139"/>
        <item x="164"/>
        <item x="22"/>
        <item x="18"/>
        <item x="16"/>
        <item x="0"/>
        <item x="50"/>
        <item x="1"/>
        <item x="98"/>
        <item x="14"/>
        <item x="117"/>
        <item x="23"/>
        <item x="6"/>
        <item x="58"/>
        <item x="69"/>
        <item x="53"/>
        <item x="41"/>
        <item x="10"/>
        <item x="446"/>
        <item t="default"/>
      </items>
    </pivotField>
    <pivotField compact="0" outline="0" subtotalTop="0" showAll="0" includeNewItemsInFilter="1">
      <items count="1370">
        <item x="32"/>
        <item x="466"/>
        <item x="497"/>
        <item x="305"/>
        <item x="453"/>
        <item x="650"/>
        <item x="306"/>
        <item x="780"/>
        <item x="170"/>
        <item x="824"/>
        <item x="834"/>
        <item x="835"/>
        <item x="842"/>
        <item x="225"/>
        <item x="95"/>
        <item x="230"/>
        <item x="458"/>
        <item x="567"/>
        <item x="954"/>
        <item x="772"/>
        <item x="71"/>
        <item x="668"/>
        <item x="66"/>
        <item x="8"/>
        <item x="997"/>
        <item x="321"/>
        <item x="541"/>
        <item x="48"/>
        <item x="144"/>
        <item x="1031"/>
        <item x="62"/>
        <item x="1046"/>
        <item x="697"/>
        <item x="776"/>
        <item x="1052"/>
        <item x="1054"/>
        <item x="2"/>
        <item x="787"/>
        <item x="895"/>
        <item x="1065"/>
        <item x="383"/>
        <item x="233"/>
        <item x="1068"/>
        <item x="42"/>
        <item x="1081"/>
        <item x="193"/>
        <item x="1086"/>
        <item x="923"/>
        <item x="525"/>
        <item x="1094"/>
        <item x="693"/>
        <item x="840"/>
        <item x="103"/>
        <item x="946"/>
        <item x="300"/>
        <item x="849"/>
        <item x="762"/>
        <item x="522"/>
        <item x="228"/>
        <item x="29"/>
        <item x="974"/>
        <item x="720"/>
        <item x="475"/>
        <item x="869"/>
        <item x="444"/>
        <item x="1122"/>
        <item x="728"/>
        <item x="557"/>
        <item x="811"/>
        <item x="91"/>
        <item x="156"/>
        <item x="1134"/>
        <item x="17"/>
        <item x="142"/>
        <item x="384"/>
        <item x="176"/>
        <item x="1012"/>
        <item x="211"/>
        <item x="388"/>
        <item x="376"/>
        <item x="1148"/>
        <item x="198"/>
        <item x="393"/>
        <item x="1020"/>
        <item x="1022"/>
        <item x="589"/>
        <item x="45"/>
        <item x="1159"/>
        <item x="247"/>
        <item x="1163"/>
        <item x="1165"/>
        <item x="36"/>
        <item x="929"/>
        <item x="30"/>
        <item x="642"/>
        <item x="40"/>
        <item x="354"/>
        <item x="1039"/>
        <item x="24"/>
        <item x="138"/>
        <item x="958"/>
        <item x="46"/>
        <item x="258"/>
        <item x="962"/>
        <item x="963"/>
        <item x="304"/>
        <item x="1182"/>
        <item x="280"/>
        <item x="410"/>
        <item x="561"/>
        <item x="1184"/>
        <item x="709"/>
        <item x="976"/>
        <item x="401"/>
        <item x="243"/>
        <item x="275"/>
        <item x="987"/>
        <item x="21"/>
        <item x="989"/>
        <item x="991"/>
        <item x="1070"/>
        <item x="285"/>
        <item x="89"/>
        <item x="918"/>
        <item x="136"/>
        <item x="51"/>
        <item x="365"/>
        <item x="1084"/>
        <item x="1199"/>
        <item x="639"/>
        <item x="829"/>
        <item x="105"/>
        <item x="1096"/>
        <item x="696"/>
        <item x="25"/>
        <item x="551"/>
        <item x="251"/>
        <item x="201"/>
        <item x="600"/>
        <item x="3"/>
        <item x="1113"/>
        <item x="617"/>
        <item x="31"/>
        <item x="57"/>
        <item x="12"/>
        <item x="11"/>
        <item x="701"/>
        <item x="1220"/>
        <item x="1121"/>
        <item x="418"/>
        <item x="222"/>
        <item x="34"/>
        <item x="1222"/>
        <item x="196"/>
        <item x="1223"/>
        <item x="1224"/>
        <item x="61"/>
        <item x="153"/>
        <item x="183"/>
        <item x="459"/>
        <item x="714"/>
        <item x="1128"/>
        <item x="1049"/>
        <item x="740"/>
        <item x="1132"/>
        <item x="745"/>
        <item x="443"/>
        <item x="1057"/>
        <item x="1058"/>
        <item x="530"/>
        <item x="620"/>
        <item x="1141"/>
        <item x="694"/>
        <item x="111"/>
        <item x="360"/>
        <item x="864"/>
        <item x="1236"/>
        <item x="866"/>
        <item x="645"/>
        <item x="1240"/>
        <item x="873"/>
        <item x="635"/>
        <item x="102"/>
        <item x="1241"/>
        <item x="132"/>
        <item x="131"/>
        <item x="848"/>
        <item x="348"/>
        <item x="1243"/>
        <item x="63"/>
        <item x="1077"/>
        <item x="1078"/>
        <item x="0"/>
        <item x="817"/>
        <item x="64"/>
        <item x="303"/>
        <item x="187"/>
        <item x="686"/>
        <item x="1252"/>
        <item x="60"/>
        <item x="157"/>
        <item x="1254"/>
        <item x="846"/>
        <item x="252"/>
        <item x="791"/>
        <item x="1256"/>
        <item x="950"/>
        <item x="874"/>
        <item x="1176"/>
        <item x="910"/>
        <item x="707"/>
        <item x="364"/>
        <item x="242"/>
        <item x="543"/>
        <item x="1013"/>
        <item x="1050"/>
        <item x="746"/>
        <item x="427"/>
        <item x="516"/>
        <item x="101"/>
        <item x="591"/>
        <item x="442"/>
        <item x="966"/>
        <item x="121"/>
        <item x="1264"/>
        <item x="172"/>
        <item x="149"/>
        <item x="867"/>
        <item x="97"/>
        <item x="134"/>
        <item x="1"/>
        <item x="59"/>
        <item x="1266"/>
        <item x="5"/>
        <item x="501"/>
        <item x="995"/>
        <item x="1075"/>
        <item x="862"/>
        <item x="1136"/>
        <item x="1272"/>
        <item x="15"/>
        <item x="337"/>
        <item x="1200"/>
        <item x="174"/>
        <item x="387"/>
        <item x="658"/>
        <item x="765"/>
        <item x="26"/>
        <item x="695"/>
        <item x="329"/>
        <item x="113"/>
        <item x="861"/>
        <item x="467"/>
        <item x="1153"/>
        <item x="805"/>
        <item x="382"/>
        <item x="94"/>
        <item x="1155"/>
        <item x="395"/>
        <item x="1213"/>
        <item x="830"/>
        <item x="1158"/>
        <item x="4"/>
        <item x="240"/>
        <item x="927"/>
        <item x="483"/>
        <item x="1116"/>
        <item x="78"/>
        <item x="127"/>
        <item x="264"/>
        <item x="361"/>
        <item x="1286"/>
        <item x="84"/>
        <item x="19"/>
        <item x="662"/>
        <item x="783"/>
        <item x="601"/>
        <item x="47"/>
        <item x="192"/>
        <item x="618"/>
        <item x="1129"/>
        <item x="426"/>
        <item x="1179"/>
        <item x="757"/>
        <item x="283"/>
        <item x="1133"/>
        <item x="1181"/>
        <item x="49"/>
        <item x="140"/>
        <item x="938"/>
        <item x="315"/>
        <item x="155"/>
        <item x="334"/>
        <item x="9"/>
        <item x="452"/>
        <item x="894"/>
        <item x="1101"/>
        <item x="1294"/>
        <item x="1103"/>
        <item x="1296"/>
        <item x="977"/>
        <item x="396"/>
        <item x="1036"/>
        <item x="1297"/>
        <item x="521"/>
        <item x="1151"/>
        <item x="562"/>
        <item x="837"/>
        <item x="1298"/>
        <item x="908"/>
        <item x="1041"/>
        <item x="909"/>
        <item x="1115"/>
        <item x="1071"/>
        <item x="79"/>
        <item x="1194"/>
        <item x="502"/>
        <item x="343"/>
        <item x="1000"/>
        <item x="1196"/>
        <item x="896"/>
        <item x="434"/>
        <item x="301"/>
        <item x="797"/>
        <item x="1301"/>
        <item x="232"/>
        <item x="953"/>
        <item x="81"/>
        <item x="1123"/>
        <item x="112"/>
        <item x="1204"/>
        <item x="959"/>
        <item x="1303"/>
        <item x="1251"/>
        <item x="359"/>
        <item x="27"/>
        <item x="838"/>
        <item x="288"/>
        <item x="555"/>
        <item x="1024"/>
        <item x="968"/>
        <item x="52"/>
        <item x="1307"/>
        <item x="419"/>
        <item x="166"/>
        <item x="126"/>
        <item x="609"/>
        <item x="44"/>
        <item x="1109"/>
        <item x="302"/>
        <item x="1216"/>
        <item x="220"/>
        <item x="534"/>
        <item x="1117"/>
        <item x="177"/>
        <item x="633"/>
        <item x="1313"/>
        <item x="82"/>
        <item x="852"/>
        <item x="807"/>
        <item x="162"/>
        <item x="320"/>
        <item x="1060"/>
        <item x="72"/>
        <item x="1025"/>
        <item x="672"/>
        <item x="1317"/>
        <item x="630"/>
        <item x="775"/>
        <item x="33"/>
        <item x="515"/>
        <item x="608"/>
        <item x="135"/>
        <item x="1268"/>
        <item x="295"/>
        <item x="236"/>
        <item x="447"/>
        <item x="844"/>
        <item x="188"/>
        <item x="110"/>
        <item x="1270"/>
        <item x="819"/>
        <item x="80"/>
        <item x="1271"/>
        <item x="185"/>
        <item x="1118"/>
        <item x="527"/>
        <item x="463"/>
        <item x="990"/>
        <item x="1144"/>
        <item x="351"/>
        <item x="1276"/>
        <item x="767"/>
        <item x="1279"/>
        <item x="667"/>
        <item x="487"/>
        <item x="266"/>
        <item x="200"/>
        <item x="1100"/>
        <item x="731"/>
        <item x="808"/>
        <item x="104"/>
        <item x="481"/>
        <item x="473"/>
        <item x="195"/>
        <item x="947"/>
        <item x="902"/>
        <item x="1210"/>
        <item x="123"/>
        <item x="159"/>
        <item x="405"/>
        <item x="735"/>
        <item x="333"/>
        <item x="281"/>
        <item x="1282"/>
        <item x="769"/>
        <item x="1246"/>
        <item x="675"/>
        <item x="344"/>
        <item x="298"/>
        <item x="308"/>
        <item x="349"/>
        <item x="1044"/>
        <item x="250"/>
        <item x="982"/>
        <item x="815"/>
        <item x="1191"/>
        <item x="957"/>
        <item x="1171"/>
        <item x="145"/>
        <item x="590"/>
        <item x="1174"/>
        <item x="163"/>
        <item x="318"/>
        <item x="1290"/>
        <item x="7"/>
        <item x="839"/>
        <item x="1198"/>
        <item x="109"/>
        <item x="1177"/>
        <item x="407"/>
        <item x="1005"/>
        <item x="1082"/>
        <item x="727"/>
        <item x="340"/>
        <item x="357"/>
        <item x="324"/>
        <item x="1127"/>
        <item x="269"/>
        <item x="1201"/>
        <item x="538"/>
        <item x="205"/>
        <item x="857"/>
        <item x="1293"/>
        <item x="553"/>
        <item x="356"/>
        <item x="699"/>
        <item x="148"/>
        <item x="124"/>
        <item x="917"/>
        <item x="428"/>
        <item x="1034"/>
        <item x="273"/>
        <item x="1328"/>
        <item x="1146"/>
        <item x="1085"/>
        <item x="1189"/>
        <item x="875"/>
        <item x="723"/>
        <item x="519"/>
        <item x="43"/>
        <item x="1091"/>
        <item x="184"/>
        <item x="1238"/>
        <item x="613"/>
        <item x="1192"/>
        <item x="1215"/>
        <item x="122"/>
        <item x="106"/>
        <item x="623"/>
        <item x="38"/>
        <item x="528"/>
        <item x="363"/>
        <item x="150"/>
        <item x="151"/>
        <item x="115"/>
        <item x="690"/>
        <item x="708"/>
        <item x="353"/>
        <item x="485"/>
        <item x="13"/>
        <item x="1274"/>
        <item x="1011"/>
        <item x="178"/>
        <item x="268"/>
        <item x="517"/>
        <item x="272"/>
        <item x="73"/>
        <item x="471"/>
        <item x="1337"/>
        <item x="826"/>
        <item x="1035"/>
        <item x="468"/>
        <item x="644"/>
        <item x="260"/>
        <item x="847"/>
        <item x="1253"/>
        <item x="1175"/>
        <item x="313"/>
        <item x="1338"/>
        <item x="499"/>
        <item x="933"/>
        <item x="1208"/>
        <item x="859"/>
        <item x="877"/>
        <item x="259"/>
        <item x="355"/>
        <item x="928"/>
        <item x="809"/>
        <item x="836"/>
        <item x="372"/>
        <item x="480"/>
        <item x="161"/>
        <item x="56"/>
        <item x="146"/>
        <item x="885"/>
        <item x="1311"/>
        <item x="1016"/>
        <item x="352"/>
        <item x="764"/>
        <item x="248"/>
        <item x="1168"/>
        <item x="1261"/>
        <item x="323"/>
        <item x="400"/>
        <item x="940"/>
        <item x="1262"/>
        <item x="725"/>
        <item x="1093"/>
        <item x="1343"/>
        <item x="37"/>
        <item x="1051"/>
        <item x="598"/>
        <item x="87"/>
        <item x="90"/>
        <item x="1187"/>
        <item x="28"/>
        <item x="1008"/>
        <item x="1112"/>
        <item x="942"/>
        <item x="511"/>
        <item x="194"/>
        <item x="279"/>
        <item x="1267"/>
        <item x="68"/>
        <item x="316"/>
        <item x="754"/>
        <item x="433"/>
        <item x="798"/>
        <item x="1145"/>
        <item x="1207"/>
        <item x="175"/>
        <item x="756"/>
        <item x="462"/>
        <item x="108"/>
        <item x="107"/>
        <item x="961"/>
        <item x="911"/>
        <item x="391"/>
        <item x="93"/>
        <item x="1212"/>
        <item x="985"/>
        <item x="379"/>
        <item x="509"/>
        <item x="267"/>
        <item x="796"/>
        <item x="262"/>
        <item x="189"/>
        <item x="914"/>
        <item x="1139"/>
        <item x="206"/>
        <item x="903"/>
        <item x="883"/>
        <item x="341"/>
        <item x="270"/>
        <item x="1295"/>
        <item x="656"/>
        <item x="1219"/>
        <item x="1063"/>
        <item x="856"/>
        <item x="168"/>
        <item x="782"/>
        <item x="992"/>
        <item x="96"/>
        <item x="54"/>
        <item x="479"/>
        <item x="6"/>
        <item x="831"/>
        <item x="423"/>
        <item x="255"/>
        <item x="692"/>
        <item x="412"/>
        <item x="207"/>
        <item x="1239"/>
        <item x="581"/>
        <item x="294"/>
        <item x="652"/>
        <item x="246"/>
        <item x="1193"/>
        <item x="454"/>
        <item x="445"/>
        <item x="147"/>
        <item x="1125"/>
        <item x="254"/>
        <item x="1349"/>
        <item x="647"/>
        <item x="890"/>
        <item x="978"/>
        <item x="891"/>
        <item x="1263"/>
        <item x="472"/>
        <item x="392"/>
        <item x="1228"/>
        <item x="533"/>
        <item x="622"/>
        <item x="1108"/>
        <item x="1162"/>
        <item x="865"/>
        <item x="77"/>
        <item x="956"/>
        <item x="673"/>
        <item x="577"/>
        <item x="1188"/>
        <item x="729"/>
        <item x="1231"/>
        <item x="676"/>
        <item x="67"/>
        <item x="653"/>
        <item x="65"/>
        <item x="171"/>
        <item x="629"/>
        <item x="494"/>
        <item x="99"/>
        <item x="597"/>
        <item x="1088"/>
        <item x="1234"/>
        <item x="655"/>
        <item x="1056"/>
        <item x="912"/>
        <item x="657"/>
        <item x="854"/>
        <item x="1306"/>
        <item x="558"/>
        <item x="165"/>
        <item x="477"/>
        <item x="677"/>
        <item x="76"/>
        <item x="1010"/>
        <item x="1269"/>
        <item x="1066"/>
        <item x="415"/>
        <item x="199"/>
        <item x="1225"/>
        <item x="1185"/>
        <item x="1226"/>
        <item x="299"/>
        <item x="1258"/>
        <item x="607"/>
        <item x="1107"/>
        <item x="1242"/>
        <item x="1019"/>
        <item x="291"/>
        <item x="214"/>
        <item x="1131"/>
        <item x="154"/>
        <item x="626"/>
        <item x="984"/>
        <item x="710"/>
        <item x="133"/>
        <item x="1180"/>
        <item x="503"/>
        <item x="394"/>
        <item x="1150"/>
        <item x="1073"/>
        <item x="759"/>
        <item x="399"/>
        <item x="744"/>
        <item x="625"/>
        <item x="1248"/>
        <item x="88"/>
        <item x="828"/>
        <item x="683"/>
        <item x="583"/>
        <item x="689"/>
        <item x="309"/>
        <item x="20"/>
        <item x="237"/>
        <item x="55"/>
        <item x="35"/>
        <item x="512"/>
        <item x="346"/>
        <item x="338"/>
        <item x="1354"/>
        <item x="700"/>
        <item x="1018"/>
        <item x="786"/>
        <item x="821"/>
        <item x="312"/>
        <item x="216"/>
        <item x="83"/>
        <item x="587"/>
        <item x="1331"/>
        <item x="563"/>
        <item x="596"/>
        <item x="935"/>
        <item x="627"/>
        <item x="446"/>
        <item x="888"/>
        <item x="1284"/>
        <item x="223"/>
        <item x="297"/>
        <item x="1319"/>
        <item x="749"/>
        <item x="628"/>
        <item x="1156"/>
        <item x="478"/>
        <item x="212"/>
        <item x="1047"/>
        <item x="374"/>
        <item x="790"/>
        <item x="440"/>
        <item x="289"/>
        <item x="691"/>
        <item x="330"/>
        <item x="1287"/>
        <item x="158"/>
        <item x="437"/>
        <item x="1074"/>
        <item x="573"/>
        <item x="1076"/>
        <item x="276"/>
        <item x="1099"/>
        <item x="1320"/>
        <item x="1062"/>
        <item x="449"/>
        <item x="1214"/>
        <item x="436"/>
        <item x="1291"/>
        <item x="18"/>
        <item x="1356"/>
        <item x="753"/>
        <item x="679"/>
        <item x="1206"/>
        <item x="406"/>
        <item x="717"/>
        <item x="1304"/>
        <item x="702"/>
        <item x="1042"/>
        <item x="1265"/>
        <item x="713"/>
        <item x="1217"/>
        <item x="261"/>
        <item x="560"/>
        <item x="1017"/>
        <item x="432"/>
        <item x="540"/>
        <item x="328"/>
        <item x="1292"/>
        <item x="1280"/>
        <item x="75"/>
        <item x="594"/>
        <item x="282"/>
        <item x="186"/>
        <item x="751"/>
        <item x="631"/>
        <item x="1126"/>
        <item x="636"/>
        <item x="362"/>
        <item x="1203"/>
        <item x="711"/>
        <item x="221"/>
        <item x="664"/>
        <item x="190"/>
        <item x="916"/>
        <item x="674"/>
        <item x="944"/>
        <item x="22"/>
        <item x="169"/>
        <item x="1283"/>
        <item x="536"/>
        <item x="1233"/>
        <item x="1029"/>
        <item x="1154"/>
        <item x="1186"/>
        <item x="793"/>
        <item x="257"/>
        <item x="234"/>
        <item x="235"/>
        <item x="92"/>
        <item x="884"/>
        <item x="1285"/>
        <item x="16"/>
        <item x="429"/>
        <item x="1021"/>
        <item x="705"/>
        <item x="602"/>
        <item x="1142"/>
        <item x="1104"/>
        <item x="322"/>
        <item x="245"/>
        <item x="1023"/>
        <item x="1102"/>
        <item x="85"/>
        <item x="424"/>
        <item x="202"/>
        <item x="39"/>
        <item x="722"/>
        <item x="648"/>
        <item x="450"/>
        <item x="1345"/>
        <item x="74"/>
        <item x="1095"/>
        <item x="845"/>
        <item x="1059"/>
        <item x="375"/>
        <item x="646"/>
        <item x="377"/>
        <item x="750"/>
        <item x="814"/>
        <item x="249"/>
        <item x="422"/>
        <item x="1237"/>
        <item x="1045"/>
        <item x="1157"/>
        <item x="118"/>
        <item x="1229"/>
        <item x="179"/>
        <item x="367"/>
        <item x="431"/>
        <item x="204"/>
        <item x="785"/>
        <item x="568"/>
        <item x="504"/>
        <item x="403"/>
        <item x="120"/>
        <item x="760"/>
        <item x="1202"/>
        <item x="547"/>
        <item x="881"/>
        <item x="907"/>
        <item x="229"/>
        <item x="1172"/>
        <item x="1069"/>
        <item x="326"/>
        <item x="500"/>
        <item x="860"/>
        <item x="1309"/>
        <item x="605"/>
        <item x="398"/>
        <item x="526"/>
        <item x="14"/>
        <item x="1090"/>
        <item x="980"/>
        <item x="716"/>
        <item x="358"/>
        <item x="822"/>
        <item x="1260"/>
        <item x="413"/>
        <item x="994"/>
        <item x="832"/>
        <item x="224"/>
        <item x="1097"/>
        <item x="1300"/>
        <item x="872"/>
        <item x="548"/>
        <item x="719"/>
        <item x="368"/>
        <item x="566"/>
        <item x="505"/>
        <item x="784"/>
        <item x="925"/>
        <item x="219"/>
        <item x="191"/>
        <item x="882"/>
        <item x="342"/>
        <item x="742"/>
        <item x="1275"/>
        <item x="491"/>
        <item x="137"/>
        <item x="670"/>
        <item x="239"/>
        <item x="800"/>
        <item x="1318"/>
        <item x="129"/>
        <item x="1135"/>
        <item x="125"/>
        <item x="1227"/>
        <item x="256"/>
        <item x="210"/>
        <item x="738"/>
        <item x="565"/>
        <item x="975"/>
        <item x="788"/>
        <item x="1197"/>
        <item x="870"/>
        <item x="880"/>
        <item x="513"/>
        <item x="671"/>
        <item x="1340"/>
        <item x="619"/>
        <item x="1147"/>
        <item x="397"/>
        <item x="843"/>
        <item x="1183"/>
        <item x="688"/>
        <item x="972"/>
        <item x="878"/>
        <item x="307"/>
        <item x="311"/>
        <item x="816"/>
        <item x="820"/>
        <item x="1277"/>
        <item x="770"/>
        <item x="1080"/>
        <item x="1230"/>
        <item x="327"/>
        <item x="215"/>
        <item x="116"/>
        <item x="86"/>
        <item x="1138"/>
        <item x="926"/>
        <item x="1001"/>
        <item x="182"/>
        <item x="339"/>
        <item x="492"/>
        <item x="1083"/>
        <item x="748"/>
        <item x="1209"/>
        <item x="490"/>
        <item x="666"/>
        <item x="952"/>
        <item x="1330"/>
        <item x="698"/>
        <item x="408"/>
        <item x="1305"/>
        <item x="586"/>
        <item x="564"/>
        <item x="70"/>
        <item x="545"/>
        <item x="704"/>
        <item x="1332"/>
        <item x="663"/>
        <item x="421"/>
        <item x="1043"/>
        <item x="810"/>
        <item x="278"/>
        <item x="779"/>
        <item x="284"/>
        <item x="293"/>
        <item x="23"/>
        <item x="736"/>
        <item x="325"/>
        <item x="887"/>
        <item x="119"/>
        <item x="920"/>
        <item x="595"/>
        <item x="1106"/>
        <item x="806"/>
        <item x="1061"/>
        <item x="996"/>
        <item x="1026"/>
        <item x="317"/>
        <item x="685"/>
        <item x="818"/>
        <item x="795"/>
        <item x="855"/>
        <item x="778"/>
        <item x="486"/>
        <item x="518"/>
        <item x="941"/>
        <item x="143"/>
        <item x="554"/>
        <item x="1255"/>
        <item x="197"/>
        <item x="1321"/>
        <item x="213"/>
        <item x="114"/>
        <item x="520"/>
        <item x="1244"/>
        <item x="139"/>
        <item x="1326"/>
        <item x="1002"/>
        <item x="983"/>
        <item x="684"/>
        <item x="414"/>
        <item x="1247"/>
        <item x="804"/>
        <item x="621"/>
        <item x="758"/>
        <item x="921"/>
        <item x="965"/>
        <item x="1006"/>
        <item x="380"/>
        <item x="615"/>
        <item x="218"/>
        <item x="506"/>
        <item x="1323"/>
        <item x="507"/>
        <item x="718"/>
        <item x="747"/>
        <item x="734"/>
        <item x="1249"/>
        <item x="771"/>
        <item x="203"/>
        <item x="265"/>
        <item x="1342"/>
        <item x="550"/>
        <item x="498"/>
        <item x="546"/>
        <item x="833"/>
        <item x="732"/>
        <item x="913"/>
        <item x="461"/>
        <item x="180"/>
        <item x="572"/>
        <item x="226"/>
        <item x="544"/>
        <item x="1235"/>
        <item x="1352"/>
        <item x="1273"/>
        <item x="287"/>
        <item x="726"/>
        <item x="402"/>
        <item x="967"/>
        <item x="1344"/>
        <item x="173"/>
        <item x="296"/>
        <item x="868"/>
        <item x="924"/>
        <item x="660"/>
        <item x="706"/>
        <item x="1316"/>
        <item x="1353"/>
        <item x="100"/>
        <item x="1259"/>
        <item x="964"/>
        <item x="411"/>
        <item x="1308"/>
        <item x="1334"/>
        <item x="1110"/>
        <item x="1327"/>
        <item x="900"/>
        <item x="879"/>
        <item x="593"/>
        <item x="50"/>
        <item x="737"/>
        <item x="539"/>
        <item x="970"/>
        <item x="937"/>
        <item x="863"/>
        <item x="687"/>
        <item x="1167"/>
        <item x="1299"/>
        <item x="1211"/>
        <item x="381"/>
        <item x="292"/>
        <item x="612"/>
        <item x="470"/>
        <item x="456"/>
        <item x="389"/>
        <item x="585"/>
        <item x="643"/>
        <item x="678"/>
        <item x="128"/>
        <item x="611"/>
        <item x="812"/>
        <item x="457"/>
        <item x="1355"/>
        <item x="919"/>
        <item x="599"/>
        <item x="1341"/>
        <item x="945"/>
        <item x="1190"/>
        <item x="556"/>
        <item x="730"/>
        <item x="464"/>
        <item x="1037"/>
        <item x="825"/>
        <item x="1067"/>
        <item x="1195"/>
        <item x="217"/>
        <item x="531"/>
        <item x="549"/>
        <item x="1033"/>
        <item x="1351"/>
        <item x="1007"/>
        <item x="901"/>
        <item x="915"/>
        <item x="209"/>
        <item x="892"/>
        <item x="542"/>
        <item x="314"/>
        <item x="130"/>
        <item x="922"/>
        <item x="803"/>
        <item x="508"/>
        <item x="1092"/>
        <item x="654"/>
        <item x="592"/>
        <item x="1149"/>
        <item x="669"/>
        <item x="641"/>
        <item x="1357"/>
        <item x="523"/>
        <item x="781"/>
        <item x="1161"/>
        <item x="1143"/>
        <item x="739"/>
        <item x="493"/>
        <item x="227"/>
        <item x="244"/>
        <item x="906"/>
        <item x="1178"/>
        <item x="390"/>
        <item x="489"/>
        <item x="637"/>
        <item x="496"/>
        <item x="152"/>
        <item x="263"/>
        <item x="755"/>
        <item x="1014"/>
        <item x="579"/>
        <item x="332"/>
        <item x="799"/>
        <item x="510"/>
        <item x="988"/>
        <item x="277"/>
        <item x="766"/>
        <item x="1030"/>
        <item x="616"/>
        <item x="1028"/>
        <item x="724"/>
        <item x="439"/>
        <item x="345"/>
        <item x="1312"/>
        <item x="768"/>
        <item x="373"/>
        <item x="274"/>
        <item x="570"/>
        <item x="417"/>
        <item x="404"/>
        <item x="931"/>
        <item x="712"/>
        <item x="1347"/>
        <item x="584"/>
        <item x="741"/>
        <item x="1314"/>
        <item x="904"/>
        <item x="733"/>
        <item x="10"/>
        <item x="1329"/>
        <item x="474"/>
        <item x="1164"/>
        <item x="488"/>
        <item x="378"/>
        <item x="482"/>
        <item x="1324"/>
        <item x="979"/>
        <item x="416"/>
        <item x="370"/>
        <item x="1160"/>
        <item x="537"/>
        <item x="801"/>
        <item x="1302"/>
        <item x="1120"/>
        <item x="1322"/>
        <item x="943"/>
        <item x="661"/>
        <item x="335"/>
        <item x="898"/>
        <item x="286"/>
        <item x="960"/>
        <item x="899"/>
        <item x="1360"/>
        <item x="1003"/>
        <item x="1048"/>
        <item x="939"/>
        <item x="841"/>
        <item x="455"/>
        <item x="271"/>
        <item x="576"/>
        <item x="231"/>
        <item x="1218"/>
        <item x="999"/>
        <item x="680"/>
        <item x="451"/>
        <item x="1040"/>
        <item x="552"/>
        <item x="871"/>
        <item x="606"/>
        <item x="634"/>
        <item x="715"/>
        <item x="1053"/>
        <item x="1087"/>
        <item x="955"/>
        <item x="603"/>
        <item x="794"/>
        <item x="574"/>
        <item x="385"/>
        <item x="532"/>
        <item x="141"/>
        <item x="743"/>
        <item x="465"/>
        <item x="1105"/>
        <item x="1064"/>
        <item x="448"/>
        <item x="1350"/>
        <item x="369"/>
        <item x="347"/>
        <item x="1055"/>
        <item x="1119"/>
        <item x="58"/>
        <item x="851"/>
        <item x="484"/>
        <item x="932"/>
        <item x="53"/>
        <item x="1173"/>
        <item x="850"/>
        <item x="331"/>
        <item x="1205"/>
        <item x="905"/>
        <item x="535"/>
        <item x="241"/>
        <item x="1027"/>
        <item x="998"/>
        <item x="886"/>
        <item x="763"/>
        <item x="1137"/>
        <item x="425"/>
        <item x="336"/>
        <item x="580"/>
        <item x="98"/>
        <item x="420"/>
        <item x="571"/>
        <item x="1166"/>
        <item x="1310"/>
        <item x="789"/>
        <item x="1009"/>
        <item x="773"/>
        <item x="858"/>
        <item x="164"/>
        <item x="1250"/>
        <item x="430"/>
        <item x="897"/>
        <item x="253"/>
        <item x="640"/>
        <item x="614"/>
        <item x="681"/>
        <item x="1038"/>
        <item x="476"/>
        <item x="1339"/>
        <item x="973"/>
        <item x="41"/>
        <item x="578"/>
        <item x="469"/>
        <item x="949"/>
        <item x="934"/>
        <item x="703"/>
        <item x="310"/>
        <item x="559"/>
        <item x="181"/>
        <item x="524"/>
        <item x="827"/>
        <item x="659"/>
        <item x="1111"/>
        <item x="366"/>
        <item x="167"/>
        <item x="721"/>
        <item x="802"/>
        <item x="1098"/>
        <item x="1152"/>
        <item x="1346"/>
        <item x="792"/>
        <item x="1221"/>
        <item x="682"/>
        <item x="610"/>
        <item x="1325"/>
        <item x="1124"/>
        <item x="1289"/>
        <item x="853"/>
        <item x="69"/>
        <item x="1130"/>
        <item x="624"/>
        <item x="1333"/>
        <item x="460"/>
        <item x="632"/>
        <item x="665"/>
        <item x="495"/>
        <item x="1257"/>
        <item x="969"/>
        <item x="208"/>
        <item x="1072"/>
        <item x="238"/>
        <item x="604"/>
        <item x="441"/>
        <item x="1245"/>
        <item x="1359"/>
        <item x="1169"/>
        <item x="117"/>
        <item x="1004"/>
        <item x="948"/>
        <item x="514"/>
        <item x="649"/>
        <item x="971"/>
        <item x="1364"/>
        <item x="993"/>
        <item x="575"/>
        <item x="1288"/>
        <item x="582"/>
        <item x="1032"/>
        <item x="350"/>
        <item x="986"/>
        <item x="1079"/>
        <item x="1278"/>
        <item x="319"/>
        <item x="409"/>
        <item x="290"/>
        <item x="638"/>
        <item x="876"/>
        <item x="930"/>
        <item x="889"/>
        <item x="893"/>
        <item x="371"/>
        <item x="651"/>
        <item x="823"/>
        <item x="752"/>
        <item x="1140"/>
        <item x="438"/>
        <item x="936"/>
        <item x="981"/>
        <item x="1366"/>
        <item x="774"/>
        <item x="1281"/>
        <item x="761"/>
        <item x="569"/>
        <item x="951"/>
        <item x="588"/>
        <item x="777"/>
        <item x="529"/>
        <item x="1361"/>
        <item x="435"/>
        <item x="1363"/>
        <item x="386"/>
        <item x="160"/>
        <item x="1348"/>
        <item x="1335"/>
        <item x="813"/>
        <item x="1367"/>
        <item x="1336"/>
        <item x="1358"/>
        <item x="1089"/>
        <item x="1232"/>
        <item x="1365"/>
        <item x="1315"/>
        <item x="1015"/>
        <item x="1170"/>
        <item x="1114"/>
        <item x="1362"/>
        <item x="1368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 visas applied for" fld="8" baseField="1" baseItem="15"/>
    <dataField name="Sum of Total C uniform visas issued (including MEV) " fld="9" baseField="1" baseItem="19"/>
    <dataField name="Sum of Multiple entry C uniform visas issued" fld="10" baseField="1" baseItem="19"/>
    <dataField name="Sum of C visas not issued" fld="13" baseField="1" baseItem="15"/>
  </dataFields>
  <formats count="4">
    <format dxfId="3">
      <pivotArea outline="0" fieldPosition="0"/>
    </format>
    <format dxfId="2">
      <pivotArea field="-2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outline="0" fieldPosition="0">
        <references count="1">
          <reference field="4294967294" count="2">
            <x v="0"/>
            <x v="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99"/>
  <sheetViews>
    <sheetView tabSelected="1" zoomScaleNormal="100" workbookViewId="0">
      <pane ySplit="1" topLeftCell="A2" activePane="bottomLeft" state="frozen"/>
      <selection pane="bottomLeft" activeCell="K1" sqref="K1"/>
    </sheetView>
  </sheetViews>
  <sheetFormatPr baseColWidth="10" defaultRowHeight="15" x14ac:dyDescent="0.2"/>
  <cols>
    <col min="1" max="1" width="14" customWidth="1"/>
    <col min="2" max="2" width="17.33203125" customWidth="1"/>
    <col min="3" max="3" width="15" customWidth="1"/>
    <col min="4" max="5" width="11.6640625" bestFit="1" customWidth="1"/>
    <col min="6" max="7" width="10.6640625" bestFit="1" customWidth="1"/>
    <col min="8" max="8" width="9.33203125" bestFit="1" customWidth="1"/>
    <col min="9" max="9" width="11.5" customWidth="1"/>
    <col min="10" max="10" width="11.83203125" customWidth="1"/>
    <col min="11" max="11" width="15.5" bestFit="1" customWidth="1"/>
    <col min="12" max="12" width="9.33203125" bestFit="1" customWidth="1"/>
    <col min="13" max="14" width="13.83203125" bestFit="1" customWidth="1"/>
    <col min="15" max="15" width="9.33203125" bestFit="1" customWidth="1"/>
    <col min="16" max="16" width="11.33203125" customWidth="1"/>
    <col min="17" max="17" width="12.33203125" customWidth="1"/>
    <col min="18" max="18" width="11.5" bestFit="1" customWidth="1"/>
    <col min="19" max="19" width="9.33203125" bestFit="1" customWidth="1"/>
    <col min="20" max="256" width="8.83203125" customWidth="1"/>
  </cols>
  <sheetData>
    <row r="1" spans="1:19" ht="131.25" customHeight="1" x14ac:dyDescent="0.2">
      <c r="A1" s="46" t="s">
        <v>431</v>
      </c>
      <c r="B1" s="47" t="s">
        <v>432</v>
      </c>
      <c r="C1" s="48" t="s">
        <v>433</v>
      </c>
      <c r="D1" s="49" t="s">
        <v>0</v>
      </c>
      <c r="E1" s="50" t="s">
        <v>1</v>
      </c>
      <c r="F1" s="50" t="s">
        <v>2</v>
      </c>
      <c r="G1" s="50" t="s">
        <v>3</v>
      </c>
      <c r="H1" s="51" t="s">
        <v>4</v>
      </c>
      <c r="I1" s="52" t="s">
        <v>5</v>
      </c>
      <c r="J1" s="53" t="s">
        <v>6</v>
      </c>
      <c r="K1" s="53" t="s">
        <v>537</v>
      </c>
      <c r="L1" s="53" t="s">
        <v>7</v>
      </c>
      <c r="M1" s="53" t="s">
        <v>8</v>
      </c>
      <c r="N1" s="54" t="s">
        <v>9</v>
      </c>
      <c r="O1" s="55" t="s">
        <v>10</v>
      </c>
      <c r="P1" s="56" t="s">
        <v>11</v>
      </c>
      <c r="Q1" s="57" t="s">
        <v>12</v>
      </c>
      <c r="R1" s="57" t="s">
        <v>13</v>
      </c>
      <c r="S1" s="58" t="s">
        <v>14</v>
      </c>
    </row>
    <row r="2" spans="1:19" ht="29" x14ac:dyDescent="0.2">
      <c r="A2" s="5" t="s">
        <v>425</v>
      </c>
      <c r="B2" s="1" t="s">
        <v>295</v>
      </c>
      <c r="C2" s="2" t="s">
        <v>297</v>
      </c>
      <c r="D2" s="8">
        <v>1</v>
      </c>
      <c r="E2" s="3">
        <v>1</v>
      </c>
      <c r="F2" s="3"/>
      <c r="G2" s="3"/>
      <c r="H2" s="11">
        <f>IF(D2&lt;&gt;0,G2/D2,"")</f>
        <v>0</v>
      </c>
      <c r="I2" s="89">
        <v>1204670</v>
      </c>
      <c r="J2" s="82">
        <v>1195130</v>
      </c>
      <c r="K2" s="82">
        <v>1171713</v>
      </c>
      <c r="L2" s="13">
        <f>IF(J2&lt;&gt;0,K2/J2,"")</f>
        <v>0.9804063156309355</v>
      </c>
      <c r="M2" s="81">
        <v>35</v>
      </c>
      <c r="N2" s="82">
        <v>9505</v>
      </c>
      <c r="O2" s="16">
        <f>IF(I2&lt;&gt;0,N2/I2,"")</f>
        <v>7.8901275868080052E-3</v>
      </c>
      <c r="P2" s="17">
        <f>IF(SUM(D2,I2)&gt;0,SUM(D2,I2),"")</f>
        <v>1204671</v>
      </c>
      <c r="Q2" s="18">
        <f>IF(SUM(E2,J2, M2)&gt;0,SUM(E2,J2, M2),"")</f>
        <v>1195166</v>
      </c>
      <c r="R2" s="18">
        <f>IF(SUM(G2,N2)&gt;0,SUM(G2,N2),"")</f>
        <v>9505</v>
      </c>
      <c r="S2" s="19">
        <f>IFERROR(IF(P2&lt;&gt;0,R2/P2,""),"")</f>
        <v>7.8901210371960483E-3</v>
      </c>
    </row>
    <row r="3" spans="1:19" ht="29" x14ac:dyDescent="0.2">
      <c r="A3" s="5" t="s">
        <v>515</v>
      </c>
      <c r="B3" s="1" t="s">
        <v>295</v>
      </c>
      <c r="C3" s="2" t="s">
        <v>300</v>
      </c>
      <c r="D3" s="8">
        <v>2</v>
      </c>
      <c r="E3" s="3">
        <v>1</v>
      </c>
      <c r="F3" s="3"/>
      <c r="G3" s="3"/>
      <c r="H3" s="11">
        <f>IF(D3&lt;&gt;0,G3/D3,"")</f>
        <v>0</v>
      </c>
      <c r="I3" s="95">
        <v>1051643</v>
      </c>
      <c r="J3" s="96">
        <v>1016986</v>
      </c>
      <c r="K3" s="96">
        <v>196054</v>
      </c>
      <c r="L3" s="13">
        <f>IF(J3&lt;&gt;0,K3/J3,"")</f>
        <v>0.19277944829132357</v>
      </c>
      <c r="M3" s="96">
        <v>3991</v>
      </c>
      <c r="N3" s="96">
        <v>10292</v>
      </c>
      <c r="O3" s="16">
        <f>IF(I3&lt;&gt;0,N3/I3,"")</f>
        <v>9.7865910770099738E-3</v>
      </c>
      <c r="P3" s="17">
        <f>IF(SUM(D3,I3)&gt;0,SUM(D3,I3),"")</f>
        <v>1051645</v>
      </c>
      <c r="Q3" s="18">
        <f>IF(SUM(E3,J3, M3)&gt;0,SUM(E3,J3, M3),"")</f>
        <v>1020978</v>
      </c>
      <c r="R3" s="18">
        <f>IF(SUM(G3,N3)&gt;0,SUM(G3,N3),"")</f>
        <v>10292</v>
      </c>
      <c r="S3" s="19">
        <f>IFERROR(IF(P3&lt;&gt;0,R3/P3,""),"")</f>
        <v>9.7865724650428622E-3</v>
      </c>
    </row>
    <row r="4" spans="1:19" ht="29" x14ac:dyDescent="0.2">
      <c r="A4" s="59" t="s">
        <v>426</v>
      </c>
      <c r="B4" s="1" t="s">
        <v>295</v>
      </c>
      <c r="C4" s="2" t="s">
        <v>300</v>
      </c>
      <c r="D4" s="8">
        <v>1</v>
      </c>
      <c r="E4" s="3">
        <v>1</v>
      </c>
      <c r="F4" s="3"/>
      <c r="G4" s="3"/>
      <c r="H4" s="11">
        <f>IF(D4&lt;&gt;0,G4/D4,"")</f>
        <v>0</v>
      </c>
      <c r="I4" s="89">
        <v>910824</v>
      </c>
      <c r="J4" s="82">
        <v>908680</v>
      </c>
      <c r="K4" s="82">
        <v>332319</v>
      </c>
      <c r="L4" s="13">
        <f>IF(J4&lt;&gt;0,K4/J4,"")</f>
        <v>0.36571620372408331</v>
      </c>
      <c r="M4" s="84">
        <v>13</v>
      </c>
      <c r="N4" s="82">
        <v>2131</v>
      </c>
      <c r="O4" s="16">
        <f>IF(I4&lt;&gt;0,N4/I4,"")</f>
        <v>2.3396397108552255E-3</v>
      </c>
      <c r="P4" s="17">
        <f>IF(SUM(D4,I4)&gt;0,SUM(D4,I4),"")</f>
        <v>910825</v>
      </c>
      <c r="Q4" s="18">
        <f>IF(SUM(E4,J4, M4)&gt;0,SUM(E4,J4, M4),"")</f>
        <v>908694</v>
      </c>
      <c r="R4" s="18">
        <f>IF(SUM(G4,N4)&gt;0,SUM(G4,N4),"")</f>
        <v>2131</v>
      </c>
      <c r="S4" s="19">
        <f>IFERROR(IF(P4&lt;&gt;0,R4/P4,""),"")</f>
        <v>2.3396371421513461E-3</v>
      </c>
    </row>
    <row r="5" spans="1:19" ht="29" x14ac:dyDescent="0.2">
      <c r="A5" s="5" t="s">
        <v>422</v>
      </c>
      <c r="B5" s="1" t="s">
        <v>295</v>
      </c>
      <c r="C5" s="2" t="s">
        <v>300</v>
      </c>
      <c r="D5" s="8">
        <v>0</v>
      </c>
      <c r="E5" s="3">
        <v>0</v>
      </c>
      <c r="F5" s="3">
        <v>0</v>
      </c>
      <c r="G5" s="3">
        <v>0</v>
      </c>
      <c r="H5" s="11" t="str">
        <f>IF(D5&lt;&gt;0,G5/D5,"")</f>
        <v/>
      </c>
      <c r="I5" s="89">
        <v>725524</v>
      </c>
      <c r="J5" s="82">
        <v>720863</v>
      </c>
      <c r="K5" s="82">
        <v>707109</v>
      </c>
      <c r="L5" s="13">
        <f>IF(J5&lt;&gt;0,K5/J5,"")</f>
        <v>0.98092009161241456</v>
      </c>
      <c r="M5" s="84">
        <v>270</v>
      </c>
      <c r="N5" s="82">
        <v>4391</v>
      </c>
      <c r="O5" s="16">
        <f>IF(I5&lt;&gt;0,N5/I5,"")</f>
        <v>6.0521774607042635E-3</v>
      </c>
      <c r="P5" s="17">
        <f>IF(SUM(D5,I5)&gt;0,SUM(D5,I5),"")</f>
        <v>725524</v>
      </c>
      <c r="Q5" s="18">
        <f>IF(SUM(E5,J5, M5)&gt;0,SUM(E5,J5, M5),"")</f>
        <v>721133</v>
      </c>
      <c r="R5" s="18">
        <f>IF(SUM(G5,N5)&gt;0,SUM(G5,N5),"")</f>
        <v>4391</v>
      </c>
      <c r="S5" s="19">
        <f>IFERROR(IF(P5&lt;&gt;0,R5/P5,""),"")</f>
        <v>6.0521774607042635E-3</v>
      </c>
    </row>
    <row r="6" spans="1:19" ht="29" x14ac:dyDescent="0.2">
      <c r="A6" s="5" t="s">
        <v>513</v>
      </c>
      <c r="B6" s="1" t="s">
        <v>295</v>
      </c>
      <c r="C6" s="2" t="s">
        <v>300</v>
      </c>
      <c r="D6" s="8">
        <v>11</v>
      </c>
      <c r="E6" s="3">
        <v>9</v>
      </c>
      <c r="F6" s="3">
        <v>0</v>
      </c>
      <c r="G6" s="3">
        <v>2</v>
      </c>
      <c r="H6" s="11">
        <v>0.18181818181818182</v>
      </c>
      <c r="I6" s="89">
        <v>390161</v>
      </c>
      <c r="J6" s="82">
        <v>385160</v>
      </c>
      <c r="K6" s="82">
        <v>117195</v>
      </c>
      <c r="L6" s="13">
        <v>0.30427614497871014</v>
      </c>
      <c r="M6" s="84">
        <v>275</v>
      </c>
      <c r="N6" s="82">
        <v>4726</v>
      </c>
      <c r="O6" s="16">
        <v>1.2112948244442678E-2</v>
      </c>
      <c r="P6" s="17">
        <v>390172</v>
      </c>
      <c r="Q6" s="18">
        <v>385444</v>
      </c>
      <c r="R6" s="18">
        <v>4728</v>
      </c>
      <c r="S6" s="19">
        <v>1.2117732692248548E-2</v>
      </c>
    </row>
    <row r="7" spans="1:19" ht="29" x14ac:dyDescent="0.2">
      <c r="A7" s="5" t="s">
        <v>516</v>
      </c>
      <c r="B7" s="1" t="s">
        <v>295</v>
      </c>
      <c r="C7" s="2" t="s">
        <v>300</v>
      </c>
      <c r="D7" s="8">
        <v>0</v>
      </c>
      <c r="E7" s="3">
        <v>0</v>
      </c>
      <c r="F7" s="3">
        <v>0</v>
      </c>
      <c r="G7" s="3">
        <v>0</v>
      </c>
      <c r="H7" s="11" t="str">
        <f>IF(D7&lt;&gt;0,G7/D7,"")</f>
        <v/>
      </c>
      <c r="I7" s="89">
        <v>364962</v>
      </c>
      <c r="J7" s="82">
        <v>361358</v>
      </c>
      <c r="K7" s="82">
        <v>64252</v>
      </c>
      <c r="L7" s="13">
        <f>IF(J7&lt;&gt;0,K7/J7,"")</f>
        <v>0.17780705007222755</v>
      </c>
      <c r="M7" s="81">
        <v>9</v>
      </c>
      <c r="N7" s="82">
        <v>3595</v>
      </c>
      <c r="O7" s="16">
        <f>IF(I7&lt;&gt;0,N7/I7,"")</f>
        <v>9.8503405834032033E-3</v>
      </c>
      <c r="P7" s="17">
        <f>IF(SUM(D7,I7)&gt;0,SUM(D7,I7),"")</f>
        <v>364962</v>
      </c>
      <c r="Q7" s="18">
        <f>IF(SUM(E7,J7, M7)&gt;0,SUM(E7,J7, M7),"")</f>
        <v>361367</v>
      </c>
      <c r="R7" s="18">
        <f>IF(SUM(G7,N7)&gt;0,SUM(G7,N7),"")</f>
        <v>3595</v>
      </c>
      <c r="S7" s="19">
        <f>IFERROR(IF(P7&lt;&gt;0,R7/P7,""),"")</f>
        <v>9.8503405834032033E-3</v>
      </c>
    </row>
    <row r="8" spans="1:19" ht="29" x14ac:dyDescent="0.2">
      <c r="A8" s="5" t="s">
        <v>527</v>
      </c>
      <c r="B8" s="1" t="s">
        <v>295</v>
      </c>
      <c r="C8" s="2" t="s">
        <v>300</v>
      </c>
      <c r="D8" s="8">
        <v>1</v>
      </c>
      <c r="E8" s="3">
        <v>1</v>
      </c>
      <c r="F8" s="3"/>
      <c r="G8" s="3">
        <v>0</v>
      </c>
      <c r="H8" s="11">
        <f>IF(D8&lt;&gt;0,G8/D8,"")</f>
        <v>0</v>
      </c>
      <c r="I8" s="89">
        <v>304041</v>
      </c>
      <c r="J8" s="82">
        <v>290189</v>
      </c>
      <c r="K8" s="82">
        <v>54807</v>
      </c>
      <c r="L8" s="13">
        <f>IF(J8&lt;&gt;0,K8/J8,"")</f>
        <v>0.18886656627232595</v>
      </c>
      <c r="M8" s="81">
        <v>317</v>
      </c>
      <c r="N8" s="82">
        <v>13535</v>
      </c>
      <c r="O8" s="16">
        <f>IF(I8&lt;&gt;0,N8/I8,"")</f>
        <v>4.4517022375271754E-2</v>
      </c>
      <c r="P8" s="17">
        <f>IF(SUM(D8,I8)&gt;0,SUM(D8,I8),"")</f>
        <v>304042</v>
      </c>
      <c r="Q8" s="18">
        <f>IF(SUM(E8,J8, M8)&gt;0,SUM(E8,J8, M8),"")</f>
        <v>290507</v>
      </c>
      <c r="R8" s="18">
        <f>IF(SUM(G8,N8)&gt;0,SUM(G8,N8),"")</f>
        <v>13535</v>
      </c>
      <c r="S8" s="19">
        <f>IFERROR(IF(P8&lt;&gt;0,R8/P8,""),"")</f>
        <v>4.4516875957926867E-2</v>
      </c>
    </row>
    <row r="9" spans="1:19" x14ac:dyDescent="0.2">
      <c r="A9" s="5" t="s">
        <v>418</v>
      </c>
      <c r="B9" s="1" t="s">
        <v>367</v>
      </c>
      <c r="C9" s="2" t="s">
        <v>371</v>
      </c>
      <c r="D9" s="8">
        <v>0</v>
      </c>
      <c r="E9" s="3">
        <v>0</v>
      </c>
      <c r="F9" s="3">
        <v>0</v>
      </c>
      <c r="G9" s="3">
        <v>0</v>
      </c>
      <c r="H9" s="11" t="str">
        <f>IF(D9&lt;&gt;0,G9/D9,"")</f>
        <v/>
      </c>
      <c r="I9" s="89">
        <v>238113</v>
      </c>
      <c r="J9" s="82">
        <v>226785</v>
      </c>
      <c r="K9" s="82">
        <v>153534</v>
      </c>
      <c r="L9" s="13">
        <f>IF(J9&lt;&gt;0,K9/J9,"")</f>
        <v>0.67700244725180236</v>
      </c>
      <c r="M9" s="81">
        <v>5047</v>
      </c>
      <c r="N9" s="82">
        <v>6281</v>
      </c>
      <c r="O9" s="16">
        <f>IF(I9&lt;&gt;0,N9/I9,"")</f>
        <v>2.6378232183879084E-2</v>
      </c>
      <c r="P9" s="17">
        <f>IF(SUM(D9,I9)&gt;0,SUM(D9,I9),"")</f>
        <v>238113</v>
      </c>
      <c r="Q9" s="18">
        <f>IF(SUM(E9,J9, M9)&gt;0,SUM(E9,J9, M9),"")</f>
        <v>231832</v>
      </c>
      <c r="R9" s="18">
        <f>IF(SUM(G9,N9)&gt;0,SUM(G9,N9),"")</f>
        <v>6281</v>
      </c>
      <c r="S9" s="19">
        <f>IFERROR(IF(P9&lt;&gt;0,R9/P9,""),"")</f>
        <v>2.6378232183879084E-2</v>
      </c>
    </row>
    <row r="10" spans="1:19" x14ac:dyDescent="0.2">
      <c r="A10" s="5" t="s">
        <v>421</v>
      </c>
      <c r="B10" s="1" t="s">
        <v>46</v>
      </c>
      <c r="C10" s="2" t="s">
        <v>48</v>
      </c>
      <c r="D10" s="8"/>
      <c r="E10" s="3"/>
      <c r="F10" s="3"/>
      <c r="G10" s="3"/>
      <c r="H10" s="11" t="str">
        <f>IF(D10&lt;&gt;0,G10/D10,"")</f>
        <v/>
      </c>
      <c r="I10" s="89">
        <v>194407</v>
      </c>
      <c r="J10" s="82">
        <v>194355</v>
      </c>
      <c r="K10" s="82">
        <v>60105</v>
      </c>
      <c r="L10" s="13">
        <f>IF(J10&lt;&gt;0,K10/J10,"")</f>
        <v>0.30925368526665126</v>
      </c>
      <c r="M10" s="81">
        <v>39</v>
      </c>
      <c r="N10" s="82">
        <v>314</v>
      </c>
      <c r="O10" s="16">
        <f>IF(I10&lt;&gt;0,N10/I10,"")</f>
        <v>1.6151681781005828E-3</v>
      </c>
      <c r="P10" s="17">
        <f>IF(SUM(D10,I10)&gt;0,SUM(D10,I10),"")</f>
        <v>194407</v>
      </c>
      <c r="Q10" s="18">
        <f>IF(SUM(E10,J10, M10)&gt;0,SUM(E10,J10, M10),"")</f>
        <v>194394</v>
      </c>
      <c r="R10" s="18">
        <f>IF(SUM(G10,N10)&gt;0,SUM(G10,N10),"")</f>
        <v>314</v>
      </c>
      <c r="S10" s="19">
        <f>IFERROR(IF(P10&lt;&gt;0,R10/P10,""),"")</f>
        <v>1.6151681781005828E-3</v>
      </c>
    </row>
    <row r="11" spans="1:19" x14ac:dyDescent="0.2">
      <c r="A11" s="5" t="s">
        <v>422</v>
      </c>
      <c r="B11" s="1" t="s">
        <v>89</v>
      </c>
      <c r="C11" s="2" t="s">
        <v>90</v>
      </c>
      <c r="D11" s="8">
        <v>0</v>
      </c>
      <c r="E11" s="3">
        <v>0</v>
      </c>
      <c r="F11" s="3">
        <v>0</v>
      </c>
      <c r="G11" s="3">
        <v>0</v>
      </c>
      <c r="H11" s="11" t="str">
        <f>IF(D11&lt;&gt;0,G11/D11,"")</f>
        <v/>
      </c>
      <c r="I11" s="89">
        <v>189232</v>
      </c>
      <c r="J11" s="82">
        <v>186525</v>
      </c>
      <c r="K11" s="82">
        <v>24331</v>
      </c>
      <c r="L11" s="13">
        <f>IF(J11&lt;&gt;0,K11/J11,"")</f>
        <v>0.13044364026269936</v>
      </c>
      <c r="M11" s="84">
        <v>5</v>
      </c>
      <c r="N11" s="82">
        <v>2702</v>
      </c>
      <c r="O11" s="16">
        <f>IF(I11&lt;&gt;0,N11/I11,"")</f>
        <v>1.4278768918576139E-2</v>
      </c>
      <c r="P11" s="17">
        <f>IF(SUM(D11,I11)&gt;0,SUM(D11,I11),"")</f>
        <v>189232</v>
      </c>
      <c r="Q11" s="18">
        <f>IF(SUM(E11,J11, M11)&gt;0,SUM(E11,J11, M11),"")</f>
        <v>186530</v>
      </c>
      <c r="R11" s="18">
        <f>IF(SUM(G11,N11)&gt;0,SUM(G11,N11),"")</f>
        <v>2702</v>
      </c>
      <c r="S11" s="19">
        <f>IFERROR(IF(P11&lt;&gt;0,R11/P11,""),"")</f>
        <v>1.4278768918576139E-2</v>
      </c>
    </row>
    <row r="12" spans="1:19" x14ac:dyDescent="0.2">
      <c r="A12" s="5" t="s">
        <v>513</v>
      </c>
      <c r="B12" s="1" t="s">
        <v>22</v>
      </c>
      <c r="C12" s="2" t="s">
        <v>23</v>
      </c>
      <c r="D12" s="8">
        <v>7</v>
      </c>
      <c r="E12" s="3">
        <v>7</v>
      </c>
      <c r="F12" s="3">
        <v>0</v>
      </c>
      <c r="G12" s="3">
        <v>0</v>
      </c>
      <c r="H12" s="11">
        <v>0</v>
      </c>
      <c r="I12" s="89">
        <v>179833</v>
      </c>
      <c r="J12" s="82">
        <v>137957</v>
      </c>
      <c r="K12" s="82">
        <v>64002</v>
      </c>
      <c r="L12" s="13">
        <v>0.46392716571105491</v>
      </c>
      <c r="M12" s="84">
        <v>128</v>
      </c>
      <c r="N12" s="82">
        <v>41748</v>
      </c>
      <c r="O12" s="16">
        <v>0.23214871575294857</v>
      </c>
      <c r="P12" s="17">
        <v>179840</v>
      </c>
      <c r="Q12" s="18">
        <v>138092</v>
      </c>
      <c r="R12" s="18">
        <v>41748</v>
      </c>
      <c r="S12" s="19">
        <v>0.2321396797153025</v>
      </c>
    </row>
    <row r="13" spans="1:19" x14ac:dyDescent="0.2">
      <c r="A13" s="59" t="s">
        <v>426</v>
      </c>
      <c r="B13" s="1" t="s">
        <v>367</v>
      </c>
      <c r="C13" s="2" t="s">
        <v>370</v>
      </c>
      <c r="D13" s="8"/>
      <c r="E13" s="3"/>
      <c r="F13" s="3"/>
      <c r="G13" s="3"/>
      <c r="H13" s="11" t="str">
        <f>IF(D13&lt;&gt;0,G13/D13,"")</f>
        <v/>
      </c>
      <c r="I13" s="89">
        <v>145500</v>
      </c>
      <c r="J13" s="82">
        <v>144578</v>
      </c>
      <c r="K13" s="82">
        <v>20264</v>
      </c>
      <c r="L13" s="13">
        <f>IF(J13&lt;&gt;0,K13/J13,"")</f>
        <v>0.14015963701254686</v>
      </c>
      <c r="M13" s="84"/>
      <c r="N13" s="82">
        <v>922</v>
      </c>
      <c r="O13" s="16">
        <f>IF(I13&lt;&gt;0,N13/I13,"")</f>
        <v>6.3367697594501719E-3</v>
      </c>
      <c r="P13" s="17">
        <f>IF(SUM(D13,I13)&gt;0,SUM(D13,I13),"")</f>
        <v>145500</v>
      </c>
      <c r="Q13" s="18">
        <f>IF(SUM(E13,J13, M13)&gt;0,SUM(E13,J13, M13),"")</f>
        <v>144578</v>
      </c>
      <c r="R13" s="18">
        <f>IF(SUM(G13,N13)&gt;0,SUM(G13,N13),"")</f>
        <v>922</v>
      </c>
      <c r="S13" s="19">
        <f>IFERROR(IF(P13&lt;&gt;0,R13/P13,""),"")</f>
        <v>6.3367697594501719E-3</v>
      </c>
    </row>
    <row r="14" spans="1:19" ht="29" x14ac:dyDescent="0.2">
      <c r="A14" s="5" t="s">
        <v>425</v>
      </c>
      <c r="B14" s="1" t="s">
        <v>295</v>
      </c>
      <c r="C14" s="2" t="s">
        <v>300</v>
      </c>
      <c r="D14" s="8"/>
      <c r="E14" s="3"/>
      <c r="F14" s="3"/>
      <c r="G14" s="3"/>
      <c r="H14" s="11" t="str">
        <f>IF(D14&lt;&gt;0,G14/D14,"")</f>
        <v/>
      </c>
      <c r="I14" s="89">
        <v>142952</v>
      </c>
      <c r="J14" s="82">
        <v>141836</v>
      </c>
      <c r="K14" s="82">
        <v>75649</v>
      </c>
      <c r="L14" s="13">
        <f>IF(J14&lt;&gt;0,K14/J14,"")</f>
        <v>0.53335542457486107</v>
      </c>
      <c r="M14" s="81">
        <v>212</v>
      </c>
      <c r="N14" s="82">
        <v>904</v>
      </c>
      <c r="O14" s="16">
        <f>IF(I14&lt;&gt;0,N14/I14,"")</f>
        <v>6.3238009961385641E-3</v>
      </c>
      <c r="P14" s="17">
        <f>IF(SUM(D14,I14)&gt;0,SUM(D14,I14),"")</f>
        <v>142952</v>
      </c>
      <c r="Q14" s="18">
        <f>IF(SUM(E14,J14, M14)&gt;0,SUM(E14,J14, M14),"")</f>
        <v>142048</v>
      </c>
      <c r="R14" s="18">
        <f>IF(SUM(G14,N14)&gt;0,SUM(G14,N14),"")</f>
        <v>904</v>
      </c>
      <c r="S14" s="19">
        <f>IFERROR(IF(P14&lt;&gt;0,R14/P14,""),"")</f>
        <v>6.3238009961385641E-3</v>
      </c>
    </row>
    <row r="15" spans="1:19" x14ac:dyDescent="0.2">
      <c r="A15" s="5" t="s">
        <v>513</v>
      </c>
      <c r="B15" s="1" t="s">
        <v>89</v>
      </c>
      <c r="C15" s="2" t="s">
        <v>93</v>
      </c>
      <c r="D15" s="8">
        <v>2</v>
      </c>
      <c r="E15" s="3">
        <v>2</v>
      </c>
      <c r="F15" s="3">
        <v>0</v>
      </c>
      <c r="G15" s="3">
        <v>0</v>
      </c>
      <c r="H15" s="11">
        <v>0</v>
      </c>
      <c r="I15" s="89">
        <v>127862</v>
      </c>
      <c r="J15" s="82">
        <v>123667</v>
      </c>
      <c r="K15" s="82">
        <v>18074</v>
      </c>
      <c r="L15" s="13">
        <v>0.14615054945943542</v>
      </c>
      <c r="M15" s="84">
        <v>31</v>
      </c>
      <c r="N15" s="82">
        <v>4164</v>
      </c>
      <c r="O15" s="16">
        <v>3.2566360607529994E-2</v>
      </c>
      <c r="P15" s="17">
        <v>127864</v>
      </c>
      <c r="Q15" s="18">
        <v>123700</v>
      </c>
      <c r="R15" s="18">
        <v>4164</v>
      </c>
      <c r="S15" s="19">
        <v>3.2565851216917976E-2</v>
      </c>
    </row>
    <row r="16" spans="1:19" x14ac:dyDescent="0.2">
      <c r="A16" s="5" t="s">
        <v>527</v>
      </c>
      <c r="B16" s="1" t="s">
        <v>89</v>
      </c>
      <c r="C16" s="2" t="s">
        <v>90</v>
      </c>
      <c r="D16" s="8">
        <v>0</v>
      </c>
      <c r="E16" s="3">
        <v>0</v>
      </c>
      <c r="F16" s="3"/>
      <c r="G16" s="3">
        <v>0</v>
      </c>
      <c r="H16" s="11" t="str">
        <f>IF(D16&lt;&gt;0,G16/D16,"")</f>
        <v/>
      </c>
      <c r="I16" s="89">
        <v>121192</v>
      </c>
      <c r="J16" s="82">
        <v>110015</v>
      </c>
      <c r="K16" s="82">
        <v>5258</v>
      </c>
      <c r="L16" s="13">
        <f>IF(J16&lt;&gt;0,K16/J16,"")</f>
        <v>4.7793482706903603E-2</v>
      </c>
      <c r="M16" s="81">
        <v>5</v>
      </c>
      <c r="N16" s="82">
        <v>11172</v>
      </c>
      <c r="O16" s="16">
        <f>IF(I16&lt;&gt;0,N16/I16,"")</f>
        <v>9.2184302594230647E-2</v>
      </c>
      <c r="P16" s="17">
        <f>IF(SUM(D16,I16)&gt;0,SUM(D16,I16),"")</f>
        <v>121192</v>
      </c>
      <c r="Q16" s="18">
        <f>IF(SUM(E16,J16, M16)&gt;0,SUM(E16,J16, M16),"")</f>
        <v>110020</v>
      </c>
      <c r="R16" s="18">
        <f>IF(SUM(G16,N16)&gt;0,SUM(G16,N16),"")</f>
        <v>11172</v>
      </c>
      <c r="S16" s="19">
        <f>IFERROR(IF(P16&lt;&gt;0,R16/P16,""),"")</f>
        <v>9.2184302594230647E-2</v>
      </c>
    </row>
    <row r="17" spans="1:19" ht="29" x14ac:dyDescent="0.2">
      <c r="A17" s="5" t="s">
        <v>522</v>
      </c>
      <c r="B17" s="1" t="s">
        <v>295</v>
      </c>
      <c r="C17" s="2" t="s">
        <v>300</v>
      </c>
      <c r="D17" s="8">
        <v>0</v>
      </c>
      <c r="E17" s="3">
        <v>0</v>
      </c>
      <c r="F17" s="3">
        <v>0</v>
      </c>
      <c r="G17" s="3">
        <v>0</v>
      </c>
      <c r="H17" s="11" t="str">
        <f>IF(D17&lt;&gt;0,G17/D17,"")</f>
        <v/>
      </c>
      <c r="I17" s="89">
        <v>118422</v>
      </c>
      <c r="J17" s="82">
        <v>117080</v>
      </c>
      <c r="K17" s="82">
        <v>116471</v>
      </c>
      <c r="L17" s="13">
        <f>IF(J17&lt;&gt;0,K17/J17,"")</f>
        <v>0.99479842842500854</v>
      </c>
      <c r="M17" s="81">
        <v>66</v>
      </c>
      <c r="N17" s="82">
        <v>1276</v>
      </c>
      <c r="O17" s="16">
        <f>IF(I17&lt;&gt;0,N17/I17,"")</f>
        <v>1.0775024910911825E-2</v>
      </c>
      <c r="P17" s="17">
        <f>IF(SUM(D17,I17)&gt;0,SUM(D17,I17),"")</f>
        <v>118422</v>
      </c>
      <c r="Q17" s="18">
        <f>IF(SUM(E17,J17, M17)&gt;0,SUM(E17,J17, M17),"")</f>
        <v>117146</v>
      </c>
      <c r="R17" s="18">
        <f>IF(SUM(G17,N17)&gt;0,SUM(G17,N17),"")</f>
        <v>1276</v>
      </c>
      <c r="S17" s="19">
        <f>IFERROR(IF(P17&lt;&gt;0,R17/P17,""),"")</f>
        <v>1.0775024910911825E-2</v>
      </c>
    </row>
    <row r="18" spans="1:19" x14ac:dyDescent="0.2">
      <c r="A18" s="5" t="s">
        <v>513</v>
      </c>
      <c r="B18" s="1" t="s">
        <v>89</v>
      </c>
      <c r="C18" s="2" t="s">
        <v>90</v>
      </c>
      <c r="D18" s="8">
        <v>11</v>
      </c>
      <c r="E18" s="3">
        <v>10</v>
      </c>
      <c r="F18" s="3">
        <v>0</v>
      </c>
      <c r="G18" s="3">
        <v>1</v>
      </c>
      <c r="H18" s="11">
        <v>9.0909090909090912E-2</v>
      </c>
      <c r="I18" s="89">
        <v>114216</v>
      </c>
      <c r="J18" s="82">
        <v>105492</v>
      </c>
      <c r="K18" s="82">
        <v>9591</v>
      </c>
      <c r="L18" s="13">
        <v>9.0916846775110916E-2</v>
      </c>
      <c r="M18" s="84">
        <v>130</v>
      </c>
      <c r="N18" s="82">
        <v>8594</v>
      </c>
      <c r="O18" s="16">
        <v>7.5243398473068573E-2</v>
      </c>
      <c r="P18" s="17">
        <v>114227</v>
      </c>
      <c r="Q18" s="18">
        <v>105632</v>
      </c>
      <c r="R18" s="18">
        <v>8595</v>
      </c>
      <c r="S18" s="19">
        <v>7.5244907071007727E-2</v>
      </c>
    </row>
    <row r="19" spans="1:19" x14ac:dyDescent="0.2">
      <c r="A19" s="5" t="s">
        <v>418</v>
      </c>
      <c r="B19" s="1" t="s">
        <v>46</v>
      </c>
      <c r="C19" s="2" t="s">
        <v>48</v>
      </c>
      <c r="D19" s="8">
        <v>0</v>
      </c>
      <c r="E19" s="3">
        <v>0</v>
      </c>
      <c r="F19" s="3">
        <v>0</v>
      </c>
      <c r="G19" s="3">
        <v>0</v>
      </c>
      <c r="H19" s="11" t="str">
        <f t="shared" ref="H19:H24" si="0">IF(D19&lt;&gt;0,G19/D19,"")</f>
        <v/>
      </c>
      <c r="I19" s="89">
        <v>113091</v>
      </c>
      <c r="J19" s="82">
        <v>112684</v>
      </c>
      <c r="K19" s="82">
        <v>67339</v>
      </c>
      <c r="L19" s="13">
        <f t="shared" ref="L19:L24" si="1">IF(J19&lt;&gt;0,K19/J19,"")</f>
        <v>0.5975914947996166</v>
      </c>
      <c r="M19" s="81">
        <v>6</v>
      </c>
      <c r="N19" s="82">
        <v>401</v>
      </c>
      <c r="O19" s="16">
        <f t="shared" ref="O19:O24" si="2">IF(I19&lt;&gt;0,N19/I19,"")</f>
        <v>3.5458170853560405E-3</v>
      </c>
      <c r="P19" s="17">
        <f t="shared" ref="P19:P24" si="3">IF(SUM(D19,I19)&gt;0,SUM(D19,I19),"")</f>
        <v>113091</v>
      </c>
      <c r="Q19" s="18">
        <f t="shared" ref="Q19:Q24" si="4">IF(SUM(E19,J19, M19)&gt;0,SUM(E19,J19, M19),"")</f>
        <v>112690</v>
      </c>
      <c r="R19" s="18">
        <f t="shared" ref="R19:R24" si="5">IF(SUM(G19,N19)&gt;0,SUM(G19,N19),"")</f>
        <v>401</v>
      </c>
      <c r="S19" s="19">
        <f t="shared" ref="S19:S24" si="6">IFERROR(IF(P19&lt;&gt;0,R19/P19,""),"")</f>
        <v>3.5458170853560405E-3</v>
      </c>
    </row>
    <row r="20" spans="1:19" x14ac:dyDescent="0.2">
      <c r="A20" s="5" t="s">
        <v>527</v>
      </c>
      <c r="B20" s="1" t="s">
        <v>367</v>
      </c>
      <c r="C20" s="2" t="s">
        <v>370</v>
      </c>
      <c r="D20" s="8">
        <v>11</v>
      </c>
      <c r="E20" s="3">
        <v>6</v>
      </c>
      <c r="F20" s="3"/>
      <c r="G20" s="3">
        <v>5</v>
      </c>
      <c r="H20" s="11">
        <f t="shared" si="0"/>
        <v>0.45454545454545453</v>
      </c>
      <c r="I20" s="89">
        <v>112209</v>
      </c>
      <c r="J20" s="82">
        <v>104800</v>
      </c>
      <c r="K20" s="82">
        <v>35605</v>
      </c>
      <c r="L20" s="13">
        <f t="shared" si="1"/>
        <v>0.33974236641221373</v>
      </c>
      <c r="M20" s="81">
        <v>19</v>
      </c>
      <c r="N20" s="82">
        <v>7390</v>
      </c>
      <c r="O20" s="16">
        <f t="shared" si="2"/>
        <v>6.5859244802110348E-2</v>
      </c>
      <c r="P20" s="17">
        <f t="shared" si="3"/>
        <v>112220</v>
      </c>
      <c r="Q20" s="18">
        <f t="shared" si="4"/>
        <v>104825</v>
      </c>
      <c r="R20" s="18">
        <f t="shared" si="5"/>
        <v>7395</v>
      </c>
      <c r="S20" s="19">
        <f t="shared" si="6"/>
        <v>6.5897344501871319E-2</v>
      </c>
    </row>
    <row r="21" spans="1:19" ht="29" x14ac:dyDescent="0.2">
      <c r="A21" s="5" t="s">
        <v>418</v>
      </c>
      <c r="B21" s="1" t="s">
        <v>295</v>
      </c>
      <c r="C21" s="2" t="s">
        <v>296</v>
      </c>
      <c r="D21" s="8">
        <v>0</v>
      </c>
      <c r="E21" s="3">
        <v>0</v>
      </c>
      <c r="F21" s="3">
        <v>0</v>
      </c>
      <c r="G21" s="3">
        <v>0</v>
      </c>
      <c r="H21" s="11" t="str">
        <f t="shared" si="0"/>
        <v/>
      </c>
      <c r="I21" s="89">
        <v>111669</v>
      </c>
      <c r="J21" s="82">
        <v>110160</v>
      </c>
      <c r="K21" s="82">
        <v>78945</v>
      </c>
      <c r="L21" s="13">
        <f t="shared" si="1"/>
        <v>0.7166394335511983</v>
      </c>
      <c r="M21" s="81">
        <v>60</v>
      </c>
      <c r="N21" s="82">
        <v>1449</v>
      </c>
      <c r="O21" s="16">
        <f t="shared" si="2"/>
        <v>1.2975848265857131E-2</v>
      </c>
      <c r="P21" s="17">
        <f t="shared" si="3"/>
        <v>111669</v>
      </c>
      <c r="Q21" s="18">
        <f t="shared" si="4"/>
        <v>110220</v>
      </c>
      <c r="R21" s="18">
        <f t="shared" si="5"/>
        <v>1449</v>
      </c>
      <c r="S21" s="19">
        <f t="shared" si="6"/>
        <v>1.2975848265857131E-2</v>
      </c>
    </row>
    <row r="22" spans="1:19" x14ac:dyDescent="0.2">
      <c r="A22" s="5" t="s">
        <v>527</v>
      </c>
      <c r="B22" s="1" t="s">
        <v>89</v>
      </c>
      <c r="C22" s="2" t="s">
        <v>93</v>
      </c>
      <c r="D22" s="8">
        <v>1</v>
      </c>
      <c r="E22" s="3">
        <v>0</v>
      </c>
      <c r="F22" s="3"/>
      <c r="G22" s="3">
        <v>1</v>
      </c>
      <c r="H22" s="11">
        <f t="shared" si="0"/>
        <v>1</v>
      </c>
      <c r="I22" s="89">
        <v>111373</v>
      </c>
      <c r="J22" s="82">
        <v>104874</v>
      </c>
      <c r="K22" s="82">
        <v>6141</v>
      </c>
      <c r="L22" s="13">
        <f t="shared" si="1"/>
        <v>5.855598146347045E-2</v>
      </c>
      <c r="M22" s="81">
        <v>9</v>
      </c>
      <c r="N22" s="82">
        <v>6490</v>
      </c>
      <c r="O22" s="16">
        <f t="shared" si="2"/>
        <v>5.8272651360742729E-2</v>
      </c>
      <c r="P22" s="17">
        <f t="shared" si="3"/>
        <v>111374</v>
      </c>
      <c r="Q22" s="18">
        <f t="shared" si="4"/>
        <v>104883</v>
      </c>
      <c r="R22" s="18">
        <f t="shared" si="5"/>
        <v>6491</v>
      </c>
      <c r="S22" s="19">
        <f t="shared" si="6"/>
        <v>5.8281106901072063E-2</v>
      </c>
    </row>
    <row r="23" spans="1:19" x14ac:dyDescent="0.2">
      <c r="A23" s="5" t="s">
        <v>515</v>
      </c>
      <c r="B23" s="1" t="s">
        <v>367</v>
      </c>
      <c r="C23" s="2" t="s">
        <v>370</v>
      </c>
      <c r="D23" s="8"/>
      <c r="E23" s="3"/>
      <c r="F23" s="3"/>
      <c r="G23" s="3"/>
      <c r="H23" s="11" t="str">
        <f t="shared" si="0"/>
        <v/>
      </c>
      <c r="I23" s="90">
        <v>105956</v>
      </c>
      <c r="J23" s="83">
        <v>104692</v>
      </c>
      <c r="K23" s="83">
        <v>4447</v>
      </c>
      <c r="L23" s="13">
        <f t="shared" si="1"/>
        <v>4.2476980093989987E-2</v>
      </c>
      <c r="M23" s="83">
        <v>9</v>
      </c>
      <c r="N23" s="83">
        <v>535</v>
      </c>
      <c r="O23" s="16">
        <f t="shared" si="2"/>
        <v>5.0492657329457508E-3</v>
      </c>
      <c r="P23" s="17">
        <f t="shared" si="3"/>
        <v>105956</v>
      </c>
      <c r="Q23" s="18">
        <f t="shared" si="4"/>
        <v>104701</v>
      </c>
      <c r="R23" s="18">
        <f t="shared" si="5"/>
        <v>535</v>
      </c>
      <c r="S23" s="19">
        <f t="shared" si="6"/>
        <v>5.0492657329457508E-3</v>
      </c>
    </row>
    <row r="24" spans="1:19" x14ac:dyDescent="0.2">
      <c r="A24" s="5" t="s">
        <v>527</v>
      </c>
      <c r="B24" s="1" t="s">
        <v>360</v>
      </c>
      <c r="C24" s="2" t="s">
        <v>363</v>
      </c>
      <c r="D24" s="8">
        <v>137</v>
      </c>
      <c r="E24" s="3">
        <v>119</v>
      </c>
      <c r="F24" s="3"/>
      <c r="G24" s="3">
        <v>18</v>
      </c>
      <c r="H24" s="11">
        <f t="shared" si="0"/>
        <v>0.13138686131386862</v>
      </c>
      <c r="I24" s="89">
        <v>100940</v>
      </c>
      <c r="J24" s="82">
        <v>93561</v>
      </c>
      <c r="K24" s="82">
        <v>14534</v>
      </c>
      <c r="L24" s="13">
        <f t="shared" si="1"/>
        <v>0.15534250382103654</v>
      </c>
      <c r="M24" s="81">
        <v>33</v>
      </c>
      <c r="N24" s="82">
        <v>7346</v>
      </c>
      <c r="O24" s="16">
        <f t="shared" si="2"/>
        <v>7.27759064790965E-2</v>
      </c>
      <c r="P24" s="17">
        <f t="shared" si="3"/>
        <v>101077</v>
      </c>
      <c r="Q24" s="18">
        <f t="shared" si="4"/>
        <v>93713</v>
      </c>
      <c r="R24" s="18">
        <f t="shared" si="5"/>
        <v>7364</v>
      </c>
      <c r="S24" s="19">
        <f t="shared" si="6"/>
        <v>7.2855347903083789E-2</v>
      </c>
    </row>
    <row r="25" spans="1:19" x14ac:dyDescent="0.2">
      <c r="A25" s="5" t="s">
        <v>513</v>
      </c>
      <c r="B25" s="1" t="s">
        <v>358</v>
      </c>
      <c r="C25" s="2" t="s">
        <v>359</v>
      </c>
      <c r="D25" s="8">
        <v>0</v>
      </c>
      <c r="E25" s="3">
        <v>0</v>
      </c>
      <c r="F25" s="3">
        <v>0</v>
      </c>
      <c r="G25" s="3">
        <v>0</v>
      </c>
      <c r="H25" s="11" t="s">
        <v>514</v>
      </c>
      <c r="I25" s="89">
        <v>100542</v>
      </c>
      <c r="J25" s="82">
        <v>88124</v>
      </c>
      <c r="K25" s="82">
        <v>34474</v>
      </c>
      <c r="L25" s="13">
        <v>0.39119876537606102</v>
      </c>
      <c r="M25" s="84">
        <v>6</v>
      </c>
      <c r="N25" s="82">
        <v>12412</v>
      </c>
      <c r="O25" s="16">
        <v>0.12345089614290546</v>
      </c>
      <c r="P25" s="17">
        <v>100542</v>
      </c>
      <c r="Q25" s="18">
        <v>88130</v>
      </c>
      <c r="R25" s="18">
        <v>12412</v>
      </c>
      <c r="S25" s="19">
        <v>0.12345089614290546</v>
      </c>
    </row>
    <row r="26" spans="1:19" x14ac:dyDescent="0.2">
      <c r="A26" s="5" t="s">
        <v>422</v>
      </c>
      <c r="B26" s="1" t="s">
        <v>360</v>
      </c>
      <c r="C26" s="2" t="s">
        <v>363</v>
      </c>
      <c r="D26" s="8">
        <v>1</v>
      </c>
      <c r="E26" s="3">
        <v>1</v>
      </c>
      <c r="F26" s="3">
        <v>1</v>
      </c>
      <c r="G26" s="3">
        <v>0</v>
      </c>
      <c r="H26" s="11">
        <f>IF(D26&lt;&gt;0,G26/D26,"")</f>
        <v>0</v>
      </c>
      <c r="I26" s="89">
        <v>100228</v>
      </c>
      <c r="J26" s="82">
        <v>99734</v>
      </c>
      <c r="K26" s="82">
        <v>98032</v>
      </c>
      <c r="L26" s="13">
        <f>IF(J26&lt;&gt;0,K26/J26,"")</f>
        <v>0.98293460605209859</v>
      </c>
      <c r="M26" s="84">
        <v>53</v>
      </c>
      <c r="N26" s="82">
        <v>441</v>
      </c>
      <c r="O26" s="16">
        <f>IF(I26&lt;&gt;0,N26/I26,"")</f>
        <v>4.3999680727940292E-3</v>
      </c>
      <c r="P26" s="17">
        <f>IF(SUM(D26,I26)&gt;0,SUM(D26,I26),"")</f>
        <v>100229</v>
      </c>
      <c r="Q26" s="18">
        <f>IF(SUM(E26,J26, M26)&gt;0,SUM(E26,J26, M26),"")</f>
        <v>99788</v>
      </c>
      <c r="R26" s="18">
        <f>IF(SUM(G26,N26)&gt;0,SUM(G26,N26),"")</f>
        <v>441</v>
      </c>
      <c r="S26" s="19">
        <f>IFERROR(IF(P26&lt;&gt;0,R26/P26,""),"")</f>
        <v>4.3999241736423587E-3</v>
      </c>
    </row>
    <row r="27" spans="1:19" ht="29" x14ac:dyDescent="0.2">
      <c r="A27" s="5" t="s">
        <v>418</v>
      </c>
      <c r="B27" s="1" t="s">
        <v>295</v>
      </c>
      <c r="C27" s="2" t="s">
        <v>300</v>
      </c>
      <c r="D27" s="8">
        <v>0</v>
      </c>
      <c r="E27" s="3">
        <v>0</v>
      </c>
      <c r="F27" s="3">
        <v>0</v>
      </c>
      <c r="G27" s="3">
        <v>0</v>
      </c>
      <c r="H27" s="11" t="str">
        <f>IF(D27&lt;&gt;0,G27/D27,"")</f>
        <v/>
      </c>
      <c r="I27" s="89">
        <v>99117</v>
      </c>
      <c r="J27" s="82">
        <v>98544</v>
      </c>
      <c r="K27" s="82">
        <v>28108</v>
      </c>
      <c r="L27" s="13">
        <f>IF(J27&lt;&gt;0,K27/J27,"")</f>
        <v>0.28523299236889105</v>
      </c>
      <c r="M27" s="81">
        <v>14</v>
      </c>
      <c r="N27" s="82">
        <v>559</v>
      </c>
      <c r="O27" s="16">
        <f>IF(I27&lt;&gt;0,N27/I27,"")</f>
        <v>5.6397994289576966E-3</v>
      </c>
      <c r="P27" s="17">
        <f>IF(SUM(D27,I27)&gt;0,SUM(D27,I27),"")</f>
        <v>99117</v>
      </c>
      <c r="Q27" s="18">
        <f>IF(SUM(E27,J27, M27)&gt;0,SUM(E27,J27, M27),"")</f>
        <v>98558</v>
      </c>
      <c r="R27" s="18">
        <f>IF(SUM(G27,N27)&gt;0,SUM(G27,N27),"")</f>
        <v>559</v>
      </c>
      <c r="S27" s="19">
        <f>IFERROR(IF(P27&lt;&gt;0,R27/P27,""),"")</f>
        <v>5.6397994289576966E-3</v>
      </c>
    </row>
    <row r="28" spans="1:19" x14ac:dyDescent="0.2">
      <c r="A28" s="5" t="s">
        <v>418</v>
      </c>
      <c r="B28" s="1" t="s">
        <v>367</v>
      </c>
      <c r="C28" s="2" t="s">
        <v>372</v>
      </c>
      <c r="D28" s="8">
        <v>0</v>
      </c>
      <c r="E28" s="3">
        <v>0</v>
      </c>
      <c r="F28" s="3">
        <v>0</v>
      </c>
      <c r="G28" s="3">
        <v>0</v>
      </c>
      <c r="H28" s="11" t="str">
        <f>IF(D28&lt;&gt;0,G28/D28,"")</f>
        <v/>
      </c>
      <c r="I28" s="89">
        <v>96139</v>
      </c>
      <c r="J28" s="82">
        <v>92202</v>
      </c>
      <c r="K28" s="82">
        <v>59832</v>
      </c>
      <c r="L28" s="13">
        <f>IF(J28&lt;&gt;0,K28/J28,"")</f>
        <v>0.64892301685429821</v>
      </c>
      <c r="M28" s="81">
        <v>2870</v>
      </c>
      <c r="N28" s="82">
        <v>1067</v>
      </c>
      <c r="O28" s="16">
        <f>IF(I28&lt;&gt;0,N28/I28,"")</f>
        <v>1.1098513610501461E-2</v>
      </c>
      <c r="P28" s="17">
        <f>IF(SUM(D28,I28)&gt;0,SUM(D28,I28),"")</f>
        <v>96139</v>
      </c>
      <c r="Q28" s="18">
        <f>IF(SUM(E28,J28, M28)&gt;0,SUM(E28,J28, M28),"")</f>
        <v>95072</v>
      </c>
      <c r="R28" s="18">
        <f>IF(SUM(G28,N28)&gt;0,SUM(G28,N28),"")</f>
        <v>1067</v>
      </c>
      <c r="S28" s="19">
        <f>IFERROR(IF(P28&lt;&gt;0,R28/P28,""),"")</f>
        <v>1.1098513610501461E-2</v>
      </c>
    </row>
    <row r="29" spans="1:19" x14ac:dyDescent="0.2">
      <c r="A29" s="5" t="s">
        <v>422</v>
      </c>
      <c r="B29" s="1" t="s">
        <v>89</v>
      </c>
      <c r="C29" s="2" t="s">
        <v>93</v>
      </c>
      <c r="D29" s="8">
        <v>0</v>
      </c>
      <c r="E29" s="3">
        <v>0</v>
      </c>
      <c r="F29" s="3">
        <v>0</v>
      </c>
      <c r="G29" s="3">
        <v>0</v>
      </c>
      <c r="H29" s="11" t="str">
        <f>IF(D29&lt;&gt;0,G29/D29,"")</f>
        <v/>
      </c>
      <c r="I29" s="89">
        <v>94476</v>
      </c>
      <c r="J29" s="82">
        <v>92802</v>
      </c>
      <c r="K29" s="82">
        <v>10605</v>
      </c>
      <c r="L29" s="13">
        <f>IF(J29&lt;&gt;0,K29/J29,"")</f>
        <v>0.11427555440615504</v>
      </c>
      <c r="M29" s="84">
        <v>72</v>
      </c>
      <c r="N29" s="82">
        <v>1602</v>
      </c>
      <c r="O29" s="16">
        <f>IF(I29&lt;&gt;0,N29/I29,"")</f>
        <v>1.6956687412676235E-2</v>
      </c>
      <c r="P29" s="17">
        <f>IF(SUM(D29,I29)&gt;0,SUM(D29,I29),"")</f>
        <v>94476</v>
      </c>
      <c r="Q29" s="18">
        <f>IF(SUM(E29,J29, M29)&gt;0,SUM(E29,J29, M29),"")</f>
        <v>92874</v>
      </c>
      <c r="R29" s="18">
        <f>IF(SUM(G29,N29)&gt;0,SUM(G29,N29),"")</f>
        <v>1602</v>
      </c>
      <c r="S29" s="19">
        <f>IFERROR(IF(P29&lt;&gt;0,R29/P29,""),"")</f>
        <v>1.6956687412676235E-2</v>
      </c>
    </row>
    <row r="30" spans="1:19" x14ac:dyDescent="0.2">
      <c r="A30" s="5" t="s">
        <v>513</v>
      </c>
      <c r="B30" s="1" t="s">
        <v>360</v>
      </c>
      <c r="C30" s="2" t="s">
        <v>363</v>
      </c>
      <c r="D30" s="8">
        <v>2</v>
      </c>
      <c r="E30" s="3">
        <v>0</v>
      </c>
      <c r="F30" s="3">
        <v>0</v>
      </c>
      <c r="G30" s="3">
        <v>2</v>
      </c>
      <c r="H30" s="11">
        <v>1</v>
      </c>
      <c r="I30" s="89">
        <v>90527</v>
      </c>
      <c r="J30" s="82">
        <v>86880</v>
      </c>
      <c r="K30" s="82">
        <v>19187</v>
      </c>
      <c r="L30" s="13">
        <v>0.22084484346224678</v>
      </c>
      <c r="M30" s="84">
        <v>63</v>
      </c>
      <c r="N30" s="82">
        <v>3584</v>
      </c>
      <c r="O30" s="16">
        <v>3.9590398444662916E-2</v>
      </c>
      <c r="P30" s="17">
        <v>90529</v>
      </c>
      <c r="Q30" s="18">
        <v>86943</v>
      </c>
      <c r="R30" s="18">
        <v>3586</v>
      </c>
      <c r="S30" s="19">
        <v>3.9611616167195045E-2</v>
      </c>
    </row>
    <row r="31" spans="1:19" ht="29" x14ac:dyDescent="0.2">
      <c r="A31" s="5" t="s">
        <v>420</v>
      </c>
      <c r="B31" s="1" t="s">
        <v>295</v>
      </c>
      <c r="C31" s="2" t="s">
        <v>300</v>
      </c>
      <c r="D31" s="8"/>
      <c r="E31" s="3"/>
      <c r="F31" s="3"/>
      <c r="G31" s="3"/>
      <c r="H31" s="11" t="str">
        <f t="shared" ref="H31:H36" si="7">IF(D31&lt;&gt;0,G31/D31,"")</f>
        <v/>
      </c>
      <c r="I31" s="89">
        <v>90031</v>
      </c>
      <c r="J31" s="82">
        <v>89724</v>
      </c>
      <c r="K31" s="82">
        <v>39902</v>
      </c>
      <c r="L31" s="13">
        <f t="shared" ref="L31:L36" si="8">IF(J31&lt;&gt;0,K31/J31,"")</f>
        <v>0.4447193615977888</v>
      </c>
      <c r="M31" s="81">
        <v>23</v>
      </c>
      <c r="N31" s="82">
        <v>284</v>
      </c>
      <c r="O31" s="16">
        <f t="shared" ref="O31:O36" si="9">IF(I31&lt;&gt;0,N31/I31,"")</f>
        <v>3.1544690162277436E-3</v>
      </c>
      <c r="P31" s="17">
        <f t="shared" ref="P31:P36" si="10">IF(SUM(D31,I31)&gt;0,SUM(D31,I31),"")</f>
        <v>90031</v>
      </c>
      <c r="Q31" s="18">
        <f t="shared" ref="Q31:Q36" si="11">IF(SUM(E31,J31, M31)&gt;0,SUM(E31,J31, M31),"")</f>
        <v>89747</v>
      </c>
      <c r="R31" s="18">
        <f t="shared" ref="R31:R36" si="12">IF(SUM(G31,N31)&gt;0,SUM(G31,N31),"")</f>
        <v>284</v>
      </c>
      <c r="S31" s="19">
        <f t="shared" ref="S31:S36" si="13">IFERROR(IF(P31&lt;&gt;0,R31/P31,""),"")</f>
        <v>3.1544690162277436E-3</v>
      </c>
    </row>
    <row r="32" spans="1:19" ht="29" x14ac:dyDescent="0.2">
      <c r="A32" s="5" t="s">
        <v>425</v>
      </c>
      <c r="B32" s="1" t="s">
        <v>295</v>
      </c>
      <c r="C32" s="2" t="s">
        <v>302</v>
      </c>
      <c r="D32" s="8"/>
      <c r="E32" s="3"/>
      <c r="F32" s="3"/>
      <c r="G32" s="3"/>
      <c r="H32" s="11" t="str">
        <f t="shared" si="7"/>
        <v/>
      </c>
      <c r="I32" s="89">
        <v>89291</v>
      </c>
      <c r="J32" s="82">
        <v>88868</v>
      </c>
      <c r="K32" s="82">
        <v>87906</v>
      </c>
      <c r="L32" s="13">
        <f t="shared" si="8"/>
        <v>0.98917495611468698</v>
      </c>
      <c r="M32" s="81">
        <v>53</v>
      </c>
      <c r="N32" s="82">
        <v>370</v>
      </c>
      <c r="O32" s="16">
        <f t="shared" si="9"/>
        <v>4.1437546897223681E-3</v>
      </c>
      <c r="P32" s="17">
        <f t="shared" si="10"/>
        <v>89291</v>
      </c>
      <c r="Q32" s="18">
        <f t="shared" si="11"/>
        <v>88921</v>
      </c>
      <c r="R32" s="18">
        <f t="shared" si="12"/>
        <v>370</v>
      </c>
      <c r="S32" s="19">
        <f t="shared" si="13"/>
        <v>4.1437546897223681E-3</v>
      </c>
    </row>
    <row r="33" spans="1:19" x14ac:dyDescent="0.2">
      <c r="A33" s="5" t="s">
        <v>418</v>
      </c>
      <c r="B33" s="1" t="s">
        <v>367</v>
      </c>
      <c r="C33" s="2" t="s">
        <v>370</v>
      </c>
      <c r="D33" s="8">
        <v>0</v>
      </c>
      <c r="E33" s="3">
        <v>0</v>
      </c>
      <c r="F33" s="3">
        <v>0</v>
      </c>
      <c r="G33" s="3">
        <v>0</v>
      </c>
      <c r="H33" s="11" t="str">
        <f t="shared" si="7"/>
        <v/>
      </c>
      <c r="I33" s="89">
        <v>86536</v>
      </c>
      <c r="J33" s="82">
        <v>85843</v>
      </c>
      <c r="K33" s="82">
        <v>32030</v>
      </c>
      <c r="L33" s="13">
        <f t="shared" si="8"/>
        <v>0.37312302692123994</v>
      </c>
      <c r="M33" s="81">
        <v>152</v>
      </c>
      <c r="N33" s="82">
        <v>541</v>
      </c>
      <c r="O33" s="16">
        <f t="shared" si="9"/>
        <v>6.2517333826384398E-3</v>
      </c>
      <c r="P33" s="17">
        <f t="shared" si="10"/>
        <v>86536</v>
      </c>
      <c r="Q33" s="18">
        <f t="shared" si="11"/>
        <v>85995</v>
      </c>
      <c r="R33" s="18">
        <f t="shared" si="12"/>
        <v>541</v>
      </c>
      <c r="S33" s="19">
        <f t="shared" si="13"/>
        <v>6.2517333826384398E-3</v>
      </c>
    </row>
    <row r="34" spans="1:19" x14ac:dyDescent="0.2">
      <c r="A34" s="5" t="s">
        <v>418</v>
      </c>
      <c r="B34" s="1" t="s">
        <v>46</v>
      </c>
      <c r="C34" s="2" t="s">
        <v>50</v>
      </c>
      <c r="D34" s="8">
        <v>0</v>
      </c>
      <c r="E34" s="3">
        <v>0</v>
      </c>
      <c r="F34" s="3">
        <v>0</v>
      </c>
      <c r="G34" s="3">
        <v>0</v>
      </c>
      <c r="H34" s="11" t="str">
        <f t="shared" si="7"/>
        <v/>
      </c>
      <c r="I34" s="89">
        <v>83658</v>
      </c>
      <c r="J34" s="82">
        <v>83658</v>
      </c>
      <c r="K34" s="82">
        <v>58936</v>
      </c>
      <c r="L34" s="13">
        <f t="shared" si="8"/>
        <v>0.70448731741136528</v>
      </c>
      <c r="M34" s="81">
        <v>0</v>
      </c>
      <c r="N34" s="82">
        <v>0</v>
      </c>
      <c r="O34" s="16">
        <f t="shared" si="9"/>
        <v>0</v>
      </c>
      <c r="P34" s="17">
        <f t="shared" si="10"/>
        <v>83658</v>
      </c>
      <c r="Q34" s="18">
        <f t="shared" si="11"/>
        <v>83658</v>
      </c>
      <c r="R34" s="18" t="str">
        <f t="shared" si="12"/>
        <v/>
      </c>
      <c r="S34" s="19" t="str">
        <f t="shared" si="13"/>
        <v/>
      </c>
    </row>
    <row r="35" spans="1:19" x14ac:dyDescent="0.2">
      <c r="A35" s="59" t="s">
        <v>426</v>
      </c>
      <c r="B35" s="1" t="s">
        <v>360</v>
      </c>
      <c r="C35" s="2" t="s">
        <v>363</v>
      </c>
      <c r="D35" s="8"/>
      <c r="E35" s="3"/>
      <c r="F35" s="3"/>
      <c r="G35" s="3"/>
      <c r="H35" s="11" t="str">
        <f t="shared" si="7"/>
        <v/>
      </c>
      <c r="I35" s="89">
        <v>79955</v>
      </c>
      <c r="J35" s="82">
        <v>78308</v>
      </c>
      <c r="K35" s="82">
        <v>72864</v>
      </c>
      <c r="L35" s="13">
        <f t="shared" si="8"/>
        <v>0.93047964448076825</v>
      </c>
      <c r="M35" s="84">
        <v>36</v>
      </c>
      <c r="N35" s="82">
        <v>1647</v>
      </c>
      <c r="O35" s="16">
        <f t="shared" si="9"/>
        <v>2.0599086986429867E-2</v>
      </c>
      <c r="P35" s="17">
        <f t="shared" si="10"/>
        <v>79955</v>
      </c>
      <c r="Q35" s="18">
        <f t="shared" si="11"/>
        <v>78344</v>
      </c>
      <c r="R35" s="18">
        <f t="shared" si="12"/>
        <v>1647</v>
      </c>
      <c r="S35" s="19">
        <f t="shared" si="13"/>
        <v>2.0599086986429867E-2</v>
      </c>
    </row>
    <row r="36" spans="1:19" x14ac:dyDescent="0.2">
      <c r="A36" s="5" t="s">
        <v>424</v>
      </c>
      <c r="B36" s="1" t="s">
        <v>367</v>
      </c>
      <c r="C36" s="2" t="s">
        <v>370</v>
      </c>
      <c r="D36" s="8"/>
      <c r="E36" s="3"/>
      <c r="F36" s="3"/>
      <c r="G36" s="3"/>
      <c r="H36" s="11" t="str">
        <f t="shared" si="7"/>
        <v/>
      </c>
      <c r="I36" s="89">
        <v>79742</v>
      </c>
      <c r="J36" s="82">
        <v>79229</v>
      </c>
      <c r="K36" s="82">
        <v>15475</v>
      </c>
      <c r="L36" s="13">
        <f t="shared" si="8"/>
        <v>0.19531989549281198</v>
      </c>
      <c r="M36" s="81">
        <v>7</v>
      </c>
      <c r="N36" s="82">
        <v>513</v>
      </c>
      <c r="O36" s="16">
        <f t="shared" si="9"/>
        <v>6.4332472222918911E-3</v>
      </c>
      <c r="P36" s="17">
        <f t="shared" si="10"/>
        <v>79742</v>
      </c>
      <c r="Q36" s="18">
        <f t="shared" si="11"/>
        <v>79236</v>
      </c>
      <c r="R36" s="18">
        <f t="shared" si="12"/>
        <v>513</v>
      </c>
      <c r="S36" s="19">
        <f t="shared" si="13"/>
        <v>6.4332472222918911E-3</v>
      </c>
    </row>
    <row r="37" spans="1:19" x14ac:dyDescent="0.2">
      <c r="A37" s="5" t="s">
        <v>513</v>
      </c>
      <c r="B37" s="1" t="s">
        <v>380</v>
      </c>
      <c r="C37" s="2" t="s">
        <v>383</v>
      </c>
      <c r="D37" s="8">
        <v>2</v>
      </c>
      <c r="E37" s="3">
        <v>2</v>
      </c>
      <c r="F37" s="3">
        <v>0</v>
      </c>
      <c r="G37" s="3">
        <v>0</v>
      </c>
      <c r="H37" s="11">
        <v>0</v>
      </c>
      <c r="I37" s="89">
        <v>75876</v>
      </c>
      <c r="J37" s="82">
        <v>71431</v>
      </c>
      <c r="K37" s="82">
        <v>17142</v>
      </c>
      <c r="L37" s="13">
        <v>0.2399798406854167</v>
      </c>
      <c r="M37" s="84">
        <v>11</v>
      </c>
      <c r="N37" s="82">
        <v>4434</v>
      </c>
      <c r="O37" s="16">
        <v>5.8437450577257632E-2</v>
      </c>
      <c r="P37" s="17">
        <v>75878</v>
      </c>
      <c r="Q37" s="18">
        <v>71444</v>
      </c>
      <c r="R37" s="18">
        <v>4434</v>
      </c>
      <c r="S37" s="19">
        <v>5.8435910277023641E-2</v>
      </c>
    </row>
    <row r="38" spans="1:19" x14ac:dyDescent="0.2">
      <c r="A38" s="5" t="s">
        <v>418</v>
      </c>
      <c r="B38" s="1" t="s">
        <v>46</v>
      </c>
      <c r="C38" s="2" t="s">
        <v>47</v>
      </c>
      <c r="D38" s="8">
        <v>0</v>
      </c>
      <c r="E38" s="3">
        <v>0</v>
      </c>
      <c r="F38" s="3">
        <v>0</v>
      </c>
      <c r="G38" s="3">
        <v>0</v>
      </c>
      <c r="H38" s="11" t="str">
        <f>IF(D38&lt;&gt;0,G38/D38,"")</f>
        <v/>
      </c>
      <c r="I38" s="89">
        <v>75423</v>
      </c>
      <c r="J38" s="82">
        <v>75112</v>
      </c>
      <c r="K38" s="82">
        <v>50493</v>
      </c>
      <c r="L38" s="13">
        <f>IF(J38&lt;&gt;0,K38/J38,"")</f>
        <v>0.6722361273831079</v>
      </c>
      <c r="M38" s="81">
        <v>2</v>
      </c>
      <c r="N38" s="82">
        <v>309</v>
      </c>
      <c r="O38" s="16">
        <f>IF(I38&lt;&gt;0,N38/I38,"")</f>
        <v>4.0968935205441311E-3</v>
      </c>
      <c r="P38" s="17">
        <f>IF(SUM(D38,I38)&gt;0,SUM(D38,I38),"")</f>
        <v>75423</v>
      </c>
      <c r="Q38" s="18">
        <f>IF(SUM(E38,J38, M38)&gt;0,SUM(E38,J38, M38),"")</f>
        <v>75114</v>
      </c>
      <c r="R38" s="18">
        <f>IF(SUM(G38,N38)&gt;0,SUM(G38,N38),"")</f>
        <v>309</v>
      </c>
      <c r="S38" s="19">
        <f>IFERROR(IF(P38&lt;&gt;0,R38/P38,""),"")</f>
        <v>4.0968935205441311E-3</v>
      </c>
    </row>
    <row r="39" spans="1:19" x14ac:dyDescent="0.2">
      <c r="A39" s="5" t="s">
        <v>515</v>
      </c>
      <c r="B39" s="1" t="s">
        <v>94</v>
      </c>
      <c r="C39" s="2" t="s">
        <v>95</v>
      </c>
      <c r="D39" s="8">
        <v>1</v>
      </c>
      <c r="E39" s="3">
        <v>1</v>
      </c>
      <c r="F39" s="3"/>
      <c r="G39" s="3"/>
      <c r="H39" s="11">
        <f>IF(D39&lt;&gt;0,G39/D39,"")</f>
        <v>0</v>
      </c>
      <c r="I39" s="90">
        <v>74970</v>
      </c>
      <c r="J39" s="83">
        <v>70988</v>
      </c>
      <c r="K39" s="83">
        <v>30428</v>
      </c>
      <c r="L39" s="13">
        <f>IF(J39&lt;&gt;0,K39/J39,"")</f>
        <v>0.42863582577337017</v>
      </c>
      <c r="M39" s="83">
        <v>19</v>
      </c>
      <c r="N39" s="83">
        <v>2908</v>
      </c>
      <c r="O39" s="16">
        <f>IF(I39&lt;&gt;0,N39/I39,"")</f>
        <v>3.8788848872882489E-2</v>
      </c>
      <c r="P39" s="17">
        <f>IF(SUM(D39,I39)&gt;0,SUM(D39,I39),"")</f>
        <v>74971</v>
      </c>
      <c r="Q39" s="18">
        <f>IF(SUM(E39,J39, M39)&gt;0,SUM(E39,J39, M39),"")</f>
        <v>71008</v>
      </c>
      <c r="R39" s="18">
        <f>IF(SUM(G39,N39)&gt;0,SUM(G39,N39),"")</f>
        <v>2908</v>
      </c>
      <c r="S39" s="19">
        <f>IFERROR(IF(P39&lt;&gt;0,R39/P39,""),"")</f>
        <v>3.8788331488175426E-2</v>
      </c>
    </row>
    <row r="40" spans="1:19" x14ac:dyDescent="0.2">
      <c r="A40" s="5" t="s">
        <v>527</v>
      </c>
      <c r="B40" s="1" t="s">
        <v>46</v>
      </c>
      <c r="C40" s="2" t="s">
        <v>48</v>
      </c>
      <c r="D40" s="8">
        <v>0</v>
      </c>
      <c r="E40" s="3">
        <v>0</v>
      </c>
      <c r="F40" s="3"/>
      <c r="G40" s="3">
        <v>0</v>
      </c>
      <c r="H40" s="11" t="str">
        <f>IF(D40&lt;&gt;0,G40/D40,"")</f>
        <v/>
      </c>
      <c r="I40" s="89">
        <v>72185</v>
      </c>
      <c r="J40" s="82">
        <v>66314</v>
      </c>
      <c r="K40" s="82">
        <v>13072</v>
      </c>
      <c r="L40" s="13">
        <f>IF(J40&lt;&gt;0,K40/J40,"")</f>
        <v>0.1971227795035739</v>
      </c>
      <c r="M40" s="81">
        <v>3618</v>
      </c>
      <c r="N40" s="82">
        <v>2253</v>
      </c>
      <c r="O40" s="16">
        <f>IF(I40&lt;&gt;0,N40/I40,"")</f>
        <v>3.1211470527117823E-2</v>
      </c>
      <c r="P40" s="17">
        <f>IF(SUM(D40,I40)&gt;0,SUM(D40,I40),"")</f>
        <v>72185</v>
      </c>
      <c r="Q40" s="18">
        <f>IF(SUM(E40,J40, M40)&gt;0,SUM(E40,J40, M40),"")</f>
        <v>69932</v>
      </c>
      <c r="R40" s="18">
        <f>IF(SUM(G40,N40)&gt;0,SUM(G40,N40),"")</f>
        <v>2253</v>
      </c>
      <c r="S40" s="19">
        <f>IFERROR(IF(P40&lt;&gt;0,R40/P40,""),"")</f>
        <v>3.1211470527117823E-2</v>
      </c>
    </row>
    <row r="41" spans="1:19" x14ac:dyDescent="0.2">
      <c r="A41" s="5" t="s">
        <v>513</v>
      </c>
      <c r="B41" s="1" t="s">
        <v>245</v>
      </c>
      <c r="C41" s="2" t="s">
        <v>246</v>
      </c>
      <c r="D41" s="8">
        <v>1</v>
      </c>
      <c r="E41" s="3">
        <v>1</v>
      </c>
      <c r="F41" s="3">
        <v>0</v>
      </c>
      <c r="G41" s="3">
        <v>0</v>
      </c>
      <c r="H41" s="11">
        <v>0</v>
      </c>
      <c r="I41" s="89">
        <v>70805</v>
      </c>
      <c r="J41" s="82">
        <v>65118</v>
      </c>
      <c r="K41" s="82">
        <v>28725</v>
      </c>
      <c r="L41" s="13">
        <v>0.44112227033999818</v>
      </c>
      <c r="M41" s="84">
        <v>70</v>
      </c>
      <c r="N41" s="82">
        <v>5617</v>
      </c>
      <c r="O41" s="16">
        <v>7.9330555751712453E-2</v>
      </c>
      <c r="P41" s="17">
        <v>70806</v>
      </c>
      <c r="Q41" s="18">
        <v>65189</v>
      </c>
      <c r="R41" s="18">
        <v>5617</v>
      </c>
      <c r="S41" s="19">
        <v>7.9329435358585429E-2</v>
      </c>
    </row>
    <row r="42" spans="1:19" ht="29" x14ac:dyDescent="0.2">
      <c r="A42" s="5" t="s">
        <v>424</v>
      </c>
      <c r="B42" s="1" t="s">
        <v>295</v>
      </c>
      <c r="C42" s="2" t="s">
        <v>300</v>
      </c>
      <c r="D42" s="8"/>
      <c r="E42" s="3"/>
      <c r="F42" s="3"/>
      <c r="G42" s="3"/>
      <c r="H42" s="11" t="str">
        <f>IF(D42&lt;&gt;0,G42/D42,"")</f>
        <v/>
      </c>
      <c r="I42" s="89">
        <v>70450</v>
      </c>
      <c r="J42" s="82">
        <v>70152</v>
      </c>
      <c r="K42" s="82">
        <v>23255</v>
      </c>
      <c r="L42" s="13">
        <f>IF(J42&lt;&gt;0,K42/J42,"")</f>
        <v>0.33149446915269698</v>
      </c>
      <c r="M42" s="81">
        <v>7</v>
      </c>
      <c r="N42" s="82">
        <v>298</v>
      </c>
      <c r="O42" s="16">
        <f>IF(I42&lt;&gt;0,N42/I42,"")</f>
        <v>4.2299503193754433E-3</v>
      </c>
      <c r="P42" s="17">
        <f>IF(SUM(D42,I42)&gt;0,SUM(D42,I42),"")</f>
        <v>70450</v>
      </c>
      <c r="Q42" s="18">
        <f>IF(SUM(E42,J42, M42)&gt;0,SUM(E42,J42, M42),"")</f>
        <v>70159</v>
      </c>
      <c r="R42" s="18">
        <f>IF(SUM(G42,N42)&gt;0,SUM(G42,N42),"")</f>
        <v>298</v>
      </c>
      <c r="S42" s="19">
        <f>IFERROR(IF(P42&lt;&gt;0,R42/P42,""),"")</f>
        <v>4.2299503193754433E-3</v>
      </c>
    </row>
    <row r="43" spans="1:19" x14ac:dyDescent="0.2">
      <c r="A43" s="5" t="s">
        <v>513</v>
      </c>
      <c r="B43" s="1" t="s">
        <v>22</v>
      </c>
      <c r="C43" s="2" t="s">
        <v>436</v>
      </c>
      <c r="D43" s="8">
        <v>0</v>
      </c>
      <c r="E43" s="3">
        <v>0</v>
      </c>
      <c r="F43" s="3">
        <v>0</v>
      </c>
      <c r="G43" s="3">
        <v>0</v>
      </c>
      <c r="H43" s="11" t="s">
        <v>514</v>
      </c>
      <c r="I43" s="89">
        <v>67921</v>
      </c>
      <c r="J43" s="82">
        <v>45913</v>
      </c>
      <c r="K43" s="82">
        <v>9858</v>
      </c>
      <c r="L43" s="13">
        <v>0.21471043059699868</v>
      </c>
      <c r="M43" s="84">
        <v>47</v>
      </c>
      <c r="N43" s="82">
        <v>21961</v>
      </c>
      <c r="O43" s="16">
        <v>0.32333151749827005</v>
      </c>
      <c r="P43" s="17">
        <v>67921</v>
      </c>
      <c r="Q43" s="18">
        <v>45960</v>
      </c>
      <c r="R43" s="18">
        <v>21961</v>
      </c>
      <c r="S43" s="19">
        <v>0.32333151749827005</v>
      </c>
    </row>
    <row r="44" spans="1:19" ht="29" x14ac:dyDescent="0.2">
      <c r="A44" s="5" t="s">
        <v>421</v>
      </c>
      <c r="B44" s="1" t="s">
        <v>295</v>
      </c>
      <c r="C44" s="2" t="s">
        <v>296</v>
      </c>
      <c r="D44" s="8"/>
      <c r="E44" s="3"/>
      <c r="F44" s="3"/>
      <c r="G44" s="3"/>
      <c r="H44" s="11" t="str">
        <f t="shared" ref="H44:H56" si="14">IF(D44&lt;&gt;0,G44/D44,"")</f>
        <v/>
      </c>
      <c r="I44" s="89">
        <v>66029</v>
      </c>
      <c r="J44" s="82">
        <v>65660</v>
      </c>
      <c r="K44" s="82">
        <v>34742</v>
      </c>
      <c r="L44" s="13">
        <f t="shared" ref="L44:L56" si="15">IF(J44&lt;&gt;0,K44/J44,"")</f>
        <v>0.52911970758452631</v>
      </c>
      <c r="M44" s="81"/>
      <c r="N44" s="82">
        <v>174</v>
      </c>
      <c r="O44" s="16">
        <f t="shared" ref="O44:O56" si="16">IF(I44&lt;&gt;0,N44/I44,"")</f>
        <v>2.6352057429311362E-3</v>
      </c>
      <c r="P44" s="17">
        <f t="shared" ref="P44:P56" si="17">IF(SUM(D44,I44)&gt;0,SUM(D44,I44),"")</f>
        <v>66029</v>
      </c>
      <c r="Q44" s="18">
        <f t="shared" ref="Q44:Q56" si="18">IF(SUM(E44,J44, M44)&gt;0,SUM(E44,J44, M44),"")</f>
        <v>65660</v>
      </c>
      <c r="R44" s="18">
        <f t="shared" ref="R44:R56" si="19">IF(SUM(G44,N44)&gt;0,SUM(G44,N44),"")</f>
        <v>174</v>
      </c>
      <c r="S44" s="19">
        <f t="shared" ref="S44:S56" si="20">IFERROR(IF(P44&lt;&gt;0,R44/P44,""),"")</f>
        <v>2.6352057429311362E-3</v>
      </c>
    </row>
    <row r="45" spans="1:19" x14ac:dyDescent="0.2">
      <c r="A45" s="59" t="s">
        <v>429</v>
      </c>
      <c r="B45" s="1" t="s">
        <v>174</v>
      </c>
      <c r="C45" s="2" t="s">
        <v>179</v>
      </c>
      <c r="D45" s="8">
        <v>0</v>
      </c>
      <c r="E45" s="3">
        <v>0</v>
      </c>
      <c r="F45" s="3">
        <v>0</v>
      </c>
      <c r="G45" s="3">
        <v>0</v>
      </c>
      <c r="H45" s="11" t="str">
        <f t="shared" si="14"/>
        <v/>
      </c>
      <c r="I45" s="89">
        <v>65035</v>
      </c>
      <c r="J45" s="82">
        <v>63054</v>
      </c>
      <c r="K45" s="82">
        <v>10080</v>
      </c>
      <c r="L45" s="13">
        <f t="shared" si="15"/>
        <v>0.15986297459320584</v>
      </c>
      <c r="M45" s="81">
        <v>15</v>
      </c>
      <c r="N45" s="82">
        <v>1966</v>
      </c>
      <c r="O45" s="16">
        <f t="shared" si="16"/>
        <v>3.0229876220496655E-2</v>
      </c>
      <c r="P45" s="80">
        <f t="shared" si="17"/>
        <v>65035</v>
      </c>
      <c r="Q45" s="77">
        <f t="shared" si="18"/>
        <v>63069</v>
      </c>
      <c r="R45" s="77">
        <f t="shared" si="19"/>
        <v>1966</v>
      </c>
      <c r="S45" s="78">
        <f t="shared" si="20"/>
        <v>3.0229876220496655E-2</v>
      </c>
    </row>
    <row r="46" spans="1:19" ht="29" x14ac:dyDescent="0.2">
      <c r="A46" s="5" t="s">
        <v>419</v>
      </c>
      <c r="B46" s="1" t="s">
        <v>295</v>
      </c>
      <c r="C46" s="2" t="s">
        <v>300</v>
      </c>
      <c r="D46" s="8"/>
      <c r="E46" s="3"/>
      <c r="F46" s="3"/>
      <c r="G46" s="3"/>
      <c r="H46" s="11" t="str">
        <f t="shared" si="14"/>
        <v/>
      </c>
      <c r="I46" s="89">
        <v>64895</v>
      </c>
      <c r="J46" s="82">
        <v>63613</v>
      </c>
      <c r="K46" s="82">
        <v>61241</v>
      </c>
      <c r="L46" s="13">
        <f t="shared" si="15"/>
        <v>0.96271202427176839</v>
      </c>
      <c r="M46" s="81">
        <v>94</v>
      </c>
      <c r="N46" s="82">
        <v>1182</v>
      </c>
      <c r="O46" s="16">
        <f t="shared" si="16"/>
        <v>1.8214038061483934E-2</v>
      </c>
      <c r="P46" s="17">
        <f t="shared" si="17"/>
        <v>64895</v>
      </c>
      <c r="Q46" s="18">
        <f t="shared" si="18"/>
        <v>63707</v>
      </c>
      <c r="R46" s="18">
        <f t="shared" si="19"/>
        <v>1182</v>
      </c>
      <c r="S46" s="19">
        <f t="shared" si="20"/>
        <v>1.8214038061483934E-2</v>
      </c>
    </row>
    <row r="47" spans="1:19" ht="29" x14ac:dyDescent="0.2">
      <c r="A47" s="5" t="s">
        <v>425</v>
      </c>
      <c r="B47" s="1" t="s">
        <v>295</v>
      </c>
      <c r="C47" s="2" t="s">
        <v>298</v>
      </c>
      <c r="D47" s="8"/>
      <c r="E47" s="3"/>
      <c r="F47" s="3"/>
      <c r="G47" s="3"/>
      <c r="H47" s="11" t="str">
        <f t="shared" si="14"/>
        <v/>
      </c>
      <c r="I47" s="89">
        <v>64310</v>
      </c>
      <c r="J47" s="82">
        <v>64056</v>
      </c>
      <c r="K47" s="82">
        <v>63010</v>
      </c>
      <c r="L47" s="13">
        <f t="shared" si="15"/>
        <v>0.98367053827900586</v>
      </c>
      <c r="M47" s="81"/>
      <c r="N47" s="82">
        <v>254</v>
      </c>
      <c r="O47" s="16">
        <f t="shared" si="16"/>
        <v>3.9496190328098275E-3</v>
      </c>
      <c r="P47" s="17">
        <f t="shared" si="17"/>
        <v>64310</v>
      </c>
      <c r="Q47" s="18">
        <f t="shared" si="18"/>
        <v>64056</v>
      </c>
      <c r="R47" s="18">
        <f t="shared" si="19"/>
        <v>254</v>
      </c>
      <c r="S47" s="19">
        <f t="shared" si="20"/>
        <v>3.9496190328098275E-3</v>
      </c>
    </row>
    <row r="48" spans="1:19" ht="29" x14ac:dyDescent="0.2">
      <c r="A48" s="5" t="s">
        <v>421</v>
      </c>
      <c r="B48" s="1" t="s">
        <v>295</v>
      </c>
      <c r="C48" s="2" t="s">
        <v>300</v>
      </c>
      <c r="D48" s="8"/>
      <c r="E48" s="3"/>
      <c r="F48" s="3"/>
      <c r="G48" s="3"/>
      <c r="H48" s="11" t="str">
        <f t="shared" si="14"/>
        <v/>
      </c>
      <c r="I48" s="89">
        <v>63952</v>
      </c>
      <c r="J48" s="82">
        <v>63690</v>
      </c>
      <c r="K48" s="82">
        <v>21386</v>
      </c>
      <c r="L48" s="13">
        <f t="shared" si="15"/>
        <v>0.33578269744072853</v>
      </c>
      <c r="M48" s="81">
        <v>15</v>
      </c>
      <c r="N48" s="82">
        <v>289</v>
      </c>
      <c r="O48" s="16">
        <f t="shared" si="16"/>
        <v>4.5190142606955216E-3</v>
      </c>
      <c r="P48" s="17">
        <f t="shared" si="17"/>
        <v>63952</v>
      </c>
      <c r="Q48" s="18">
        <f t="shared" si="18"/>
        <v>63705</v>
      </c>
      <c r="R48" s="18">
        <f t="shared" si="19"/>
        <v>289</v>
      </c>
      <c r="S48" s="19">
        <f t="shared" si="20"/>
        <v>4.5190142606955216E-3</v>
      </c>
    </row>
    <row r="49" spans="1:19" x14ac:dyDescent="0.2">
      <c r="A49" s="5" t="s">
        <v>422</v>
      </c>
      <c r="B49" s="1" t="s">
        <v>367</v>
      </c>
      <c r="C49" s="2" t="s">
        <v>370</v>
      </c>
      <c r="D49" s="8">
        <v>0</v>
      </c>
      <c r="E49" s="3">
        <v>0</v>
      </c>
      <c r="F49" s="3">
        <v>0</v>
      </c>
      <c r="G49" s="3">
        <v>0</v>
      </c>
      <c r="H49" s="11" t="str">
        <f t="shared" si="14"/>
        <v/>
      </c>
      <c r="I49" s="89">
        <v>63609</v>
      </c>
      <c r="J49" s="82">
        <v>57344</v>
      </c>
      <c r="K49" s="82">
        <v>10353</v>
      </c>
      <c r="L49" s="13">
        <f t="shared" si="15"/>
        <v>0.1805419921875</v>
      </c>
      <c r="M49" s="84">
        <v>5406</v>
      </c>
      <c r="N49" s="82">
        <v>859</v>
      </c>
      <c r="O49" s="16">
        <f t="shared" si="16"/>
        <v>1.3504378311245265E-2</v>
      </c>
      <c r="P49" s="17">
        <f t="shared" si="17"/>
        <v>63609</v>
      </c>
      <c r="Q49" s="18">
        <f t="shared" si="18"/>
        <v>62750</v>
      </c>
      <c r="R49" s="18">
        <f t="shared" si="19"/>
        <v>859</v>
      </c>
      <c r="S49" s="19">
        <f t="shared" si="20"/>
        <v>1.3504378311245265E-2</v>
      </c>
    </row>
    <row r="50" spans="1:19" ht="29" x14ac:dyDescent="0.2">
      <c r="A50" s="59" t="s">
        <v>426</v>
      </c>
      <c r="B50" s="1" t="s">
        <v>295</v>
      </c>
      <c r="C50" s="2" t="s">
        <v>297</v>
      </c>
      <c r="D50" s="8"/>
      <c r="E50" s="3"/>
      <c r="F50" s="3"/>
      <c r="G50" s="3"/>
      <c r="H50" s="11" t="str">
        <f t="shared" si="14"/>
        <v/>
      </c>
      <c r="I50" s="89">
        <v>63590</v>
      </c>
      <c r="J50" s="82">
        <v>63464</v>
      </c>
      <c r="K50" s="82">
        <v>8271</v>
      </c>
      <c r="L50" s="13">
        <f t="shared" si="15"/>
        <v>0.13032585402748015</v>
      </c>
      <c r="M50" s="84"/>
      <c r="N50" s="82">
        <v>126</v>
      </c>
      <c r="O50" s="16">
        <f t="shared" si="16"/>
        <v>1.9814436232111969E-3</v>
      </c>
      <c r="P50" s="17">
        <f t="shared" si="17"/>
        <v>63590</v>
      </c>
      <c r="Q50" s="18">
        <f t="shared" si="18"/>
        <v>63464</v>
      </c>
      <c r="R50" s="18">
        <f t="shared" si="19"/>
        <v>126</v>
      </c>
      <c r="S50" s="19">
        <f t="shared" si="20"/>
        <v>1.9814436232111969E-3</v>
      </c>
    </row>
    <row r="51" spans="1:19" x14ac:dyDescent="0.2">
      <c r="A51" s="59" t="s">
        <v>429</v>
      </c>
      <c r="B51" s="1" t="s">
        <v>89</v>
      </c>
      <c r="C51" s="2" t="s">
        <v>90</v>
      </c>
      <c r="D51" s="8">
        <v>0</v>
      </c>
      <c r="E51" s="3">
        <v>0</v>
      </c>
      <c r="F51" s="3">
        <v>0</v>
      </c>
      <c r="G51" s="3">
        <v>0</v>
      </c>
      <c r="H51" s="11" t="str">
        <f t="shared" si="14"/>
        <v/>
      </c>
      <c r="I51" s="89">
        <v>59280</v>
      </c>
      <c r="J51" s="82">
        <v>58450</v>
      </c>
      <c r="K51" s="82">
        <v>3000</v>
      </c>
      <c r="L51" s="13">
        <f t="shared" si="15"/>
        <v>5.1325919589392643E-2</v>
      </c>
      <c r="M51" s="81">
        <v>2</v>
      </c>
      <c r="N51" s="82">
        <v>828</v>
      </c>
      <c r="O51" s="16">
        <f t="shared" si="16"/>
        <v>1.3967611336032389E-2</v>
      </c>
      <c r="P51" s="80">
        <f t="shared" si="17"/>
        <v>59280</v>
      </c>
      <c r="Q51" s="77">
        <f t="shared" si="18"/>
        <v>58452</v>
      </c>
      <c r="R51" s="77">
        <f t="shared" si="19"/>
        <v>828</v>
      </c>
      <c r="S51" s="78">
        <f t="shared" si="20"/>
        <v>1.3967611336032389E-2</v>
      </c>
    </row>
    <row r="52" spans="1:19" x14ac:dyDescent="0.2">
      <c r="A52" s="5" t="s">
        <v>527</v>
      </c>
      <c r="B52" s="1" t="s">
        <v>360</v>
      </c>
      <c r="C52" s="2" t="s">
        <v>361</v>
      </c>
      <c r="D52" s="8">
        <v>67</v>
      </c>
      <c r="E52" s="3">
        <v>56</v>
      </c>
      <c r="F52" s="3"/>
      <c r="G52" s="3">
        <v>11</v>
      </c>
      <c r="H52" s="11">
        <f t="shared" si="14"/>
        <v>0.16417910447761194</v>
      </c>
      <c r="I52" s="89">
        <v>57509</v>
      </c>
      <c r="J52" s="82">
        <v>46712</v>
      </c>
      <c r="K52" s="82">
        <v>11221</v>
      </c>
      <c r="L52" s="13">
        <f t="shared" si="15"/>
        <v>0.2402166466860764</v>
      </c>
      <c r="M52" s="81">
        <v>1227</v>
      </c>
      <c r="N52" s="82">
        <v>9570</v>
      </c>
      <c r="O52" s="16">
        <f t="shared" si="16"/>
        <v>0.1664087360239267</v>
      </c>
      <c r="P52" s="17">
        <f t="shared" si="17"/>
        <v>57576</v>
      </c>
      <c r="Q52" s="18">
        <f t="shared" si="18"/>
        <v>47995</v>
      </c>
      <c r="R52" s="18">
        <f t="shared" si="19"/>
        <v>9581</v>
      </c>
      <c r="S52" s="19">
        <f t="shared" si="20"/>
        <v>0.16640614144782548</v>
      </c>
    </row>
    <row r="53" spans="1:19" ht="29" x14ac:dyDescent="0.2">
      <c r="A53" s="59" t="s">
        <v>426</v>
      </c>
      <c r="B53" s="1" t="s">
        <v>295</v>
      </c>
      <c r="C53" s="2" t="s">
        <v>301</v>
      </c>
      <c r="D53" s="8"/>
      <c r="E53" s="3"/>
      <c r="F53" s="3"/>
      <c r="G53" s="3"/>
      <c r="H53" s="11" t="str">
        <f t="shared" si="14"/>
        <v/>
      </c>
      <c r="I53" s="89">
        <v>56416</v>
      </c>
      <c r="J53" s="82">
        <v>56114</v>
      </c>
      <c r="K53" s="82">
        <v>14385</v>
      </c>
      <c r="L53" s="13">
        <f t="shared" si="15"/>
        <v>0.25635313825426809</v>
      </c>
      <c r="M53" s="84"/>
      <c r="N53" s="82">
        <v>302</v>
      </c>
      <c r="O53" s="16">
        <f t="shared" si="16"/>
        <v>5.3530913216108906E-3</v>
      </c>
      <c r="P53" s="17">
        <f t="shared" si="17"/>
        <v>56416</v>
      </c>
      <c r="Q53" s="18">
        <f t="shared" si="18"/>
        <v>56114</v>
      </c>
      <c r="R53" s="18">
        <f t="shared" si="19"/>
        <v>302</v>
      </c>
      <c r="S53" s="19">
        <f t="shared" si="20"/>
        <v>5.3530913216108906E-3</v>
      </c>
    </row>
    <row r="54" spans="1:19" ht="29" x14ac:dyDescent="0.2">
      <c r="A54" s="5" t="s">
        <v>422</v>
      </c>
      <c r="B54" s="1" t="s">
        <v>89</v>
      </c>
      <c r="C54" s="2" t="s">
        <v>92</v>
      </c>
      <c r="D54" s="8">
        <v>0</v>
      </c>
      <c r="E54" s="3">
        <v>0</v>
      </c>
      <c r="F54" s="3">
        <v>0</v>
      </c>
      <c r="G54" s="3">
        <v>0</v>
      </c>
      <c r="H54" s="11" t="str">
        <f t="shared" si="14"/>
        <v/>
      </c>
      <c r="I54" s="89">
        <v>55398</v>
      </c>
      <c r="J54" s="82">
        <v>54378</v>
      </c>
      <c r="K54" s="82">
        <v>54331</v>
      </c>
      <c r="L54" s="13">
        <f t="shared" si="15"/>
        <v>0.99913567987053586</v>
      </c>
      <c r="M54" s="84">
        <v>51</v>
      </c>
      <c r="N54" s="82">
        <v>969</v>
      </c>
      <c r="O54" s="16">
        <f t="shared" si="16"/>
        <v>1.7491606195169502E-2</v>
      </c>
      <c r="P54" s="17">
        <f t="shared" si="17"/>
        <v>55398</v>
      </c>
      <c r="Q54" s="18">
        <f t="shared" si="18"/>
        <v>54429</v>
      </c>
      <c r="R54" s="18">
        <f t="shared" si="19"/>
        <v>969</v>
      </c>
      <c r="S54" s="19">
        <f t="shared" si="20"/>
        <v>1.7491606195169502E-2</v>
      </c>
    </row>
    <row r="55" spans="1:19" x14ac:dyDescent="0.2">
      <c r="A55" s="5" t="s">
        <v>515</v>
      </c>
      <c r="B55" s="1" t="s">
        <v>22</v>
      </c>
      <c r="C55" s="2" t="s">
        <v>436</v>
      </c>
      <c r="D55" s="8"/>
      <c r="E55" s="3"/>
      <c r="F55" s="3"/>
      <c r="G55" s="3"/>
      <c r="H55" s="11" t="str">
        <f t="shared" si="14"/>
        <v/>
      </c>
      <c r="I55" s="90">
        <v>55160</v>
      </c>
      <c r="J55" s="83">
        <v>37654</v>
      </c>
      <c r="K55" s="83">
        <v>10474</v>
      </c>
      <c r="L55" s="13">
        <f t="shared" si="15"/>
        <v>0.27816433845009825</v>
      </c>
      <c r="M55" s="83">
        <v>104</v>
      </c>
      <c r="N55" s="83">
        <v>16190</v>
      </c>
      <c r="O55" s="16">
        <f t="shared" si="16"/>
        <v>0.2935097897026831</v>
      </c>
      <c r="P55" s="17">
        <f t="shared" si="17"/>
        <v>55160</v>
      </c>
      <c r="Q55" s="18">
        <f t="shared" si="18"/>
        <v>37758</v>
      </c>
      <c r="R55" s="18">
        <f t="shared" si="19"/>
        <v>16190</v>
      </c>
      <c r="S55" s="19">
        <f t="shared" si="20"/>
        <v>0.2935097897026831</v>
      </c>
    </row>
    <row r="56" spans="1:19" x14ac:dyDescent="0.2">
      <c r="A56" s="5" t="s">
        <v>527</v>
      </c>
      <c r="B56" s="1" t="s">
        <v>311</v>
      </c>
      <c r="C56" s="2" t="s">
        <v>313</v>
      </c>
      <c r="D56" s="8">
        <v>5</v>
      </c>
      <c r="E56" s="3">
        <v>5</v>
      </c>
      <c r="F56" s="3"/>
      <c r="G56" s="3">
        <v>0</v>
      </c>
      <c r="H56" s="11">
        <f t="shared" si="14"/>
        <v>0</v>
      </c>
      <c r="I56" s="89">
        <v>55010</v>
      </c>
      <c r="J56" s="82">
        <v>51818</v>
      </c>
      <c r="K56" s="82">
        <v>37763</v>
      </c>
      <c r="L56" s="13">
        <f t="shared" si="15"/>
        <v>0.72876220618317955</v>
      </c>
      <c r="M56" s="81">
        <v>757</v>
      </c>
      <c r="N56" s="82">
        <v>2435</v>
      </c>
      <c r="O56" s="16">
        <f t="shared" si="16"/>
        <v>4.4264679149245589E-2</v>
      </c>
      <c r="P56" s="17">
        <f t="shared" si="17"/>
        <v>55015</v>
      </c>
      <c r="Q56" s="18">
        <f t="shared" si="18"/>
        <v>52580</v>
      </c>
      <c r="R56" s="18">
        <f t="shared" si="19"/>
        <v>2435</v>
      </c>
      <c r="S56" s="19">
        <f t="shared" si="20"/>
        <v>4.4260656184676908E-2</v>
      </c>
    </row>
    <row r="57" spans="1:19" ht="29" x14ac:dyDescent="0.2">
      <c r="A57" s="5" t="s">
        <v>513</v>
      </c>
      <c r="B57" s="1" t="s">
        <v>89</v>
      </c>
      <c r="C57" s="2" t="s">
        <v>92</v>
      </c>
      <c r="D57" s="8">
        <v>13</v>
      </c>
      <c r="E57" s="3">
        <v>8</v>
      </c>
      <c r="F57" s="3">
        <v>0</v>
      </c>
      <c r="G57" s="3">
        <v>5</v>
      </c>
      <c r="H57" s="11">
        <v>0.38461538461538464</v>
      </c>
      <c r="I57" s="89">
        <v>54954</v>
      </c>
      <c r="J57" s="82">
        <v>51730</v>
      </c>
      <c r="K57" s="82">
        <v>3110</v>
      </c>
      <c r="L57" s="13">
        <v>6.0119853083317222E-2</v>
      </c>
      <c r="M57" s="84">
        <v>15</v>
      </c>
      <c r="N57" s="82">
        <v>3209</v>
      </c>
      <c r="O57" s="16">
        <v>5.8394293409033009E-2</v>
      </c>
      <c r="P57" s="17">
        <v>54967</v>
      </c>
      <c r="Q57" s="18">
        <v>51753</v>
      </c>
      <c r="R57" s="18">
        <v>3214</v>
      </c>
      <c r="S57" s="19">
        <v>5.8471446504266195E-2</v>
      </c>
    </row>
    <row r="58" spans="1:19" ht="29" x14ac:dyDescent="0.2">
      <c r="A58" s="5" t="s">
        <v>527</v>
      </c>
      <c r="B58" s="1" t="s">
        <v>295</v>
      </c>
      <c r="C58" s="2" t="s">
        <v>524</v>
      </c>
      <c r="D58" s="8">
        <v>0</v>
      </c>
      <c r="E58" s="3">
        <v>0</v>
      </c>
      <c r="F58" s="3"/>
      <c r="G58" s="3">
        <v>0</v>
      </c>
      <c r="H58" s="11" t="str">
        <f>IF(D58&lt;&gt;0,G58/D58,"")</f>
        <v/>
      </c>
      <c r="I58" s="89">
        <v>54729</v>
      </c>
      <c r="J58" s="82">
        <v>52723</v>
      </c>
      <c r="K58" s="82">
        <v>8297</v>
      </c>
      <c r="L58" s="13">
        <f>IF(J58&lt;&gt;0,K58/J58,"")</f>
        <v>0.15736964891982627</v>
      </c>
      <c r="M58" s="81">
        <v>5</v>
      </c>
      <c r="N58" s="82">
        <v>2001</v>
      </c>
      <c r="O58" s="16">
        <f>IF(I58&lt;&gt;0,N58/I58,"")</f>
        <v>3.6561968974401143E-2</v>
      </c>
      <c r="P58" s="17">
        <f>IF(SUM(D58,I58)&gt;0,SUM(D58,I58),"")</f>
        <v>54729</v>
      </c>
      <c r="Q58" s="18">
        <f>IF(SUM(E58,J58, M58)&gt;0,SUM(E58,J58, M58),"")</f>
        <v>52728</v>
      </c>
      <c r="R58" s="18">
        <f>IF(SUM(G58,N58)&gt;0,SUM(G58,N58),"")</f>
        <v>2001</v>
      </c>
      <c r="S58" s="19">
        <f>IFERROR(IF(P58&lt;&gt;0,R58/P58,""),"")</f>
        <v>3.6561968974401143E-2</v>
      </c>
    </row>
    <row r="59" spans="1:19" ht="29" x14ac:dyDescent="0.2">
      <c r="A59" s="59" t="s">
        <v>429</v>
      </c>
      <c r="B59" s="1" t="s">
        <v>295</v>
      </c>
      <c r="C59" s="2" t="s">
        <v>300</v>
      </c>
      <c r="D59" s="8">
        <v>0</v>
      </c>
      <c r="E59" s="3">
        <v>0</v>
      </c>
      <c r="F59" s="3">
        <v>0</v>
      </c>
      <c r="G59" s="3">
        <v>0</v>
      </c>
      <c r="H59" s="11" t="str">
        <f>IF(D59&lt;&gt;0,G59/D59,"")</f>
        <v/>
      </c>
      <c r="I59" s="89">
        <v>54583</v>
      </c>
      <c r="J59" s="82">
        <v>54160</v>
      </c>
      <c r="K59" s="82">
        <v>38886</v>
      </c>
      <c r="L59" s="13">
        <f>IF(J59&lt;&gt;0,K59/J59,"")</f>
        <v>0.71798375184638108</v>
      </c>
      <c r="M59" s="81">
        <v>79</v>
      </c>
      <c r="N59" s="82">
        <v>344</v>
      </c>
      <c r="O59" s="16">
        <f>IF(I59&lt;&gt;0,N59/I59,"")</f>
        <v>6.3023285638385577E-3</v>
      </c>
      <c r="P59" s="80">
        <f>IF(SUM(D59,I59)&gt;0,SUM(D59,I59),"")</f>
        <v>54583</v>
      </c>
      <c r="Q59" s="77">
        <f>IF(SUM(E59,J59, M59)&gt;0,SUM(E59,J59, M59),"")</f>
        <v>54239</v>
      </c>
      <c r="R59" s="77">
        <f>IF(SUM(G59,N59)&gt;0,SUM(G59,N59),"")</f>
        <v>344</v>
      </c>
      <c r="S59" s="78">
        <f>IFERROR(IF(P59&lt;&gt;0,R59/P59,""),"")</f>
        <v>6.3023285638385577E-3</v>
      </c>
    </row>
    <row r="60" spans="1:19" x14ac:dyDescent="0.2">
      <c r="A60" s="5" t="s">
        <v>513</v>
      </c>
      <c r="B60" s="1" t="s">
        <v>22</v>
      </c>
      <c r="C60" s="2" t="s">
        <v>435</v>
      </c>
      <c r="D60" s="8">
        <v>0</v>
      </c>
      <c r="E60" s="3">
        <v>0</v>
      </c>
      <c r="F60" s="3">
        <v>0</v>
      </c>
      <c r="G60" s="3">
        <v>0</v>
      </c>
      <c r="H60" s="11" t="s">
        <v>514</v>
      </c>
      <c r="I60" s="89">
        <v>53108</v>
      </c>
      <c r="J60" s="82">
        <v>37686</v>
      </c>
      <c r="K60" s="82">
        <v>7554</v>
      </c>
      <c r="L60" s="13">
        <v>0.20044578888711989</v>
      </c>
      <c r="M60" s="84">
        <v>31</v>
      </c>
      <c r="N60" s="82">
        <v>15391</v>
      </c>
      <c r="O60" s="16">
        <v>0.28980567899374859</v>
      </c>
      <c r="P60" s="17">
        <v>53108</v>
      </c>
      <c r="Q60" s="18">
        <v>37717</v>
      </c>
      <c r="R60" s="18">
        <v>15391</v>
      </c>
      <c r="S60" s="19">
        <v>0.28980567899374859</v>
      </c>
    </row>
    <row r="61" spans="1:19" x14ac:dyDescent="0.2">
      <c r="A61" s="5" t="s">
        <v>424</v>
      </c>
      <c r="B61" s="1" t="s">
        <v>367</v>
      </c>
      <c r="C61" s="2" t="s">
        <v>376</v>
      </c>
      <c r="D61" s="8"/>
      <c r="E61" s="3"/>
      <c r="F61" s="3"/>
      <c r="G61" s="3"/>
      <c r="H61" s="11" t="str">
        <f>IF(D61&lt;&gt;0,G61/D61,"")</f>
        <v/>
      </c>
      <c r="I61" s="89">
        <v>52618</v>
      </c>
      <c r="J61" s="82">
        <v>52103</v>
      </c>
      <c r="K61" s="82">
        <v>29572</v>
      </c>
      <c r="L61" s="13">
        <f>IF(J61&lt;&gt;0,K61/J61,"")</f>
        <v>0.56756808629061661</v>
      </c>
      <c r="M61" s="81">
        <v>21</v>
      </c>
      <c r="N61" s="82">
        <v>515</v>
      </c>
      <c r="O61" s="16">
        <f>IF(I61&lt;&gt;0,N61/I61,"")</f>
        <v>9.7875251814968263E-3</v>
      </c>
      <c r="P61" s="17">
        <f>IF(SUM(D61,I61)&gt;0,SUM(D61,I61),"")</f>
        <v>52618</v>
      </c>
      <c r="Q61" s="18">
        <f>IF(SUM(E61,J61, M61)&gt;0,SUM(E61,J61, M61),"")</f>
        <v>52124</v>
      </c>
      <c r="R61" s="18">
        <f>IF(SUM(G61,N61)&gt;0,SUM(G61,N61),"")</f>
        <v>515</v>
      </c>
      <c r="S61" s="19">
        <f>IFERROR(IF(P61&lt;&gt;0,R61/P61,""),"")</f>
        <v>9.7875251814968263E-3</v>
      </c>
    </row>
    <row r="62" spans="1:19" ht="29" x14ac:dyDescent="0.2">
      <c r="A62" s="5" t="s">
        <v>427</v>
      </c>
      <c r="B62" s="1" t="s">
        <v>295</v>
      </c>
      <c r="C62" s="2" t="s">
        <v>297</v>
      </c>
      <c r="D62" s="8">
        <v>1</v>
      </c>
      <c r="E62" s="3"/>
      <c r="F62" s="3"/>
      <c r="G62" s="3">
        <v>1</v>
      </c>
      <c r="H62" s="11">
        <f>IF(D62&lt;&gt;0,G62/D62,"")</f>
        <v>1</v>
      </c>
      <c r="I62" s="89">
        <v>52545</v>
      </c>
      <c r="J62" s="82">
        <v>52090</v>
      </c>
      <c r="K62" s="82">
        <v>43292</v>
      </c>
      <c r="L62" s="13">
        <f>IF(J62&lt;&gt;0,K62/J62,"")</f>
        <v>0.83110001919754273</v>
      </c>
      <c r="M62" s="81">
        <v>13</v>
      </c>
      <c r="N62" s="82">
        <v>442</v>
      </c>
      <c r="O62" s="16">
        <f>IF(I62&lt;&gt;0,N62/I62,"")</f>
        <v>8.4118374726424965E-3</v>
      </c>
      <c r="P62" s="17">
        <f>IF(SUM(D62,I62)&gt;0,SUM(D62,I62),"")</f>
        <v>52546</v>
      </c>
      <c r="Q62" s="18">
        <f>IF(SUM(E62,J62, M62)&gt;0,SUM(E62,J62, M62),"")</f>
        <v>52103</v>
      </c>
      <c r="R62" s="18">
        <f>IF(SUM(G62,N62)&gt;0,SUM(G62,N62),"")</f>
        <v>443</v>
      </c>
      <c r="S62" s="19">
        <f>IFERROR(IF(P62&lt;&gt;0,R62/P62,""),"")</f>
        <v>8.4307083317474215E-3</v>
      </c>
    </row>
    <row r="63" spans="1:19" ht="29" x14ac:dyDescent="0.2">
      <c r="A63" s="5" t="s">
        <v>515</v>
      </c>
      <c r="B63" s="1" t="s">
        <v>295</v>
      </c>
      <c r="C63" s="2" t="s">
        <v>297</v>
      </c>
      <c r="D63" s="8"/>
      <c r="E63" s="3"/>
      <c r="F63" s="3"/>
      <c r="G63" s="3"/>
      <c r="H63" s="11" t="str">
        <f>IF(D63&lt;&gt;0,G63/D63,"")</f>
        <v/>
      </c>
      <c r="I63" s="90">
        <v>50767</v>
      </c>
      <c r="J63" s="83">
        <v>49736</v>
      </c>
      <c r="K63" s="83">
        <v>4708</v>
      </c>
      <c r="L63" s="13">
        <f>IF(J63&lt;&gt;0,K63/J63,"")</f>
        <v>9.4659803763873257E-2</v>
      </c>
      <c r="M63" s="83">
        <v>77</v>
      </c>
      <c r="N63" s="83">
        <v>337</v>
      </c>
      <c r="O63" s="16">
        <f>IF(I63&lt;&gt;0,N63/I63,"")</f>
        <v>6.6381704650658891E-3</v>
      </c>
      <c r="P63" s="17">
        <f>IF(SUM(D63,I63)&gt;0,SUM(D63,I63),"")</f>
        <v>50767</v>
      </c>
      <c r="Q63" s="18">
        <f>IF(SUM(E63,J63, M63)&gt;0,SUM(E63,J63, M63),"")</f>
        <v>49813</v>
      </c>
      <c r="R63" s="18">
        <f>IF(SUM(G63,N63)&gt;0,SUM(G63,N63),"")</f>
        <v>337</v>
      </c>
      <c r="S63" s="19">
        <f>IFERROR(IF(P63&lt;&gt;0,R63/P63,""),"")</f>
        <v>6.6381704650658891E-3</v>
      </c>
    </row>
    <row r="64" spans="1:19" ht="29" x14ac:dyDescent="0.2">
      <c r="A64" s="5" t="s">
        <v>422</v>
      </c>
      <c r="B64" s="1" t="s">
        <v>295</v>
      </c>
      <c r="C64" s="2" t="s">
        <v>297</v>
      </c>
      <c r="D64" s="8">
        <v>2</v>
      </c>
      <c r="E64" s="3">
        <v>2</v>
      </c>
      <c r="F64" s="3">
        <v>0</v>
      </c>
      <c r="G64" s="3">
        <v>0</v>
      </c>
      <c r="H64" s="11">
        <f>IF(D64&lt;&gt;0,G64/D64,"")</f>
        <v>0</v>
      </c>
      <c r="I64" s="89">
        <v>49945</v>
      </c>
      <c r="J64" s="82">
        <v>49832</v>
      </c>
      <c r="K64" s="82">
        <v>49567</v>
      </c>
      <c r="L64" s="13">
        <f>IF(J64&lt;&gt;0,K64/J64,"")</f>
        <v>0.99468213196339705</v>
      </c>
      <c r="M64" s="84">
        <v>2</v>
      </c>
      <c r="N64" s="82">
        <v>111</v>
      </c>
      <c r="O64" s="16">
        <f>IF(I64&lt;&gt;0,N64/I64,"")</f>
        <v>2.222444689158074E-3</v>
      </c>
      <c r="P64" s="17">
        <f>IF(SUM(D64,I64)&gt;0,SUM(D64,I64),"")</f>
        <v>49947</v>
      </c>
      <c r="Q64" s="18">
        <f>IF(SUM(E64,J64, M64)&gt;0,SUM(E64,J64, M64),"")</f>
        <v>49836</v>
      </c>
      <c r="R64" s="18">
        <f>IF(SUM(G64,N64)&gt;0,SUM(G64,N64),"")</f>
        <v>111</v>
      </c>
      <c r="S64" s="19">
        <f>IFERROR(IF(P64&lt;&gt;0,R64/P64,""),"")</f>
        <v>2.2223556970388612E-3</v>
      </c>
    </row>
    <row r="65" spans="1:19" x14ac:dyDescent="0.2">
      <c r="A65" s="5" t="s">
        <v>513</v>
      </c>
      <c r="B65" s="1" t="s">
        <v>367</v>
      </c>
      <c r="C65" s="2" t="s">
        <v>370</v>
      </c>
      <c r="D65" s="8">
        <v>8</v>
      </c>
      <c r="E65" s="3">
        <v>7</v>
      </c>
      <c r="F65" s="3">
        <v>0</v>
      </c>
      <c r="G65" s="3">
        <v>1</v>
      </c>
      <c r="H65" s="11">
        <v>0.125</v>
      </c>
      <c r="I65" s="89">
        <v>49360</v>
      </c>
      <c r="J65" s="82">
        <v>48965</v>
      </c>
      <c r="K65" s="82">
        <v>7264</v>
      </c>
      <c r="L65" s="13">
        <v>0.14835086286122739</v>
      </c>
      <c r="M65" s="84">
        <v>8</v>
      </c>
      <c r="N65" s="82">
        <v>387</v>
      </c>
      <c r="O65" s="16">
        <v>7.8403565640194489E-3</v>
      </c>
      <c r="P65" s="17">
        <v>49368</v>
      </c>
      <c r="Q65" s="18">
        <v>48980</v>
      </c>
      <c r="R65" s="18">
        <v>388</v>
      </c>
      <c r="S65" s="19">
        <v>7.8593420839410139E-3</v>
      </c>
    </row>
    <row r="66" spans="1:19" ht="29" x14ac:dyDescent="0.2">
      <c r="A66" s="5" t="s">
        <v>427</v>
      </c>
      <c r="B66" s="1" t="s">
        <v>295</v>
      </c>
      <c r="C66" s="2" t="s">
        <v>300</v>
      </c>
      <c r="D66" s="8"/>
      <c r="E66" s="3"/>
      <c r="F66" s="3"/>
      <c r="G66" s="3"/>
      <c r="H66" s="11" t="str">
        <f>IF(D66&lt;&gt;0,G66/D66,"")</f>
        <v/>
      </c>
      <c r="I66" s="89">
        <v>49221</v>
      </c>
      <c r="J66" s="82">
        <v>48794</v>
      </c>
      <c r="K66" s="82">
        <v>25538</v>
      </c>
      <c r="L66" s="13">
        <f>IF(J66&lt;&gt;0,K66/J66,"")</f>
        <v>0.52338402262573269</v>
      </c>
      <c r="M66" s="81">
        <v>33</v>
      </c>
      <c r="N66" s="82">
        <v>394</v>
      </c>
      <c r="O66" s="16">
        <f>IF(I66&lt;&gt;0,N66/I66,"")</f>
        <v>8.0047134353223217E-3</v>
      </c>
      <c r="P66" s="17">
        <f>IF(SUM(D66,I66)&gt;0,SUM(D66,I66),"")</f>
        <v>49221</v>
      </c>
      <c r="Q66" s="18">
        <f>IF(SUM(E66,J66, M66)&gt;0,SUM(E66,J66, M66),"")</f>
        <v>48827</v>
      </c>
      <c r="R66" s="18">
        <f>IF(SUM(G66,N66)&gt;0,SUM(G66,N66),"")</f>
        <v>394</v>
      </c>
      <c r="S66" s="19">
        <f>IFERROR(IF(P66&lt;&gt;0,R66/P66,""),"")</f>
        <v>8.0047134353223217E-3</v>
      </c>
    </row>
    <row r="67" spans="1:19" ht="29" x14ac:dyDescent="0.2">
      <c r="A67" s="5" t="s">
        <v>527</v>
      </c>
      <c r="B67" s="1" t="s">
        <v>295</v>
      </c>
      <c r="C67" s="2" t="s">
        <v>305</v>
      </c>
      <c r="D67" s="8">
        <v>0</v>
      </c>
      <c r="E67" s="3">
        <v>0</v>
      </c>
      <c r="F67" s="3"/>
      <c r="G67" s="3">
        <v>0</v>
      </c>
      <c r="H67" s="11" t="str">
        <f>IF(D67&lt;&gt;0,G67/D67,"")</f>
        <v/>
      </c>
      <c r="I67" s="89">
        <v>47233</v>
      </c>
      <c r="J67" s="82">
        <v>44838</v>
      </c>
      <c r="K67" s="82">
        <v>6539</v>
      </c>
      <c r="L67" s="13">
        <f>IF(J67&lt;&gt;0,K67/J67,"")</f>
        <v>0.14583612114724118</v>
      </c>
      <c r="M67" s="81">
        <v>30</v>
      </c>
      <c r="N67" s="82">
        <v>2365</v>
      </c>
      <c r="O67" s="16">
        <f>IF(I67&lt;&gt;0,N67/I67,"")</f>
        <v>5.0070924988884886E-2</v>
      </c>
      <c r="P67" s="17">
        <f>IF(SUM(D67,I67)&gt;0,SUM(D67,I67),"")</f>
        <v>47233</v>
      </c>
      <c r="Q67" s="18">
        <f>IF(SUM(E67,J67, M67)&gt;0,SUM(E67,J67, M67),"")</f>
        <v>44868</v>
      </c>
      <c r="R67" s="18">
        <f>IF(SUM(G67,N67)&gt;0,SUM(G67,N67),"")</f>
        <v>2365</v>
      </c>
      <c r="S67" s="19">
        <f>IFERROR(IF(P67&lt;&gt;0,R67/P67,""),"")</f>
        <v>5.0070924988884886E-2</v>
      </c>
    </row>
    <row r="68" spans="1:19" x14ac:dyDescent="0.2">
      <c r="A68" s="5" t="s">
        <v>417</v>
      </c>
      <c r="B68" s="1" t="s">
        <v>367</v>
      </c>
      <c r="C68" s="2" t="s">
        <v>370</v>
      </c>
      <c r="D68" s="8"/>
      <c r="E68" s="3"/>
      <c r="F68" s="3"/>
      <c r="G68" s="3"/>
      <c r="H68" s="11" t="str">
        <f>IF(D68&lt;&gt;0,G68/D68,"")</f>
        <v/>
      </c>
      <c r="I68" s="89">
        <v>46878</v>
      </c>
      <c r="J68" s="82">
        <v>43605</v>
      </c>
      <c r="K68" s="82">
        <v>33519</v>
      </c>
      <c r="L68" s="13">
        <f>IF(J68&lt;&gt;0,K68/J68,"")</f>
        <v>0.76869625042999656</v>
      </c>
      <c r="M68" s="84">
        <v>3189</v>
      </c>
      <c r="N68" s="82">
        <v>73</v>
      </c>
      <c r="O68" s="16">
        <f>IF(I68&lt;&gt;0,N68/I68,"")</f>
        <v>1.5572336703784291E-3</v>
      </c>
      <c r="P68" s="17">
        <f>IF(SUM(D68,I68)&gt;0,SUM(D68,I68),"")</f>
        <v>46878</v>
      </c>
      <c r="Q68" s="18">
        <f>IF(SUM(E68,J68, M68)&gt;0,SUM(E68,J68, M68),"")</f>
        <v>46794</v>
      </c>
      <c r="R68" s="18">
        <f>IF(SUM(G68,N68)&gt;0,SUM(G68,N68),"")</f>
        <v>73</v>
      </c>
      <c r="S68" s="19">
        <f>IFERROR(IF(P68&lt;&gt;0,R68/P68,""),"")</f>
        <v>1.5572336703784291E-3</v>
      </c>
    </row>
    <row r="69" spans="1:19" x14ac:dyDescent="0.2">
      <c r="A69" s="5" t="s">
        <v>513</v>
      </c>
      <c r="B69" s="1" t="s">
        <v>352</v>
      </c>
      <c r="C69" s="2" t="s">
        <v>353</v>
      </c>
      <c r="D69" s="8">
        <v>3</v>
      </c>
      <c r="E69" s="3">
        <v>3</v>
      </c>
      <c r="F69" s="3">
        <v>0</v>
      </c>
      <c r="G69" s="3">
        <v>0</v>
      </c>
      <c r="H69" s="11">
        <v>0</v>
      </c>
      <c r="I69" s="89">
        <v>46711</v>
      </c>
      <c r="J69" s="82">
        <v>44377</v>
      </c>
      <c r="K69" s="82">
        <v>8147</v>
      </c>
      <c r="L69" s="13">
        <v>0.18358609189444983</v>
      </c>
      <c r="M69" s="84">
        <v>10</v>
      </c>
      <c r="N69" s="82">
        <v>2324</v>
      </c>
      <c r="O69" s="16">
        <v>4.9752734901843246E-2</v>
      </c>
      <c r="P69" s="17">
        <v>46714</v>
      </c>
      <c r="Q69" s="18">
        <v>44390</v>
      </c>
      <c r="R69" s="18">
        <v>2324</v>
      </c>
      <c r="S69" s="19">
        <v>4.9749539752536716E-2</v>
      </c>
    </row>
    <row r="70" spans="1:19" x14ac:dyDescent="0.2">
      <c r="A70" s="5" t="s">
        <v>513</v>
      </c>
      <c r="B70" s="1" t="s">
        <v>311</v>
      </c>
      <c r="C70" s="2" t="s">
        <v>312</v>
      </c>
      <c r="D70" s="8">
        <v>11</v>
      </c>
      <c r="E70" s="3">
        <v>11</v>
      </c>
      <c r="F70" s="3">
        <v>0</v>
      </c>
      <c r="G70" s="3">
        <v>0</v>
      </c>
      <c r="H70" s="11">
        <v>0</v>
      </c>
      <c r="I70" s="89">
        <v>46294</v>
      </c>
      <c r="J70" s="82">
        <v>44424</v>
      </c>
      <c r="K70" s="82">
        <v>33334</v>
      </c>
      <c r="L70" s="13">
        <v>0.75036016567621111</v>
      </c>
      <c r="M70" s="84">
        <v>15</v>
      </c>
      <c r="N70" s="82">
        <v>1855</v>
      </c>
      <c r="O70" s="16">
        <v>4.0069987471378583E-2</v>
      </c>
      <c r="P70" s="17">
        <v>46305</v>
      </c>
      <c r="Q70" s="18">
        <v>44450</v>
      </c>
      <c r="R70" s="18">
        <v>1855</v>
      </c>
      <c r="S70" s="19">
        <v>4.0060468631897203E-2</v>
      </c>
    </row>
    <row r="71" spans="1:19" x14ac:dyDescent="0.2">
      <c r="A71" s="5" t="s">
        <v>515</v>
      </c>
      <c r="B71" s="1" t="s">
        <v>22</v>
      </c>
      <c r="C71" s="2" t="s">
        <v>23</v>
      </c>
      <c r="D71" s="8">
        <v>8</v>
      </c>
      <c r="E71" s="3">
        <v>8</v>
      </c>
      <c r="F71" s="3"/>
      <c r="G71" s="3"/>
      <c r="H71" s="11">
        <f>IF(D71&lt;&gt;0,G71/D71,"")</f>
        <v>0</v>
      </c>
      <c r="I71" s="90">
        <v>45705</v>
      </c>
      <c r="J71" s="83">
        <v>27581</v>
      </c>
      <c r="K71" s="83">
        <v>10177</v>
      </c>
      <c r="L71" s="13">
        <f>IF(J71&lt;&gt;0,K71/J71,"")</f>
        <v>0.36898589608788657</v>
      </c>
      <c r="M71" s="83">
        <v>89</v>
      </c>
      <c r="N71" s="83">
        <v>16115</v>
      </c>
      <c r="O71" s="16">
        <f>IF(I71&lt;&gt;0,N71/I71,"")</f>
        <v>0.35258724428399518</v>
      </c>
      <c r="P71" s="17">
        <f>IF(SUM(D71,I71)&gt;0,SUM(D71,I71),"")</f>
        <v>45713</v>
      </c>
      <c r="Q71" s="18">
        <f>IF(SUM(E71,J71, M71)&gt;0,SUM(E71,J71, M71),"")</f>
        <v>27678</v>
      </c>
      <c r="R71" s="18">
        <f>IF(SUM(G71,N71)&gt;0,SUM(G71,N71),"")</f>
        <v>16115</v>
      </c>
      <c r="S71" s="19">
        <f>IFERROR(IF(P71&lt;&gt;0,R71/P71,""),"")</f>
        <v>0.35252553978080636</v>
      </c>
    </row>
    <row r="72" spans="1:19" x14ac:dyDescent="0.2">
      <c r="A72" s="5" t="s">
        <v>513</v>
      </c>
      <c r="B72" s="1" t="s">
        <v>121</v>
      </c>
      <c r="C72" s="2" t="s">
        <v>123</v>
      </c>
      <c r="D72" s="8">
        <v>7</v>
      </c>
      <c r="E72" s="3">
        <v>0</v>
      </c>
      <c r="F72" s="3">
        <v>0</v>
      </c>
      <c r="G72" s="3">
        <v>7</v>
      </c>
      <c r="H72" s="11">
        <v>1</v>
      </c>
      <c r="I72" s="89">
        <v>45162</v>
      </c>
      <c r="J72" s="82">
        <v>39784</v>
      </c>
      <c r="K72" s="82">
        <v>11169</v>
      </c>
      <c r="L72" s="13">
        <v>0.28074100140760105</v>
      </c>
      <c r="M72" s="84">
        <v>5</v>
      </c>
      <c r="N72" s="82">
        <v>5373</v>
      </c>
      <c r="O72" s="16">
        <v>0.11897170187325627</v>
      </c>
      <c r="P72" s="17">
        <v>45169</v>
      </c>
      <c r="Q72" s="18">
        <v>39789</v>
      </c>
      <c r="R72" s="18">
        <v>5380</v>
      </c>
      <c r="S72" s="19">
        <v>0.11910823795080697</v>
      </c>
    </row>
    <row r="73" spans="1:19" x14ac:dyDescent="0.2">
      <c r="A73" s="5" t="s">
        <v>422</v>
      </c>
      <c r="B73" s="1" t="s">
        <v>46</v>
      </c>
      <c r="C73" s="2" t="s">
        <v>48</v>
      </c>
      <c r="D73" s="8">
        <v>1</v>
      </c>
      <c r="E73" s="3">
        <v>1</v>
      </c>
      <c r="F73" s="3">
        <v>1</v>
      </c>
      <c r="G73" s="3">
        <v>0</v>
      </c>
      <c r="H73" s="11">
        <f t="shared" ref="H73:H78" si="21">IF(D73&lt;&gt;0,G73/D73,"")</f>
        <v>0</v>
      </c>
      <c r="I73" s="89">
        <v>45031</v>
      </c>
      <c r="J73" s="82">
        <v>44933</v>
      </c>
      <c r="K73" s="82">
        <v>27812</v>
      </c>
      <c r="L73" s="13">
        <f t="shared" ref="L73:L78" si="22">IF(J73&lt;&gt;0,K73/J73,"")</f>
        <v>0.61896601606836843</v>
      </c>
      <c r="M73" s="84">
        <v>30</v>
      </c>
      <c r="N73" s="82">
        <v>68</v>
      </c>
      <c r="O73" s="16">
        <f t="shared" ref="O73:O78" si="23">IF(I73&lt;&gt;0,N73/I73,"")</f>
        <v>1.5100708400879394E-3</v>
      </c>
      <c r="P73" s="17">
        <f t="shared" ref="P73:P78" si="24">IF(SUM(D73,I73)&gt;0,SUM(D73,I73),"")</f>
        <v>45032</v>
      </c>
      <c r="Q73" s="18">
        <f t="shared" ref="Q73:Q78" si="25">IF(SUM(E73,J73, M73)&gt;0,SUM(E73,J73, M73),"")</f>
        <v>44964</v>
      </c>
      <c r="R73" s="18">
        <f t="shared" ref="R73:R78" si="26">IF(SUM(G73,N73)&gt;0,SUM(G73,N73),"")</f>
        <v>68</v>
      </c>
      <c r="S73" s="19">
        <f t="shared" ref="S73:S78" si="27">IFERROR(IF(P73&lt;&gt;0,R73/P73,""),"")</f>
        <v>1.5100373068040504E-3</v>
      </c>
    </row>
    <row r="74" spans="1:19" ht="29" x14ac:dyDescent="0.2">
      <c r="A74" s="5" t="s">
        <v>523</v>
      </c>
      <c r="B74" s="1" t="s">
        <v>295</v>
      </c>
      <c r="C74" s="2" t="s">
        <v>300</v>
      </c>
      <c r="D74" s="8"/>
      <c r="E74" s="3"/>
      <c r="F74" s="3"/>
      <c r="G74" s="3"/>
      <c r="H74" s="11" t="str">
        <f t="shared" si="21"/>
        <v/>
      </c>
      <c r="I74" s="89">
        <v>44713</v>
      </c>
      <c r="J74" s="82">
        <v>43438</v>
      </c>
      <c r="K74" s="82">
        <v>12914</v>
      </c>
      <c r="L74" s="13">
        <f t="shared" si="22"/>
        <v>0.29729729729729731</v>
      </c>
      <c r="M74" s="81">
        <v>1</v>
      </c>
      <c r="N74" s="82">
        <v>866</v>
      </c>
      <c r="O74" s="16">
        <f t="shared" si="23"/>
        <v>1.93679690470333E-2</v>
      </c>
      <c r="P74" s="17">
        <f t="shared" si="24"/>
        <v>44713</v>
      </c>
      <c r="Q74" s="18">
        <f t="shared" si="25"/>
        <v>43439</v>
      </c>
      <c r="R74" s="18">
        <f t="shared" si="26"/>
        <v>866</v>
      </c>
      <c r="S74" s="19">
        <f t="shared" si="27"/>
        <v>1.93679690470333E-2</v>
      </c>
    </row>
    <row r="75" spans="1:19" x14ac:dyDescent="0.2">
      <c r="A75" s="5" t="s">
        <v>527</v>
      </c>
      <c r="B75" s="1" t="s">
        <v>352</v>
      </c>
      <c r="C75" s="2" t="s">
        <v>353</v>
      </c>
      <c r="D75" s="8">
        <v>18</v>
      </c>
      <c r="E75" s="3">
        <v>17</v>
      </c>
      <c r="F75" s="3"/>
      <c r="G75" s="3">
        <v>1</v>
      </c>
      <c r="H75" s="11">
        <f t="shared" si="21"/>
        <v>5.5555555555555552E-2</v>
      </c>
      <c r="I75" s="89">
        <v>44692</v>
      </c>
      <c r="J75" s="82">
        <v>43206</v>
      </c>
      <c r="K75" s="82">
        <v>2077</v>
      </c>
      <c r="L75" s="13">
        <f t="shared" si="22"/>
        <v>4.8072027033282415E-2</v>
      </c>
      <c r="M75" s="81">
        <v>6</v>
      </c>
      <c r="N75" s="82">
        <v>1480</v>
      </c>
      <c r="O75" s="16">
        <f t="shared" si="23"/>
        <v>3.3115546406515706E-2</v>
      </c>
      <c r="P75" s="17">
        <f t="shared" si="24"/>
        <v>44710</v>
      </c>
      <c r="Q75" s="18">
        <f t="shared" si="25"/>
        <v>43229</v>
      </c>
      <c r="R75" s="18">
        <f t="shared" si="26"/>
        <v>1481</v>
      </c>
      <c r="S75" s="19">
        <f t="shared" si="27"/>
        <v>3.3124580630731378E-2</v>
      </c>
    </row>
    <row r="76" spans="1:19" ht="29" x14ac:dyDescent="0.2">
      <c r="A76" s="5" t="s">
        <v>527</v>
      </c>
      <c r="B76" s="1" t="s">
        <v>377</v>
      </c>
      <c r="C76" s="2" t="s">
        <v>379</v>
      </c>
      <c r="D76" s="8">
        <v>9</v>
      </c>
      <c r="E76" s="3">
        <v>6</v>
      </c>
      <c r="F76" s="3"/>
      <c r="G76" s="3">
        <v>3</v>
      </c>
      <c r="H76" s="11">
        <f t="shared" si="21"/>
        <v>0.33333333333333331</v>
      </c>
      <c r="I76" s="89">
        <v>44085</v>
      </c>
      <c r="J76" s="82">
        <v>40175</v>
      </c>
      <c r="K76" s="82">
        <v>19131</v>
      </c>
      <c r="L76" s="13">
        <f t="shared" si="22"/>
        <v>0.47619166148102055</v>
      </c>
      <c r="M76" s="81">
        <v>383</v>
      </c>
      <c r="N76" s="82">
        <v>3527</v>
      </c>
      <c r="O76" s="16">
        <f t="shared" si="23"/>
        <v>8.0004536690484296E-2</v>
      </c>
      <c r="P76" s="17">
        <f t="shared" si="24"/>
        <v>44094</v>
      </c>
      <c r="Q76" s="18">
        <f t="shared" si="25"/>
        <v>40564</v>
      </c>
      <c r="R76" s="18">
        <f t="shared" si="26"/>
        <v>3530</v>
      </c>
      <c r="S76" s="19">
        <f t="shared" si="27"/>
        <v>8.0056243479838529E-2</v>
      </c>
    </row>
    <row r="77" spans="1:19" x14ac:dyDescent="0.2">
      <c r="A77" s="5" t="s">
        <v>515</v>
      </c>
      <c r="B77" s="1" t="s">
        <v>245</v>
      </c>
      <c r="C77" s="2" t="s">
        <v>490</v>
      </c>
      <c r="D77" s="8">
        <v>1</v>
      </c>
      <c r="E77" s="3">
        <v>1</v>
      </c>
      <c r="F77" s="3"/>
      <c r="G77" s="3"/>
      <c r="H77" s="11">
        <f t="shared" si="21"/>
        <v>0</v>
      </c>
      <c r="I77" s="90">
        <v>43554</v>
      </c>
      <c r="J77" s="83">
        <v>38503</v>
      </c>
      <c r="K77" s="83">
        <v>16353</v>
      </c>
      <c r="L77" s="13">
        <f t="shared" si="22"/>
        <v>0.42472015167649274</v>
      </c>
      <c r="M77" s="83">
        <v>618</v>
      </c>
      <c r="N77" s="83">
        <v>3040</v>
      </c>
      <c r="O77" s="16">
        <f t="shared" si="23"/>
        <v>6.979841116774578E-2</v>
      </c>
      <c r="P77" s="17">
        <f t="shared" si="24"/>
        <v>43555</v>
      </c>
      <c r="Q77" s="18">
        <f t="shared" si="25"/>
        <v>39122</v>
      </c>
      <c r="R77" s="18">
        <f t="shared" si="26"/>
        <v>3040</v>
      </c>
      <c r="S77" s="19">
        <f t="shared" si="27"/>
        <v>6.9796808632763177E-2</v>
      </c>
    </row>
    <row r="78" spans="1:19" ht="29" x14ac:dyDescent="0.2">
      <c r="A78" s="5" t="s">
        <v>527</v>
      </c>
      <c r="B78" s="1" t="s">
        <v>89</v>
      </c>
      <c r="C78" s="2" t="s">
        <v>92</v>
      </c>
      <c r="D78" s="8">
        <v>4</v>
      </c>
      <c r="E78" s="3">
        <v>1</v>
      </c>
      <c r="F78" s="3"/>
      <c r="G78" s="3">
        <v>3</v>
      </c>
      <c r="H78" s="11">
        <f t="shared" si="21"/>
        <v>0.75</v>
      </c>
      <c r="I78" s="89">
        <v>42947</v>
      </c>
      <c r="J78" s="82">
        <v>40630</v>
      </c>
      <c r="K78" s="82">
        <v>3521</v>
      </c>
      <c r="L78" s="13">
        <f t="shared" si="22"/>
        <v>8.6660103371892686E-2</v>
      </c>
      <c r="M78" s="81">
        <v>61</v>
      </c>
      <c r="N78" s="82">
        <v>2256</v>
      </c>
      <c r="O78" s="16">
        <f t="shared" si="23"/>
        <v>5.2529862388525389E-2</v>
      </c>
      <c r="P78" s="17">
        <f t="shared" si="24"/>
        <v>42951</v>
      </c>
      <c r="Q78" s="18">
        <f t="shared" si="25"/>
        <v>40692</v>
      </c>
      <c r="R78" s="18">
        <f t="shared" si="26"/>
        <v>2259</v>
      </c>
      <c r="S78" s="19">
        <f t="shared" si="27"/>
        <v>5.2594817350003494E-2</v>
      </c>
    </row>
    <row r="79" spans="1:19" x14ac:dyDescent="0.2">
      <c r="A79" s="5" t="s">
        <v>513</v>
      </c>
      <c r="B79" s="1" t="s">
        <v>214</v>
      </c>
      <c r="C79" s="2" t="s">
        <v>214</v>
      </c>
      <c r="D79" s="8">
        <v>0</v>
      </c>
      <c r="E79" s="3">
        <v>0</v>
      </c>
      <c r="F79" s="3">
        <v>0</v>
      </c>
      <c r="G79" s="3">
        <v>0</v>
      </c>
      <c r="H79" s="11" t="s">
        <v>514</v>
      </c>
      <c r="I79" s="89">
        <v>41943</v>
      </c>
      <c r="J79" s="82">
        <v>39890</v>
      </c>
      <c r="K79" s="82">
        <v>31268</v>
      </c>
      <c r="L79" s="13">
        <v>0.78385560290799694</v>
      </c>
      <c r="M79" s="84">
        <v>1</v>
      </c>
      <c r="N79" s="82">
        <v>2052</v>
      </c>
      <c r="O79" s="16">
        <v>4.8923539088763325E-2</v>
      </c>
      <c r="P79" s="17">
        <v>41943</v>
      </c>
      <c r="Q79" s="18">
        <v>39891</v>
      </c>
      <c r="R79" s="18">
        <v>2052</v>
      </c>
      <c r="S79" s="19">
        <v>4.8923539088763325E-2</v>
      </c>
    </row>
    <row r="80" spans="1:19" x14ac:dyDescent="0.2">
      <c r="A80" s="5" t="s">
        <v>515</v>
      </c>
      <c r="B80" s="1" t="s">
        <v>360</v>
      </c>
      <c r="C80" s="2" t="s">
        <v>363</v>
      </c>
      <c r="D80" s="8"/>
      <c r="E80" s="3"/>
      <c r="F80" s="3"/>
      <c r="G80" s="3"/>
      <c r="H80" s="11" t="str">
        <f>IF(D80&lt;&gt;0,G80/D80,"")</f>
        <v/>
      </c>
      <c r="I80" s="90">
        <v>41499</v>
      </c>
      <c r="J80" s="83">
        <v>40667</v>
      </c>
      <c r="K80" s="83">
        <v>1953</v>
      </c>
      <c r="L80" s="13">
        <f>IF(J80&lt;&gt;0,K80/J80,"")</f>
        <v>4.8024196522979318E-2</v>
      </c>
      <c r="M80" s="83">
        <v>35</v>
      </c>
      <c r="N80" s="83">
        <v>514</v>
      </c>
      <c r="O80" s="16">
        <f>IF(I80&lt;&gt;0,N80/I80,"")</f>
        <v>1.2385840622665607E-2</v>
      </c>
      <c r="P80" s="17">
        <f>IF(SUM(D80,I80)&gt;0,SUM(D80,I80),"")</f>
        <v>41499</v>
      </c>
      <c r="Q80" s="18">
        <f>IF(SUM(E80,J80, M80)&gt;0,SUM(E80,J80, M80),"")</f>
        <v>40702</v>
      </c>
      <c r="R80" s="18">
        <f>IF(SUM(G80,N80)&gt;0,SUM(G80,N80),"")</f>
        <v>514</v>
      </c>
      <c r="S80" s="19">
        <f>IFERROR(IF(P80&lt;&gt;0,R80/P80,""),"")</f>
        <v>1.2385840622665607E-2</v>
      </c>
    </row>
    <row r="81" spans="1:19" x14ac:dyDescent="0.2">
      <c r="A81" s="5" t="s">
        <v>417</v>
      </c>
      <c r="B81" s="1" t="s">
        <v>367</v>
      </c>
      <c r="C81" s="2" t="s">
        <v>376</v>
      </c>
      <c r="D81" s="8">
        <v>1</v>
      </c>
      <c r="E81" s="3"/>
      <c r="F81" s="3"/>
      <c r="G81" s="3"/>
      <c r="H81" s="11">
        <f>IF(D81&lt;&gt;0,G81/D81,"")</f>
        <v>0</v>
      </c>
      <c r="I81" s="89">
        <v>41266</v>
      </c>
      <c r="J81" s="82">
        <v>38670</v>
      </c>
      <c r="K81" s="82">
        <v>30652</v>
      </c>
      <c r="L81" s="13">
        <f>IF(J81&lt;&gt;0,K81/J81,"")</f>
        <v>0.79265580553400572</v>
      </c>
      <c r="M81" s="84">
        <v>1980</v>
      </c>
      <c r="N81" s="82">
        <v>638</v>
      </c>
      <c r="O81" s="16">
        <f>IF(I81&lt;&gt;0,N81/I81,"")</f>
        <v>1.5460669800804537E-2</v>
      </c>
      <c r="P81" s="17">
        <f>IF(SUM(D81,I81)&gt;0,SUM(D81,I81),"")</f>
        <v>41267</v>
      </c>
      <c r="Q81" s="18">
        <f>IF(SUM(E81,J81, M81)&gt;0,SUM(E81,J81, M81),"")</f>
        <v>40650</v>
      </c>
      <c r="R81" s="18">
        <f>IF(SUM(G81,N81)&gt;0,SUM(G81,N81),"")</f>
        <v>638</v>
      </c>
      <c r="S81" s="19">
        <f>IFERROR(IF(P81&lt;&gt;0,R81/P81,""),"")</f>
        <v>1.5460295151089248E-2</v>
      </c>
    </row>
    <row r="82" spans="1:19" x14ac:dyDescent="0.2">
      <c r="A82" s="5" t="s">
        <v>418</v>
      </c>
      <c r="B82" s="1" t="s">
        <v>367</v>
      </c>
      <c r="C82" s="2" t="s">
        <v>369</v>
      </c>
      <c r="D82" s="8">
        <v>0</v>
      </c>
      <c r="E82" s="3">
        <v>0</v>
      </c>
      <c r="F82" s="3">
        <v>0</v>
      </c>
      <c r="G82" s="3">
        <v>0</v>
      </c>
      <c r="H82" s="11" t="str">
        <f>IF(D82&lt;&gt;0,G82/D82,"")</f>
        <v/>
      </c>
      <c r="I82" s="89">
        <v>41184</v>
      </c>
      <c r="J82" s="82">
        <v>40284</v>
      </c>
      <c r="K82" s="82">
        <v>18003</v>
      </c>
      <c r="L82" s="13">
        <f>IF(J82&lt;&gt;0,K82/J82,"")</f>
        <v>0.44690199582960977</v>
      </c>
      <c r="M82" s="81">
        <v>18</v>
      </c>
      <c r="N82" s="82">
        <v>882</v>
      </c>
      <c r="O82" s="16">
        <f>IF(I82&lt;&gt;0,N82/I82,"")</f>
        <v>2.1416083916083916E-2</v>
      </c>
      <c r="P82" s="17">
        <f>IF(SUM(D82,I82)&gt;0,SUM(D82,I82),"")</f>
        <v>41184</v>
      </c>
      <c r="Q82" s="18">
        <f>IF(SUM(E82,J82, M82)&gt;0,SUM(E82,J82, M82),"")</f>
        <v>40302</v>
      </c>
      <c r="R82" s="18">
        <f>IF(SUM(G82,N82)&gt;0,SUM(G82,N82),"")</f>
        <v>882</v>
      </c>
      <c r="S82" s="19">
        <f>IFERROR(IF(P82&lt;&gt;0,R82/P82,""),"")</f>
        <v>2.1416083916083916E-2</v>
      </c>
    </row>
    <row r="83" spans="1:19" x14ac:dyDescent="0.2">
      <c r="A83" s="5" t="s">
        <v>418</v>
      </c>
      <c r="B83" s="1" t="s">
        <v>367</v>
      </c>
      <c r="C83" s="4" t="s">
        <v>374</v>
      </c>
      <c r="D83" s="8">
        <v>0</v>
      </c>
      <c r="E83" s="3">
        <v>0</v>
      </c>
      <c r="F83" s="3">
        <v>0</v>
      </c>
      <c r="G83" s="3">
        <v>0</v>
      </c>
      <c r="H83" s="11"/>
      <c r="I83" s="89">
        <v>40673</v>
      </c>
      <c r="J83" s="82">
        <v>37588</v>
      </c>
      <c r="K83" s="82">
        <v>28210</v>
      </c>
      <c r="L83" s="13">
        <f>IF(J83&lt;&gt;0,K83/J83,"")</f>
        <v>0.75050548047249122</v>
      </c>
      <c r="M83" s="81">
        <v>2425</v>
      </c>
      <c r="N83" s="82">
        <v>660</v>
      </c>
      <c r="O83" s="16">
        <f>IF(I83&lt;&gt;0,N83/I83,"")</f>
        <v>1.622698104393578E-2</v>
      </c>
      <c r="P83" s="17">
        <f>IF(SUM(D83,I83)&gt;0,SUM(D83,I83),"")</f>
        <v>40673</v>
      </c>
      <c r="Q83" s="18">
        <f>IF(SUM(E83,J83, M83)&gt;0,SUM(E83,J83, M83),"")</f>
        <v>40013</v>
      </c>
      <c r="R83" s="18">
        <f>IF(SUM(G83,N83)&gt;0,SUM(G83,N83),"")</f>
        <v>660</v>
      </c>
      <c r="S83" s="19">
        <f>IFERROR(IF(P83&lt;&gt;0,R83/P83,""),"")</f>
        <v>1.622698104393578E-2</v>
      </c>
    </row>
    <row r="84" spans="1:19" x14ac:dyDescent="0.2">
      <c r="A84" s="5" t="s">
        <v>422</v>
      </c>
      <c r="B84" s="1" t="s">
        <v>174</v>
      </c>
      <c r="C84" s="2" t="s">
        <v>179</v>
      </c>
      <c r="D84" s="8">
        <v>0</v>
      </c>
      <c r="E84" s="3">
        <v>0</v>
      </c>
      <c r="F84" s="3">
        <v>0</v>
      </c>
      <c r="G84" s="3">
        <v>0</v>
      </c>
      <c r="H84" s="11" t="str">
        <f>IF(D84&lt;&gt;0,G84/D84,"")</f>
        <v/>
      </c>
      <c r="I84" s="89">
        <v>39745</v>
      </c>
      <c r="J84" s="82">
        <v>38991</v>
      </c>
      <c r="K84" s="82">
        <v>26731</v>
      </c>
      <c r="L84" s="13">
        <f>IF(J84&lt;&gt;0,K84/J84,"")</f>
        <v>0.68556846451745279</v>
      </c>
      <c r="M84" s="84">
        <v>1</v>
      </c>
      <c r="N84" s="82">
        <v>753</v>
      </c>
      <c r="O84" s="16">
        <f>IF(I84&lt;&gt;0,N84/I84,"")</f>
        <v>1.8945779343313623E-2</v>
      </c>
      <c r="P84" s="17">
        <f>IF(SUM(D84,I84)&gt;0,SUM(D84,I84),"")</f>
        <v>39745</v>
      </c>
      <c r="Q84" s="18">
        <f>IF(SUM(E84,J84, M84)&gt;0,SUM(E84,J84, M84),"")</f>
        <v>38992</v>
      </c>
      <c r="R84" s="18">
        <f>IF(SUM(G84,N84)&gt;0,SUM(G84,N84),"")</f>
        <v>753</v>
      </c>
      <c r="S84" s="19">
        <f>IFERROR(IF(P84&lt;&gt;0,R84/P84,""),"")</f>
        <v>1.8945779343313623E-2</v>
      </c>
    </row>
    <row r="85" spans="1:19" x14ac:dyDescent="0.2">
      <c r="A85" s="5" t="s">
        <v>513</v>
      </c>
      <c r="B85" s="1" t="s">
        <v>245</v>
      </c>
      <c r="C85" s="2" t="s">
        <v>247</v>
      </c>
      <c r="D85" s="8">
        <v>0</v>
      </c>
      <c r="E85" s="3">
        <v>0</v>
      </c>
      <c r="F85" s="3">
        <v>0</v>
      </c>
      <c r="G85" s="3">
        <v>0</v>
      </c>
      <c r="H85" s="11" t="s">
        <v>514</v>
      </c>
      <c r="I85" s="89">
        <v>39163</v>
      </c>
      <c r="J85" s="82">
        <v>36671</v>
      </c>
      <c r="K85" s="82">
        <v>20411</v>
      </c>
      <c r="L85" s="13">
        <v>0.55659785661694527</v>
      </c>
      <c r="M85" s="84">
        <v>121</v>
      </c>
      <c r="N85" s="82">
        <v>2371</v>
      </c>
      <c r="O85" s="16">
        <v>6.0541837959298316E-2</v>
      </c>
      <c r="P85" s="17">
        <v>39163</v>
      </c>
      <c r="Q85" s="18">
        <v>36792</v>
      </c>
      <c r="R85" s="18">
        <v>2371</v>
      </c>
      <c r="S85" s="19">
        <v>6.0541837959298316E-2</v>
      </c>
    </row>
    <row r="86" spans="1:19" x14ac:dyDescent="0.2">
      <c r="A86" s="5" t="s">
        <v>422</v>
      </c>
      <c r="B86" s="1" t="s">
        <v>311</v>
      </c>
      <c r="C86" s="2" t="s">
        <v>313</v>
      </c>
      <c r="D86" s="8">
        <v>0</v>
      </c>
      <c r="E86" s="3">
        <v>0</v>
      </c>
      <c r="F86" s="3">
        <v>0</v>
      </c>
      <c r="G86" s="3">
        <v>0</v>
      </c>
      <c r="H86" s="11" t="str">
        <f>IF(D86&lt;&gt;0,G86/D86,"")</f>
        <v/>
      </c>
      <c r="I86" s="89">
        <v>38955</v>
      </c>
      <c r="J86" s="82">
        <v>37628</v>
      </c>
      <c r="K86" s="82">
        <v>35572</v>
      </c>
      <c r="L86" s="13">
        <f>IF(J86&lt;&gt;0,K86/J86,"")</f>
        <v>0.94535983841819926</v>
      </c>
      <c r="M86" s="84">
        <v>824</v>
      </c>
      <c r="N86" s="82">
        <v>503</v>
      </c>
      <c r="O86" s="16">
        <f>IF(I86&lt;&gt;0,N86/I86,"")</f>
        <v>1.2912334745218843E-2</v>
      </c>
      <c r="P86" s="17">
        <f>IF(SUM(D86,I86)&gt;0,SUM(D86,I86),"")</f>
        <v>38955</v>
      </c>
      <c r="Q86" s="18">
        <f>IF(SUM(E86,J86, M86)&gt;0,SUM(E86,J86, M86),"")</f>
        <v>38452</v>
      </c>
      <c r="R86" s="18">
        <f>IF(SUM(G86,N86)&gt;0,SUM(G86,N86),"")</f>
        <v>503</v>
      </c>
      <c r="S86" s="19">
        <f>IFERROR(IF(P86&lt;&gt;0,R86/P86,""),"")</f>
        <v>1.2912334745218843E-2</v>
      </c>
    </row>
    <row r="87" spans="1:19" x14ac:dyDescent="0.2">
      <c r="A87" s="5" t="s">
        <v>416</v>
      </c>
      <c r="B87" s="1" t="s">
        <v>24</v>
      </c>
      <c r="C87" s="2" t="s">
        <v>26</v>
      </c>
      <c r="D87" s="8"/>
      <c r="E87" s="3"/>
      <c r="F87" s="3"/>
      <c r="G87" s="3"/>
      <c r="H87" s="11" t="str">
        <f>IF(D87&lt;&gt;0,G87/D87,"")</f>
        <v/>
      </c>
      <c r="I87" s="89">
        <v>38880</v>
      </c>
      <c r="J87" s="82">
        <v>35736</v>
      </c>
      <c r="K87" s="82">
        <v>27113</v>
      </c>
      <c r="L87" s="13">
        <f>IF(J87&lt;&gt;0,K87/J87,"")</f>
        <v>0.7587027087530781</v>
      </c>
      <c r="M87" s="81">
        <v>115</v>
      </c>
      <c r="N87" s="82">
        <v>3029</v>
      </c>
      <c r="O87" s="16">
        <f>IF(I87&lt;&gt;0,N87/I87,"")</f>
        <v>7.7906378600823042E-2</v>
      </c>
      <c r="P87" s="17">
        <f>IF(SUM(D87,I87)&gt;0,SUM(D87,I87),"")</f>
        <v>38880</v>
      </c>
      <c r="Q87" s="18">
        <f>IF(SUM(E87,J87, M87)&gt;0,SUM(E87,J87, M87),"")</f>
        <v>35851</v>
      </c>
      <c r="R87" s="18">
        <f>IF(SUM(G87,N87)&gt;0,SUM(G87,N87),"")</f>
        <v>3029</v>
      </c>
      <c r="S87" s="19">
        <f>IFERROR(IF(P87&lt;&gt;0,R87/P87,""),"")</f>
        <v>7.7906378600823042E-2</v>
      </c>
    </row>
    <row r="88" spans="1:19" x14ac:dyDescent="0.2">
      <c r="A88" s="5" t="s">
        <v>513</v>
      </c>
      <c r="B88" s="1" t="s">
        <v>245</v>
      </c>
      <c r="C88" s="2" t="s">
        <v>487</v>
      </c>
      <c r="D88" s="8">
        <v>0</v>
      </c>
      <c r="E88" s="3">
        <v>0</v>
      </c>
      <c r="F88" s="3">
        <v>0</v>
      </c>
      <c r="G88" s="3">
        <v>0</v>
      </c>
      <c r="H88" s="11" t="s">
        <v>514</v>
      </c>
      <c r="I88" s="89">
        <v>38807</v>
      </c>
      <c r="J88" s="82">
        <v>34322</v>
      </c>
      <c r="K88" s="82">
        <v>18025</v>
      </c>
      <c r="L88" s="13">
        <v>0.52517335819590938</v>
      </c>
      <c r="M88" s="84">
        <v>66</v>
      </c>
      <c r="N88" s="82">
        <v>4419</v>
      </c>
      <c r="O88" s="16">
        <v>0.11387120880253562</v>
      </c>
      <c r="P88" s="17">
        <v>38807</v>
      </c>
      <c r="Q88" s="18">
        <v>34388</v>
      </c>
      <c r="R88" s="18">
        <v>4419</v>
      </c>
      <c r="S88" s="19">
        <v>0.11387120880253562</v>
      </c>
    </row>
    <row r="89" spans="1:19" x14ac:dyDescent="0.2">
      <c r="A89" s="5" t="s">
        <v>527</v>
      </c>
      <c r="B89" s="1" t="s">
        <v>174</v>
      </c>
      <c r="C89" s="2" t="s">
        <v>179</v>
      </c>
      <c r="D89" s="8">
        <v>141</v>
      </c>
      <c r="E89" s="3">
        <v>124</v>
      </c>
      <c r="F89" s="3"/>
      <c r="G89" s="3">
        <v>17</v>
      </c>
      <c r="H89" s="11">
        <f>IF(D89&lt;&gt;0,G89/D89,"")</f>
        <v>0.12056737588652482</v>
      </c>
      <c r="I89" s="89">
        <v>38605</v>
      </c>
      <c r="J89" s="82">
        <v>37097</v>
      </c>
      <c r="K89" s="82">
        <v>4546</v>
      </c>
      <c r="L89" s="13">
        <f>IF(J89&lt;&gt;0,K89/J89,"")</f>
        <v>0.12254360190851012</v>
      </c>
      <c r="M89" s="81">
        <v>1</v>
      </c>
      <c r="N89" s="82">
        <v>1507</v>
      </c>
      <c r="O89" s="16">
        <f>IF(I89&lt;&gt;0,N89/I89,"")</f>
        <v>3.9036394249449553E-2</v>
      </c>
      <c r="P89" s="17">
        <f>IF(SUM(D89,I89)&gt;0,SUM(D89,I89),"")</f>
        <v>38746</v>
      </c>
      <c r="Q89" s="18">
        <f>IF(SUM(E89,J89, M89)&gt;0,SUM(E89,J89, M89),"")</f>
        <v>37222</v>
      </c>
      <c r="R89" s="18">
        <f>IF(SUM(G89,N89)&gt;0,SUM(G89,N89),"")</f>
        <v>1524</v>
      </c>
      <c r="S89" s="19">
        <f>IFERROR(IF(P89&lt;&gt;0,R89/P89,""),"")</f>
        <v>3.933309244825272E-2</v>
      </c>
    </row>
    <row r="90" spans="1:19" x14ac:dyDescent="0.2">
      <c r="A90" s="5" t="s">
        <v>513</v>
      </c>
      <c r="B90" s="1" t="s">
        <v>89</v>
      </c>
      <c r="C90" s="2" t="s">
        <v>455</v>
      </c>
      <c r="D90" s="8">
        <v>0</v>
      </c>
      <c r="E90" s="3">
        <v>0</v>
      </c>
      <c r="F90" s="3">
        <v>0</v>
      </c>
      <c r="G90" s="3">
        <v>0</v>
      </c>
      <c r="H90" s="11" t="s">
        <v>514</v>
      </c>
      <c r="I90" s="89">
        <v>38365</v>
      </c>
      <c r="J90" s="82">
        <v>36145</v>
      </c>
      <c r="K90" s="82">
        <v>1264</v>
      </c>
      <c r="L90" s="13">
        <v>3.4970258680315398E-2</v>
      </c>
      <c r="M90" s="84">
        <v>12</v>
      </c>
      <c r="N90" s="82">
        <v>2208</v>
      </c>
      <c r="O90" s="16">
        <v>5.7552456666232245E-2</v>
      </c>
      <c r="P90" s="17">
        <v>38365</v>
      </c>
      <c r="Q90" s="18">
        <v>36157</v>
      </c>
      <c r="R90" s="18">
        <v>2208</v>
      </c>
      <c r="S90" s="19">
        <v>5.7552456666232245E-2</v>
      </c>
    </row>
    <row r="91" spans="1:19" ht="29" x14ac:dyDescent="0.2">
      <c r="A91" s="5" t="s">
        <v>427</v>
      </c>
      <c r="B91" s="1" t="s">
        <v>295</v>
      </c>
      <c r="C91" s="2" t="s">
        <v>303</v>
      </c>
      <c r="D91" s="8"/>
      <c r="E91" s="3"/>
      <c r="F91" s="3"/>
      <c r="G91" s="3"/>
      <c r="H91" s="11" t="str">
        <f>IF(D91&lt;&gt;0,G91/D91,"")</f>
        <v/>
      </c>
      <c r="I91" s="89">
        <v>38275</v>
      </c>
      <c r="J91" s="82">
        <v>38068</v>
      </c>
      <c r="K91" s="82">
        <v>37749</v>
      </c>
      <c r="L91" s="13">
        <f>IF(J91&lt;&gt;0,K91/J91,"")</f>
        <v>0.99162025848481661</v>
      </c>
      <c r="M91" s="81">
        <v>7</v>
      </c>
      <c r="N91" s="82">
        <v>200</v>
      </c>
      <c r="O91" s="16">
        <f>IF(I91&lt;&gt;0,N91/I91,"")</f>
        <v>5.2253429131286742E-3</v>
      </c>
      <c r="P91" s="17">
        <f>IF(SUM(D91,I91)&gt;0,SUM(D91,I91),"")</f>
        <v>38275</v>
      </c>
      <c r="Q91" s="18">
        <f>IF(SUM(E91,J91, M91)&gt;0,SUM(E91,J91, M91),"")</f>
        <v>38075</v>
      </c>
      <c r="R91" s="18">
        <f>IF(SUM(G91,N91)&gt;0,SUM(G91,N91),"")</f>
        <v>200</v>
      </c>
      <c r="S91" s="19">
        <f>IFERROR(IF(P91&lt;&gt;0,R91/P91,""),"")</f>
        <v>5.2253429131286742E-3</v>
      </c>
    </row>
    <row r="92" spans="1:19" x14ac:dyDescent="0.2">
      <c r="A92" s="5" t="s">
        <v>427</v>
      </c>
      <c r="B92" s="1" t="s">
        <v>46</v>
      </c>
      <c r="C92" s="2" t="s">
        <v>48</v>
      </c>
      <c r="D92" s="8">
        <v>2</v>
      </c>
      <c r="E92" s="3"/>
      <c r="F92" s="3"/>
      <c r="G92" s="3">
        <v>2</v>
      </c>
      <c r="H92" s="11">
        <f>IF(D92&lt;&gt;0,G92/D92,"")</f>
        <v>1</v>
      </c>
      <c r="I92" s="89">
        <v>37662</v>
      </c>
      <c r="J92" s="82">
        <v>36158</v>
      </c>
      <c r="K92" s="82">
        <v>18002</v>
      </c>
      <c r="L92" s="13">
        <f>IF(J92&lt;&gt;0,K92/J92,"")</f>
        <v>0.49787045743680514</v>
      </c>
      <c r="M92" s="81">
        <v>26</v>
      </c>
      <c r="N92" s="82">
        <v>1478</v>
      </c>
      <c r="O92" s="16">
        <f>IF(I92&lt;&gt;0,N92/I92,"")</f>
        <v>3.9243800116828632E-2</v>
      </c>
      <c r="P92" s="17">
        <f>IF(SUM(D92,I92)&gt;0,SUM(D92,I92),"")</f>
        <v>37664</v>
      </c>
      <c r="Q92" s="18">
        <f>IF(SUM(E92,J92, M92)&gt;0,SUM(E92,J92, M92),"")</f>
        <v>36184</v>
      </c>
      <c r="R92" s="18">
        <f>IF(SUM(G92,N92)&gt;0,SUM(G92,N92),"")</f>
        <v>1480</v>
      </c>
      <c r="S92" s="19">
        <f>IFERROR(IF(P92&lt;&gt;0,R92/P92,""),"")</f>
        <v>3.9294817332200513E-2</v>
      </c>
    </row>
    <row r="93" spans="1:19" ht="29" x14ac:dyDescent="0.2">
      <c r="A93" s="5" t="s">
        <v>416</v>
      </c>
      <c r="B93" s="1" t="s">
        <v>295</v>
      </c>
      <c r="C93" s="2" t="s">
        <v>300</v>
      </c>
      <c r="D93" s="8"/>
      <c r="E93" s="3"/>
      <c r="F93" s="3"/>
      <c r="G93" s="3"/>
      <c r="H93" s="11" t="str">
        <f>IF(D93&lt;&gt;0,G93/D93,"")</f>
        <v/>
      </c>
      <c r="I93" s="89">
        <v>37594</v>
      </c>
      <c r="J93" s="82">
        <v>37452</v>
      </c>
      <c r="K93" s="82">
        <v>35130</v>
      </c>
      <c r="L93" s="13">
        <f>IF(J93&lt;&gt;0,K93/J93,"")</f>
        <v>0.93800064082024992</v>
      </c>
      <c r="M93" s="81">
        <v>12</v>
      </c>
      <c r="N93" s="82">
        <v>130</v>
      </c>
      <c r="O93" s="16">
        <f>IF(I93&lt;&gt;0,N93/I93,"")</f>
        <v>3.4579986168005532E-3</v>
      </c>
      <c r="P93" s="17">
        <f>IF(SUM(D93,I93)&gt;0,SUM(D93,I93),"")</f>
        <v>37594</v>
      </c>
      <c r="Q93" s="18">
        <f>IF(SUM(E93,J93, M93)&gt;0,SUM(E93,J93, M93),"")</f>
        <v>37464</v>
      </c>
      <c r="R93" s="18">
        <f>IF(SUM(G93,N93)&gt;0,SUM(G93,N93),"")</f>
        <v>130</v>
      </c>
      <c r="S93" s="19">
        <f>IFERROR(IF(P93&lt;&gt;0,R93/P93,""),"")</f>
        <v>3.4579986168005532E-3</v>
      </c>
    </row>
    <row r="94" spans="1:19" x14ac:dyDescent="0.2">
      <c r="A94" s="5" t="s">
        <v>513</v>
      </c>
      <c r="B94" s="1" t="s">
        <v>219</v>
      </c>
      <c r="C94" s="2" t="s">
        <v>220</v>
      </c>
      <c r="D94" s="8">
        <v>120</v>
      </c>
      <c r="E94" s="3">
        <v>88</v>
      </c>
      <c r="F94" s="3">
        <v>0</v>
      </c>
      <c r="G94" s="3">
        <v>32</v>
      </c>
      <c r="H94" s="11">
        <v>0.26666666666666666</v>
      </c>
      <c r="I94" s="89">
        <v>37280</v>
      </c>
      <c r="J94" s="82">
        <v>34325</v>
      </c>
      <c r="K94" s="82">
        <v>11263</v>
      </c>
      <c r="L94" s="13">
        <v>0.32812818645302255</v>
      </c>
      <c r="M94" s="84">
        <v>164</v>
      </c>
      <c r="N94" s="82">
        <v>2791</v>
      </c>
      <c r="O94" s="16">
        <v>7.4865879828326182E-2</v>
      </c>
      <c r="P94" s="17">
        <v>37400</v>
      </c>
      <c r="Q94" s="18">
        <v>34577</v>
      </c>
      <c r="R94" s="18">
        <v>2823</v>
      </c>
      <c r="S94" s="19">
        <v>7.5481283422459897E-2</v>
      </c>
    </row>
    <row r="95" spans="1:19" x14ac:dyDescent="0.2">
      <c r="A95" s="5" t="s">
        <v>527</v>
      </c>
      <c r="B95" s="1" t="s">
        <v>214</v>
      </c>
      <c r="C95" s="2" t="s">
        <v>214</v>
      </c>
      <c r="D95" s="8">
        <v>19</v>
      </c>
      <c r="E95" s="3">
        <v>19</v>
      </c>
      <c r="F95" s="3"/>
      <c r="G95" s="3">
        <v>0</v>
      </c>
      <c r="H95" s="11">
        <f t="shared" ref="H95:H103" si="28">IF(D95&lt;&gt;0,G95/D95,"")</f>
        <v>0</v>
      </c>
      <c r="I95" s="89">
        <v>37203</v>
      </c>
      <c r="J95" s="82">
        <v>35641</v>
      </c>
      <c r="K95" s="82">
        <v>27236</v>
      </c>
      <c r="L95" s="13">
        <f t="shared" ref="L95:L103" si="29">IF(J95&lt;&gt;0,K95/J95,"")</f>
        <v>0.76417608933531611</v>
      </c>
      <c r="M95" s="81">
        <v>34</v>
      </c>
      <c r="N95" s="82">
        <v>1528</v>
      </c>
      <c r="O95" s="16">
        <f t="shared" ref="O95:O103" si="30">IF(I95&lt;&gt;0,N95/I95,"")</f>
        <v>4.10719565626428E-2</v>
      </c>
      <c r="P95" s="17">
        <f t="shared" ref="P95:P103" si="31">IF(SUM(D95,I95)&gt;0,SUM(D95,I95),"")</f>
        <v>37222</v>
      </c>
      <c r="Q95" s="18">
        <f t="shared" ref="Q95:Q103" si="32">IF(SUM(E95,J95, M95)&gt;0,SUM(E95,J95, M95),"")</f>
        <v>35694</v>
      </c>
      <c r="R95" s="18">
        <f t="shared" ref="R95:R103" si="33">IF(SUM(G95,N95)&gt;0,SUM(G95,N95),"")</f>
        <v>1528</v>
      </c>
      <c r="S95" s="19">
        <f t="shared" ref="S95:S103" si="34">IFERROR(IF(P95&lt;&gt;0,R95/P95,""),"")</f>
        <v>4.1050991349202086E-2</v>
      </c>
    </row>
    <row r="96" spans="1:19" x14ac:dyDescent="0.2">
      <c r="A96" s="59" t="s">
        <v>429</v>
      </c>
      <c r="B96" s="1" t="s">
        <v>89</v>
      </c>
      <c r="C96" s="2" t="s">
        <v>93</v>
      </c>
      <c r="D96" s="8">
        <v>0</v>
      </c>
      <c r="E96" s="3">
        <v>0</v>
      </c>
      <c r="F96" s="3">
        <v>0</v>
      </c>
      <c r="G96" s="3">
        <v>0</v>
      </c>
      <c r="H96" s="11" t="str">
        <f t="shared" si="28"/>
        <v/>
      </c>
      <c r="I96" s="89">
        <v>36131</v>
      </c>
      <c r="J96" s="82">
        <v>35692</v>
      </c>
      <c r="K96" s="82">
        <v>2723</v>
      </c>
      <c r="L96" s="13">
        <f t="shared" si="29"/>
        <v>7.6291605962120368E-2</v>
      </c>
      <c r="M96" s="81">
        <v>16</v>
      </c>
      <c r="N96" s="82">
        <v>423</v>
      </c>
      <c r="O96" s="16">
        <f t="shared" si="30"/>
        <v>1.1707398079211758E-2</v>
      </c>
      <c r="P96" s="80">
        <f t="shared" si="31"/>
        <v>36131</v>
      </c>
      <c r="Q96" s="77">
        <f t="shared" si="32"/>
        <v>35708</v>
      </c>
      <c r="R96" s="77">
        <f t="shared" si="33"/>
        <v>423</v>
      </c>
      <c r="S96" s="78">
        <f t="shared" si="34"/>
        <v>1.1707398079211758E-2</v>
      </c>
    </row>
    <row r="97" spans="1:19" x14ac:dyDescent="0.2">
      <c r="A97" s="5" t="s">
        <v>421</v>
      </c>
      <c r="B97" s="1" t="s">
        <v>46</v>
      </c>
      <c r="C97" s="2" t="s">
        <v>47</v>
      </c>
      <c r="D97" s="8"/>
      <c r="E97" s="3"/>
      <c r="F97" s="3"/>
      <c r="G97" s="3"/>
      <c r="H97" s="11" t="str">
        <f t="shared" si="28"/>
        <v/>
      </c>
      <c r="I97" s="89">
        <v>36015</v>
      </c>
      <c r="J97" s="82">
        <v>35866</v>
      </c>
      <c r="K97" s="82">
        <v>15441</v>
      </c>
      <c r="L97" s="13">
        <f t="shared" si="29"/>
        <v>0.430519154631127</v>
      </c>
      <c r="M97" s="81">
        <v>29</v>
      </c>
      <c r="N97" s="82">
        <v>47</v>
      </c>
      <c r="O97" s="16">
        <f t="shared" si="30"/>
        <v>1.3050118006386227E-3</v>
      </c>
      <c r="P97" s="17">
        <f t="shared" si="31"/>
        <v>36015</v>
      </c>
      <c r="Q97" s="18">
        <f t="shared" si="32"/>
        <v>35895</v>
      </c>
      <c r="R97" s="18">
        <f t="shared" si="33"/>
        <v>47</v>
      </c>
      <c r="S97" s="19">
        <f t="shared" si="34"/>
        <v>1.3050118006386227E-3</v>
      </c>
    </row>
    <row r="98" spans="1:19" ht="29" x14ac:dyDescent="0.2">
      <c r="A98" s="5" t="s">
        <v>527</v>
      </c>
      <c r="B98" s="1" t="s">
        <v>295</v>
      </c>
      <c r="C98" s="2" t="s">
        <v>296</v>
      </c>
      <c r="D98" s="8">
        <v>0</v>
      </c>
      <c r="E98" s="3">
        <v>0</v>
      </c>
      <c r="F98" s="3"/>
      <c r="G98" s="3">
        <v>0</v>
      </c>
      <c r="H98" s="11" t="str">
        <f t="shared" si="28"/>
        <v/>
      </c>
      <c r="I98" s="89">
        <v>35896</v>
      </c>
      <c r="J98" s="82">
        <v>32344</v>
      </c>
      <c r="K98" s="82">
        <v>17412</v>
      </c>
      <c r="L98" s="13">
        <f t="shared" si="29"/>
        <v>0.53833786791986149</v>
      </c>
      <c r="M98" s="81">
        <v>1966</v>
      </c>
      <c r="N98" s="82">
        <v>1586</v>
      </c>
      <c r="O98" s="16">
        <f t="shared" si="30"/>
        <v>4.4183195899264539E-2</v>
      </c>
      <c r="P98" s="17">
        <f t="shared" si="31"/>
        <v>35896</v>
      </c>
      <c r="Q98" s="18">
        <f t="shared" si="32"/>
        <v>34310</v>
      </c>
      <c r="R98" s="18">
        <f t="shared" si="33"/>
        <v>1586</v>
      </c>
      <c r="S98" s="19">
        <f t="shared" si="34"/>
        <v>4.4183195899264539E-2</v>
      </c>
    </row>
    <row r="99" spans="1:19" ht="29" x14ac:dyDescent="0.2">
      <c r="A99" s="5" t="s">
        <v>516</v>
      </c>
      <c r="B99" s="1" t="s">
        <v>295</v>
      </c>
      <c r="C99" s="2" t="s">
        <v>305</v>
      </c>
      <c r="D99" s="8">
        <v>0</v>
      </c>
      <c r="E99" s="3">
        <v>0</v>
      </c>
      <c r="F99" s="3">
        <v>0</v>
      </c>
      <c r="G99" s="3">
        <v>0</v>
      </c>
      <c r="H99" s="11" t="str">
        <f t="shared" si="28"/>
        <v/>
      </c>
      <c r="I99" s="89">
        <v>35714</v>
      </c>
      <c r="J99" s="82">
        <v>35367</v>
      </c>
      <c r="K99" s="82">
        <v>1890</v>
      </c>
      <c r="L99" s="13">
        <f t="shared" si="29"/>
        <v>5.3439647128679275E-2</v>
      </c>
      <c r="M99" s="81">
        <v>1</v>
      </c>
      <c r="N99" s="82">
        <v>346</v>
      </c>
      <c r="O99" s="16">
        <f t="shared" si="30"/>
        <v>9.6880775046200365E-3</v>
      </c>
      <c r="P99" s="17">
        <f t="shared" si="31"/>
        <v>35714</v>
      </c>
      <c r="Q99" s="18">
        <f t="shared" si="32"/>
        <v>35368</v>
      </c>
      <c r="R99" s="18">
        <f t="shared" si="33"/>
        <v>346</v>
      </c>
      <c r="S99" s="19">
        <f t="shared" si="34"/>
        <v>9.6880775046200365E-3</v>
      </c>
    </row>
    <row r="100" spans="1:19" ht="29" x14ac:dyDescent="0.2">
      <c r="A100" s="5" t="s">
        <v>527</v>
      </c>
      <c r="B100" s="1" t="s">
        <v>183</v>
      </c>
      <c r="C100" s="2" t="s">
        <v>184</v>
      </c>
      <c r="D100" s="8">
        <v>1800</v>
      </c>
      <c r="E100" s="3">
        <v>1638</v>
      </c>
      <c r="F100" s="3"/>
      <c r="G100" s="3">
        <v>162</v>
      </c>
      <c r="H100" s="11">
        <f t="shared" si="28"/>
        <v>0.09</v>
      </c>
      <c r="I100" s="89">
        <v>35705</v>
      </c>
      <c r="J100" s="82">
        <v>24614</v>
      </c>
      <c r="K100" s="82">
        <v>3231</v>
      </c>
      <c r="L100" s="13">
        <f t="shared" si="29"/>
        <v>0.13126675875517999</v>
      </c>
      <c r="M100" s="81">
        <v>189</v>
      </c>
      <c r="N100" s="82">
        <v>10902</v>
      </c>
      <c r="O100" s="16">
        <f t="shared" si="30"/>
        <v>0.30533538720067216</v>
      </c>
      <c r="P100" s="17">
        <f t="shared" si="31"/>
        <v>37505</v>
      </c>
      <c r="Q100" s="18">
        <f t="shared" si="32"/>
        <v>26441</v>
      </c>
      <c r="R100" s="18">
        <f t="shared" si="33"/>
        <v>11064</v>
      </c>
      <c r="S100" s="19">
        <f t="shared" si="34"/>
        <v>0.29500066657778962</v>
      </c>
    </row>
    <row r="101" spans="1:19" ht="29" x14ac:dyDescent="0.2">
      <c r="A101" s="5" t="s">
        <v>521</v>
      </c>
      <c r="B101" s="1" t="s">
        <v>221</v>
      </c>
      <c r="C101" s="2" t="s">
        <v>223</v>
      </c>
      <c r="D101" s="8"/>
      <c r="E101" s="3"/>
      <c r="F101" s="3"/>
      <c r="G101" s="3"/>
      <c r="H101" s="11" t="str">
        <f t="shared" si="28"/>
        <v/>
      </c>
      <c r="I101" s="89">
        <v>35079</v>
      </c>
      <c r="J101" s="82">
        <v>29489</v>
      </c>
      <c r="K101" s="82">
        <v>20851</v>
      </c>
      <c r="L101" s="13">
        <f t="shared" si="29"/>
        <v>0.70707721523279865</v>
      </c>
      <c r="M101" s="84">
        <v>21</v>
      </c>
      <c r="N101" s="82">
        <v>5569</v>
      </c>
      <c r="O101" s="16">
        <f t="shared" si="30"/>
        <v>0.15875595085378716</v>
      </c>
      <c r="P101" s="17">
        <f t="shared" si="31"/>
        <v>35079</v>
      </c>
      <c r="Q101" s="18">
        <f t="shared" si="32"/>
        <v>29510</v>
      </c>
      <c r="R101" s="18">
        <f t="shared" si="33"/>
        <v>5569</v>
      </c>
      <c r="S101" s="19">
        <f t="shared" si="34"/>
        <v>0.15875595085378716</v>
      </c>
    </row>
    <row r="102" spans="1:19" x14ac:dyDescent="0.2">
      <c r="A102" s="5" t="s">
        <v>517</v>
      </c>
      <c r="B102" s="1" t="s">
        <v>89</v>
      </c>
      <c r="C102" s="2" t="s">
        <v>90</v>
      </c>
      <c r="D102" s="20">
        <v>0</v>
      </c>
      <c r="E102" s="21">
        <v>0</v>
      </c>
      <c r="F102" s="21">
        <v>0</v>
      </c>
      <c r="G102" s="21">
        <v>0</v>
      </c>
      <c r="H102" s="11" t="str">
        <f t="shared" si="28"/>
        <v/>
      </c>
      <c r="I102" s="90">
        <v>34849</v>
      </c>
      <c r="J102" s="83">
        <v>34528</v>
      </c>
      <c r="K102" s="83">
        <v>1794</v>
      </c>
      <c r="L102" s="13">
        <f t="shared" si="29"/>
        <v>5.1957831325301206E-2</v>
      </c>
      <c r="M102" s="83">
        <v>0</v>
      </c>
      <c r="N102" s="83">
        <v>321</v>
      </c>
      <c r="O102" s="16">
        <f t="shared" si="30"/>
        <v>9.2111681827312126E-3</v>
      </c>
      <c r="P102" s="17">
        <f t="shared" si="31"/>
        <v>34849</v>
      </c>
      <c r="Q102" s="18">
        <f t="shared" si="32"/>
        <v>34528</v>
      </c>
      <c r="R102" s="18">
        <f t="shared" si="33"/>
        <v>321</v>
      </c>
      <c r="S102" s="19">
        <f t="shared" si="34"/>
        <v>9.2111681827312126E-3</v>
      </c>
    </row>
    <row r="103" spans="1:19" x14ac:dyDescent="0.2">
      <c r="A103" s="5" t="s">
        <v>420</v>
      </c>
      <c r="B103" s="1" t="s">
        <v>46</v>
      </c>
      <c r="C103" s="2" t="s">
        <v>48</v>
      </c>
      <c r="D103" s="8"/>
      <c r="E103" s="3"/>
      <c r="F103" s="3"/>
      <c r="G103" s="3"/>
      <c r="H103" s="11" t="str">
        <f t="shared" si="28"/>
        <v/>
      </c>
      <c r="I103" s="89">
        <v>34783</v>
      </c>
      <c r="J103" s="82">
        <v>34496</v>
      </c>
      <c r="K103" s="82">
        <v>17342</v>
      </c>
      <c r="L103" s="13">
        <f t="shared" si="29"/>
        <v>0.50272495361781078</v>
      </c>
      <c r="M103" s="81">
        <v>21</v>
      </c>
      <c r="N103" s="82">
        <v>266</v>
      </c>
      <c r="O103" s="16">
        <f t="shared" si="30"/>
        <v>7.6474139665928757E-3</v>
      </c>
      <c r="P103" s="17">
        <f t="shared" si="31"/>
        <v>34783</v>
      </c>
      <c r="Q103" s="18">
        <f t="shared" si="32"/>
        <v>34517</v>
      </c>
      <c r="R103" s="18">
        <f t="shared" si="33"/>
        <v>266</v>
      </c>
      <c r="S103" s="19">
        <f t="shared" si="34"/>
        <v>7.6474139665928757E-3</v>
      </c>
    </row>
    <row r="104" spans="1:19" x14ac:dyDescent="0.2">
      <c r="A104" s="5" t="s">
        <v>513</v>
      </c>
      <c r="B104" s="1" t="s">
        <v>181</v>
      </c>
      <c r="C104" s="2" t="s">
        <v>182</v>
      </c>
      <c r="D104" s="8">
        <v>1</v>
      </c>
      <c r="E104" s="3">
        <v>1</v>
      </c>
      <c r="F104" s="3">
        <v>0</v>
      </c>
      <c r="G104" s="3">
        <v>0</v>
      </c>
      <c r="H104" s="11">
        <v>0</v>
      </c>
      <c r="I104" s="89">
        <v>34018</v>
      </c>
      <c r="J104" s="82">
        <v>33917</v>
      </c>
      <c r="K104" s="82">
        <v>2704</v>
      </c>
      <c r="L104" s="13">
        <v>7.9724032196243771E-2</v>
      </c>
      <c r="M104" s="84">
        <v>3</v>
      </c>
      <c r="N104" s="82">
        <v>98</v>
      </c>
      <c r="O104" s="16">
        <v>2.8808277970486214E-3</v>
      </c>
      <c r="P104" s="17">
        <v>34019</v>
      </c>
      <c r="Q104" s="18">
        <v>33921</v>
      </c>
      <c r="R104" s="18">
        <v>98</v>
      </c>
      <c r="S104" s="19">
        <v>2.8807431141420971E-3</v>
      </c>
    </row>
    <row r="105" spans="1:19" x14ac:dyDescent="0.2">
      <c r="A105" s="5" t="s">
        <v>516</v>
      </c>
      <c r="B105" s="1" t="s">
        <v>367</v>
      </c>
      <c r="C105" s="2" t="s">
        <v>370</v>
      </c>
      <c r="D105" s="8">
        <v>0</v>
      </c>
      <c r="E105" s="3">
        <v>0</v>
      </c>
      <c r="F105" s="3">
        <v>0</v>
      </c>
      <c r="G105" s="3">
        <v>0</v>
      </c>
      <c r="H105" s="11" t="str">
        <f t="shared" ref="H105:H111" si="35">IF(D105&lt;&gt;0,G105/D105,"")</f>
        <v/>
      </c>
      <c r="I105" s="89">
        <v>33898</v>
      </c>
      <c r="J105" s="82">
        <v>33480</v>
      </c>
      <c r="K105" s="82">
        <v>5090</v>
      </c>
      <c r="L105" s="13">
        <f t="shared" ref="L105:L111" si="36">IF(J105&lt;&gt;0,K105/J105,"")</f>
        <v>0.15203106332138591</v>
      </c>
      <c r="M105" s="81">
        <v>13</v>
      </c>
      <c r="N105" s="82">
        <v>380</v>
      </c>
      <c r="O105" s="16">
        <f t="shared" ref="O105:O111" si="37">IF(I105&lt;&gt;0,N105/I105,"")</f>
        <v>1.1210100890908018E-2</v>
      </c>
      <c r="P105" s="17">
        <f t="shared" ref="P105:P111" si="38">IF(SUM(D105,I105)&gt;0,SUM(D105,I105),"")</f>
        <v>33898</v>
      </c>
      <c r="Q105" s="18">
        <f t="shared" ref="Q105:Q111" si="39">IF(SUM(E105,J105, M105)&gt;0,SUM(E105,J105, M105),"")</f>
        <v>33493</v>
      </c>
      <c r="R105" s="18">
        <f t="shared" ref="R105:R111" si="40">IF(SUM(G105,N105)&gt;0,SUM(G105,N105),"")</f>
        <v>380</v>
      </c>
      <c r="S105" s="19">
        <f t="shared" ref="S105:S111" si="41">IFERROR(IF(P105&lt;&gt;0,R105/P105,""),"")</f>
        <v>1.1210100890908018E-2</v>
      </c>
    </row>
    <row r="106" spans="1:19" x14ac:dyDescent="0.2">
      <c r="A106" s="5" t="s">
        <v>515</v>
      </c>
      <c r="B106" s="1" t="s">
        <v>89</v>
      </c>
      <c r="C106" s="2" t="s">
        <v>90</v>
      </c>
      <c r="D106" s="8"/>
      <c r="E106" s="3"/>
      <c r="F106" s="3"/>
      <c r="G106" s="3"/>
      <c r="H106" s="11" t="str">
        <f t="shared" si="35"/>
        <v/>
      </c>
      <c r="I106" s="90">
        <v>33396</v>
      </c>
      <c r="J106" s="83">
        <v>32128</v>
      </c>
      <c r="K106" s="83">
        <v>1088</v>
      </c>
      <c r="L106" s="13">
        <f t="shared" si="36"/>
        <v>3.386454183266932E-2</v>
      </c>
      <c r="M106" s="83">
        <v>2</v>
      </c>
      <c r="N106" s="83">
        <v>761</v>
      </c>
      <c r="O106" s="16">
        <f t="shared" si="37"/>
        <v>2.2787160138938795E-2</v>
      </c>
      <c r="P106" s="17">
        <f t="shared" si="38"/>
        <v>33396</v>
      </c>
      <c r="Q106" s="18">
        <f t="shared" si="39"/>
        <v>32130</v>
      </c>
      <c r="R106" s="18">
        <f t="shared" si="40"/>
        <v>761</v>
      </c>
      <c r="S106" s="19">
        <f t="shared" si="41"/>
        <v>2.2787160138938795E-2</v>
      </c>
    </row>
    <row r="107" spans="1:19" x14ac:dyDescent="0.2">
      <c r="A107" s="59" t="s">
        <v>426</v>
      </c>
      <c r="B107" s="1" t="s">
        <v>367</v>
      </c>
      <c r="C107" s="2" t="s">
        <v>528</v>
      </c>
      <c r="D107" s="8"/>
      <c r="E107" s="3"/>
      <c r="F107" s="3"/>
      <c r="G107" s="3"/>
      <c r="H107" s="11" t="str">
        <f t="shared" si="35"/>
        <v/>
      </c>
      <c r="I107" s="89">
        <v>33286</v>
      </c>
      <c r="J107" s="82">
        <v>33077</v>
      </c>
      <c r="K107" s="82">
        <v>1117</v>
      </c>
      <c r="L107" s="13">
        <f t="shared" si="36"/>
        <v>3.3769688907700213E-2</v>
      </c>
      <c r="M107" s="84"/>
      <c r="N107" s="82">
        <v>183</v>
      </c>
      <c r="O107" s="16">
        <f t="shared" si="37"/>
        <v>5.4978068857778045E-3</v>
      </c>
      <c r="P107" s="17">
        <f t="shared" si="38"/>
        <v>33286</v>
      </c>
      <c r="Q107" s="18">
        <f t="shared" si="39"/>
        <v>33077</v>
      </c>
      <c r="R107" s="18">
        <f t="shared" si="40"/>
        <v>183</v>
      </c>
      <c r="S107" s="19">
        <f t="shared" si="41"/>
        <v>5.4978068857778045E-3</v>
      </c>
    </row>
    <row r="108" spans="1:19" ht="29" x14ac:dyDescent="0.2">
      <c r="A108" s="5" t="s">
        <v>527</v>
      </c>
      <c r="B108" s="1" t="s">
        <v>295</v>
      </c>
      <c r="C108" s="2" t="s">
        <v>297</v>
      </c>
      <c r="D108" s="8">
        <v>0</v>
      </c>
      <c r="E108" s="3">
        <v>0</v>
      </c>
      <c r="F108" s="3"/>
      <c r="G108" s="3">
        <v>0</v>
      </c>
      <c r="H108" s="11" t="str">
        <f t="shared" si="35"/>
        <v/>
      </c>
      <c r="I108" s="89">
        <v>32500</v>
      </c>
      <c r="J108" s="82">
        <v>31486</v>
      </c>
      <c r="K108" s="82">
        <v>6522</v>
      </c>
      <c r="L108" s="13">
        <f t="shared" si="36"/>
        <v>0.20713968112812042</v>
      </c>
      <c r="M108" s="81">
        <v>2</v>
      </c>
      <c r="N108" s="82">
        <v>1012</v>
      </c>
      <c r="O108" s="16">
        <f t="shared" si="37"/>
        <v>3.1138461538461538E-2</v>
      </c>
      <c r="P108" s="17">
        <f t="shared" si="38"/>
        <v>32500</v>
      </c>
      <c r="Q108" s="18">
        <f t="shared" si="39"/>
        <v>31488</v>
      </c>
      <c r="R108" s="18">
        <f t="shared" si="40"/>
        <v>1012</v>
      </c>
      <c r="S108" s="19">
        <f t="shared" si="41"/>
        <v>3.1138461538461538E-2</v>
      </c>
    </row>
    <row r="109" spans="1:19" x14ac:dyDescent="0.2">
      <c r="A109" s="5" t="s">
        <v>527</v>
      </c>
      <c r="B109" s="1" t="s">
        <v>360</v>
      </c>
      <c r="C109" s="2" t="s">
        <v>364</v>
      </c>
      <c r="D109" s="8">
        <v>29</v>
      </c>
      <c r="E109" s="3">
        <v>29</v>
      </c>
      <c r="F109" s="3"/>
      <c r="G109" s="3">
        <v>0</v>
      </c>
      <c r="H109" s="11">
        <f t="shared" si="35"/>
        <v>0</v>
      </c>
      <c r="I109" s="89">
        <v>31855</v>
      </c>
      <c r="J109" s="82">
        <v>30544</v>
      </c>
      <c r="K109" s="82">
        <v>7625</v>
      </c>
      <c r="L109" s="13">
        <f t="shared" si="36"/>
        <v>0.24963986380303824</v>
      </c>
      <c r="M109" s="81">
        <v>16</v>
      </c>
      <c r="N109" s="82">
        <v>1295</v>
      </c>
      <c r="O109" s="16">
        <f t="shared" si="37"/>
        <v>4.0652958719196358E-2</v>
      </c>
      <c r="P109" s="17">
        <f t="shared" si="38"/>
        <v>31884</v>
      </c>
      <c r="Q109" s="18">
        <f t="shared" si="39"/>
        <v>30589</v>
      </c>
      <c r="R109" s="18">
        <f t="shared" si="40"/>
        <v>1295</v>
      </c>
      <c r="S109" s="19">
        <f t="shared" si="41"/>
        <v>4.0615982938150795E-2</v>
      </c>
    </row>
    <row r="110" spans="1:19" x14ac:dyDescent="0.2">
      <c r="A110" s="5" t="s">
        <v>419</v>
      </c>
      <c r="B110" s="1" t="s">
        <v>360</v>
      </c>
      <c r="C110" s="2" t="s">
        <v>363</v>
      </c>
      <c r="D110" s="8">
        <v>14</v>
      </c>
      <c r="E110" s="3">
        <v>4</v>
      </c>
      <c r="F110" s="3"/>
      <c r="G110" s="3">
        <v>9</v>
      </c>
      <c r="H110" s="11">
        <f t="shared" si="35"/>
        <v>0.6428571428571429</v>
      </c>
      <c r="I110" s="89">
        <v>31685</v>
      </c>
      <c r="J110" s="82">
        <v>30306</v>
      </c>
      <c r="K110" s="82">
        <v>23925</v>
      </c>
      <c r="L110" s="13">
        <f t="shared" si="36"/>
        <v>0.78944763413185504</v>
      </c>
      <c r="M110" s="81">
        <v>50</v>
      </c>
      <c r="N110" s="82">
        <v>1286</v>
      </c>
      <c r="O110" s="16">
        <f t="shared" si="37"/>
        <v>4.0587028562411233E-2</v>
      </c>
      <c r="P110" s="17">
        <f t="shared" si="38"/>
        <v>31699</v>
      </c>
      <c r="Q110" s="18">
        <f t="shared" si="39"/>
        <v>30360</v>
      </c>
      <c r="R110" s="18">
        <f t="shared" si="40"/>
        <v>1295</v>
      </c>
      <c r="S110" s="19">
        <f t="shared" si="41"/>
        <v>4.0853023754692575E-2</v>
      </c>
    </row>
    <row r="111" spans="1:19" x14ac:dyDescent="0.2">
      <c r="A111" s="5" t="s">
        <v>515</v>
      </c>
      <c r="B111" s="1" t="s">
        <v>89</v>
      </c>
      <c r="C111" s="2" t="s">
        <v>93</v>
      </c>
      <c r="D111" s="8"/>
      <c r="E111" s="3"/>
      <c r="F111" s="3"/>
      <c r="G111" s="3"/>
      <c r="H111" s="11" t="str">
        <f t="shared" si="35"/>
        <v/>
      </c>
      <c r="I111" s="90">
        <v>31172</v>
      </c>
      <c r="J111" s="83">
        <v>29338</v>
      </c>
      <c r="K111" s="83">
        <v>570</v>
      </c>
      <c r="L111" s="13">
        <f t="shared" si="36"/>
        <v>1.942872724793783E-2</v>
      </c>
      <c r="M111" s="83">
        <v>75</v>
      </c>
      <c r="N111" s="83">
        <v>829</v>
      </c>
      <c r="O111" s="16">
        <f t="shared" si="37"/>
        <v>2.659437957141024E-2</v>
      </c>
      <c r="P111" s="17">
        <f t="shared" si="38"/>
        <v>31172</v>
      </c>
      <c r="Q111" s="18">
        <f t="shared" si="39"/>
        <v>29413</v>
      </c>
      <c r="R111" s="18">
        <f t="shared" si="40"/>
        <v>829</v>
      </c>
      <c r="S111" s="19">
        <f t="shared" si="41"/>
        <v>2.659437957141024E-2</v>
      </c>
    </row>
    <row r="112" spans="1:19" x14ac:dyDescent="0.2">
      <c r="A112" s="5" t="s">
        <v>513</v>
      </c>
      <c r="B112" s="1" t="s">
        <v>311</v>
      </c>
      <c r="C112" s="2" t="s">
        <v>313</v>
      </c>
      <c r="D112" s="8">
        <v>7</v>
      </c>
      <c r="E112" s="3">
        <v>6</v>
      </c>
      <c r="F112" s="3">
        <v>0</v>
      </c>
      <c r="G112" s="3">
        <v>1</v>
      </c>
      <c r="H112" s="11">
        <v>0.14285714285714285</v>
      </c>
      <c r="I112" s="89">
        <v>31142</v>
      </c>
      <c r="J112" s="82">
        <v>30443</v>
      </c>
      <c r="K112" s="82">
        <v>18552</v>
      </c>
      <c r="L112" s="13">
        <v>0.60940117596820287</v>
      </c>
      <c r="M112" s="84">
        <v>44</v>
      </c>
      <c r="N112" s="82">
        <v>655</v>
      </c>
      <c r="O112" s="16">
        <v>2.1032688973091001E-2</v>
      </c>
      <c r="P112" s="17">
        <v>31149</v>
      </c>
      <c r="Q112" s="18">
        <v>30493</v>
      </c>
      <c r="R112" s="18">
        <v>656</v>
      </c>
      <c r="S112" s="19">
        <v>2.1060066133744261E-2</v>
      </c>
    </row>
    <row r="113" spans="1:19" x14ac:dyDescent="0.2">
      <c r="A113" s="5" t="s">
        <v>522</v>
      </c>
      <c r="B113" s="1" t="s">
        <v>367</v>
      </c>
      <c r="C113" s="2" t="s">
        <v>370</v>
      </c>
      <c r="D113" s="8">
        <v>0</v>
      </c>
      <c r="E113" s="3">
        <v>0</v>
      </c>
      <c r="F113" s="3">
        <v>0</v>
      </c>
      <c r="G113" s="3">
        <v>0</v>
      </c>
      <c r="H113" s="11" t="str">
        <f t="shared" ref="H113:H118" si="42">IF(D113&lt;&gt;0,G113/D113,"")</f>
        <v/>
      </c>
      <c r="I113" s="89">
        <v>30633</v>
      </c>
      <c r="J113" s="82">
        <v>30405</v>
      </c>
      <c r="K113" s="82">
        <v>8273</v>
      </c>
      <c r="L113" s="13">
        <f t="shared" ref="L113:L118" si="43">IF(J113&lt;&gt;0,K113/J113,"")</f>
        <v>0.27209340568985363</v>
      </c>
      <c r="M113" s="81">
        <v>4</v>
      </c>
      <c r="N113" s="82">
        <v>224</v>
      </c>
      <c r="O113" s="16">
        <f t="shared" ref="O113:O118" si="44">IF(I113&lt;&gt;0,N113/I113,"")</f>
        <v>7.3123755427153721E-3</v>
      </c>
      <c r="P113" s="17">
        <f t="shared" ref="P113:P118" si="45">IF(SUM(D113,I113)&gt;0,SUM(D113,I113),"")</f>
        <v>30633</v>
      </c>
      <c r="Q113" s="18">
        <f t="shared" ref="Q113:Q118" si="46">IF(SUM(E113,J113, M113)&gt;0,SUM(E113,J113, M113),"")</f>
        <v>30409</v>
      </c>
      <c r="R113" s="18">
        <f t="shared" ref="R113:R118" si="47">IF(SUM(G113,N113)&gt;0,SUM(G113,N113),"")</f>
        <v>224</v>
      </c>
      <c r="S113" s="19">
        <f t="shared" ref="S113:S118" si="48">IFERROR(IF(P113&lt;&gt;0,R113/P113,""),"")</f>
        <v>7.3123755427153721E-3</v>
      </c>
    </row>
    <row r="114" spans="1:19" x14ac:dyDescent="0.2">
      <c r="A114" s="5" t="s">
        <v>419</v>
      </c>
      <c r="B114" s="1" t="s">
        <v>181</v>
      </c>
      <c r="C114" s="2" t="s">
        <v>182</v>
      </c>
      <c r="D114" s="8">
        <v>1</v>
      </c>
      <c r="E114" s="3">
        <v>1</v>
      </c>
      <c r="F114" s="3">
        <v>1</v>
      </c>
      <c r="G114" s="3"/>
      <c r="H114" s="11">
        <f t="shared" si="42"/>
        <v>0</v>
      </c>
      <c r="I114" s="89">
        <v>30581</v>
      </c>
      <c r="J114" s="82">
        <v>29713</v>
      </c>
      <c r="K114" s="82">
        <v>29688</v>
      </c>
      <c r="L114" s="13">
        <f t="shared" si="43"/>
        <v>0.99915861744017775</v>
      </c>
      <c r="M114" s="81">
        <v>2</v>
      </c>
      <c r="N114" s="82">
        <v>504</v>
      </c>
      <c r="O114" s="16">
        <f t="shared" si="44"/>
        <v>1.6480821425067852E-2</v>
      </c>
      <c r="P114" s="17">
        <f t="shared" si="45"/>
        <v>30582</v>
      </c>
      <c r="Q114" s="18">
        <f t="shared" si="46"/>
        <v>29716</v>
      </c>
      <c r="R114" s="18">
        <f t="shared" si="47"/>
        <v>504</v>
      </c>
      <c r="S114" s="19">
        <f t="shared" si="48"/>
        <v>1.6480282519128898E-2</v>
      </c>
    </row>
    <row r="115" spans="1:19" x14ac:dyDescent="0.2">
      <c r="A115" s="5" t="s">
        <v>421</v>
      </c>
      <c r="B115" s="1" t="s">
        <v>367</v>
      </c>
      <c r="C115" s="2" t="s">
        <v>370</v>
      </c>
      <c r="D115" s="8"/>
      <c r="E115" s="3"/>
      <c r="F115" s="3"/>
      <c r="G115" s="3"/>
      <c r="H115" s="11" t="str">
        <f t="shared" si="42"/>
        <v/>
      </c>
      <c r="I115" s="89">
        <v>30495</v>
      </c>
      <c r="J115" s="82">
        <v>29546</v>
      </c>
      <c r="K115" s="82">
        <v>18568</v>
      </c>
      <c r="L115" s="13">
        <f t="shared" si="43"/>
        <v>0.62844378257632172</v>
      </c>
      <c r="M115" s="81"/>
      <c r="N115" s="82">
        <v>350</v>
      </c>
      <c r="O115" s="16">
        <f t="shared" si="44"/>
        <v>1.1477291359239219E-2</v>
      </c>
      <c r="P115" s="17">
        <f t="shared" si="45"/>
        <v>30495</v>
      </c>
      <c r="Q115" s="18">
        <f t="shared" si="46"/>
        <v>29546</v>
      </c>
      <c r="R115" s="18">
        <f t="shared" si="47"/>
        <v>350</v>
      </c>
      <c r="S115" s="19">
        <f t="shared" si="48"/>
        <v>1.1477291359239219E-2</v>
      </c>
    </row>
    <row r="116" spans="1:19" x14ac:dyDescent="0.2">
      <c r="A116" s="5" t="s">
        <v>422</v>
      </c>
      <c r="B116" s="1" t="s">
        <v>174</v>
      </c>
      <c r="C116" s="2" t="s">
        <v>175</v>
      </c>
      <c r="D116" s="8">
        <v>0</v>
      </c>
      <c r="E116" s="3">
        <v>0</v>
      </c>
      <c r="F116" s="3">
        <v>0</v>
      </c>
      <c r="G116" s="3">
        <v>0</v>
      </c>
      <c r="H116" s="11" t="str">
        <f t="shared" si="42"/>
        <v/>
      </c>
      <c r="I116" s="89">
        <v>30345</v>
      </c>
      <c r="J116" s="82">
        <v>26245</v>
      </c>
      <c r="K116" s="82">
        <v>26179</v>
      </c>
      <c r="L116" s="13">
        <f t="shared" si="43"/>
        <v>0.997485235282911</v>
      </c>
      <c r="M116" s="84">
        <v>22</v>
      </c>
      <c r="N116" s="82">
        <v>4078</v>
      </c>
      <c r="O116" s="16">
        <f t="shared" si="44"/>
        <v>0.13438787279617728</v>
      </c>
      <c r="P116" s="17">
        <f t="shared" si="45"/>
        <v>30345</v>
      </c>
      <c r="Q116" s="18">
        <f t="shared" si="46"/>
        <v>26267</v>
      </c>
      <c r="R116" s="18">
        <f t="shared" si="47"/>
        <v>4078</v>
      </c>
      <c r="S116" s="19">
        <f t="shared" si="48"/>
        <v>0.13438787279617728</v>
      </c>
    </row>
    <row r="117" spans="1:19" x14ac:dyDescent="0.2">
      <c r="A117" s="5" t="s">
        <v>430</v>
      </c>
      <c r="B117" s="1" t="s">
        <v>174</v>
      </c>
      <c r="C117" s="2" t="s">
        <v>179</v>
      </c>
      <c r="D117" s="8">
        <v>2</v>
      </c>
      <c r="E117" s="3"/>
      <c r="F117" s="3"/>
      <c r="G117" s="3"/>
      <c r="H117" s="11">
        <f t="shared" si="42"/>
        <v>0</v>
      </c>
      <c r="I117" s="91">
        <v>30021</v>
      </c>
      <c r="J117" s="85">
        <v>28803</v>
      </c>
      <c r="K117" s="85">
        <v>24108</v>
      </c>
      <c r="L117" s="13">
        <f t="shared" si="43"/>
        <v>0.83699614623476726</v>
      </c>
      <c r="M117" s="81">
        <v>2</v>
      </c>
      <c r="N117" s="82">
        <v>952</v>
      </c>
      <c r="O117" s="16">
        <f t="shared" si="44"/>
        <v>3.1711135538456413E-2</v>
      </c>
      <c r="P117" s="17">
        <f t="shared" si="45"/>
        <v>30023</v>
      </c>
      <c r="Q117" s="18">
        <f t="shared" si="46"/>
        <v>28805</v>
      </c>
      <c r="R117" s="18">
        <f t="shared" si="47"/>
        <v>952</v>
      </c>
      <c r="S117" s="19">
        <f t="shared" si="48"/>
        <v>3.170902308230357E-2</v>
      </c>
    </row>
    <row r="118" spans="1:19" x14ac:dyDescent="0.2">
      <c r="A118" s="5" t="s">
        <v>515</v>
      </c>
      <c r="B118" s="1" t="s">
        <v>245</v>
      </c>
      <c r="C118" s="2" t="s">
        <v>247</v>
      </c>
      <c r="D118" s="8"/>
      <c r="E118" s="3"/>
      <c r="F118" s="3"/>
      <c r="G118" s="3"/>
      <c r="H118" s="11" t="str">
        <f t="shared" si="42"/>
        <v/>
      </c>
      <c r="I118" s="90">
        <v>29351</v>
      </c>
      <c r="J118" s="83">
        <v>24651</v>
      </c>
      <c r="K118" s="83">
        <v>10293</v>
      </c>
      <c r="L118" s="13">
        <f t="shared" si="43"/>
        <v>0.41754898381404404</v>
      </c>
      <c r="M118" s="83">
        <v>68</v>
      </c>
      <c r="N118" s="83">
        <v>3302</v>
      </c>
      <c r="O118" s="16">
        <f t="shared" si="44"/>
        <v>0.1125004258798678</v>
      </c>
      <c r="P118" s="17">
        <f t="shared" si="45"/>
        <v>29351</v>
      </c>
      <c r="Q118" s="18">
        <f t="shared" si="46"/>
        <v>24719</v>
      </c>
      <c r="R118" s="18">
        <f t="shared" si="47"/>
        <v>3302</v>
      </c>
      <c r="S118" s="19">
        <f t="shared" si="48"/>
        <v>0.1125004258798678</v>
      </c>
    </row>
    <row r="119" spans="1:19" x14ac:dyDescent="0.2">
      <c r="A119" s="5" t="s">
        <v>513</v>
      </c>
      <c r="B119" s="1" t="s">
        <v>266</v>
      </c>
      <c r="C119" s="2" t="s">
        <v>268</v>
      </c>
      <c r="D119" s="8">
        <v>448</v>
      </c>
      <c r="E119" s="3">
        <v>341</v>
      </c>
      <c r="F119" s="3">
        <v>0</v>
      </c>
      <c r="G119" s="3">
        <v>107</v>
      </c>
      <c r="H119" s="11">
        <v>0.23883928571428573</v>
      </c>
      <c r="I119" s="89">
        <v>29183</v>
      </c>
      <c r="J119" s="82">
        <v>17783</v>
      </c>
      <c r="K119" s="82">
        <v>3186</v>
      </c>
      <c r="L119" s="13">
        <v>0.17915987178766238</v>
      </c>
      <c r="M119" s="84">
        <v>20</v>
      </c>
      <c r="N119" s="82">
        <v>11380</v>
      </c>
      <c r="O119" s="16">
        <v>0.38995305486070658</v>
      </c>
      <c r="P119" s="17">
        <v>29631</v>
      </c>
      <c r="Q119" s="18">
        <v>18144</v>
      </c>
      <c r="R119" s="18">
        <v>11487</v>
      </c>
      <c r="S119" s="19">
        <v>0.38766832034018428</v>
      </c>
    </row>
    <row r="120" spans="1:19" x14ac:dyDescent="0.2">
      <c r="A120" s="5" t="s">
        <v>515</v>
      </c>
      <c r="B120" s="1" t="s">
        <v>282</v>
      </c>
      <c r="C120" s="2" t="s">
        <v>283</v>
      </c>
      <c r="D120" s="8">
        <v>2</v>
      </c>
      <c r="E120" s="3">
        <v>2</v>
      </c>
      <c r="F120" s="3"/>
      <c r="G120" s="3"/>
      <c r="H120" s="11">
        <f t="shared" ref="H120:H140" si="49">IF(D120&lt;&gt;0,G120/D120,"")</f>
        <v>0</v>
      </c>
      <c r="I120" s="90">
        <v>29033</v>
      </c>
      <c r="J120" s="83">
        <v>24613</v>
      </c>
      <c r="K120" s="83">
        <v>5684</v>
      </c>
      <c r="L120" s="13">
        <f t="shared" ref="L120:L140" si="50">IF(J120&lt;&gt;0,K120/J120,"")</f>
        <v>0.23093487181570715</v>
      </c>
      <c r="M120" s="83">
        <v>100</v>
      </c>
      <c r="N120" s="83">
        <v>2412</v>
      </c>
      <c r="O120" s="16">
        <f t="shared" ref="O120:O140" si="51">IF(I120&lt;&gt;0,N120/I120,"")</f>
        <v>8.3077876898701483E-2</v>
      </c>
      <c r="P120" s="17">
        <f t="shared" ref="P120:P140" si="52">IF(SUM(D120,I120)&gt;0,SUM(D120,I120),"")</f>
        <v>29035</v>
      </c>
      <c r="Q120" s="18">
        <f t="shared" ref="Q120:Q140" si="53">IF(SUM(E120,J120, M120)&gt;0,SUM(E120,J120, M120),"")</f>
        <v>24715</v>
      </c>
      <c r="R120" s="18">
        <f t="shared" ref="R120:R140" si="54">IF(SUM(G120,N120)&gt;0,SUM(G120,N120),"")</f>
        <v>2412</v>
      </c>
      <c r="S120" s="19">
        <f t="shared" ref="S120:S140" si="55">IFERROR(IF(P120&lt;&gt;0,R120/P120,""),"")</f>
        <v>8.3072154296538664E-2</v>
      </c>
    </row>
    <row r="121" spans="1:19" x14ac:dyDescent="0.2">
      <c r="A121" s="5" t="s">
        <v>515</v>
      </c>
      <c r="B121" s="1" t="s">
        <v>245</v>
      </c>
      <c r="C121" s="2" t="s">
        <v>246</v>
      </c>
      <c r="D121" s="8"/>
      <c r="E121" s="3"/>
      <c r="F121" s="3"/>
      <c r="G121" s="3"/>
      <c r="H121" s="11" t="str">
        <f t="shared" si="49"/>
        <v/>
      </c>
      <c r="I121" s="90">
        <v>28866</v>
      </c>
      <c r="J121" s="83">
        <v>23368</v>
      </c>
      <c r="K121" s="83">
        <v>10968</v>
      </c>
      <c r="L121" s="13">
        <f t="shared" si="50"/>
        <v>0.46935980828483398</v>
      </c>
      <c r="M121" s="83">
        <v>39</v>
      </c>
      <c r="N121" s="83">
        <v>3596</v>
      </c>
      <c r="O121" s="16">
        <f t="shared" si="51"/>
        <v>0.12457562530312478</v>
      </c>
      <c r="P121" s="17">
        <f t="shared" si="52"/>
        <v>28866</v>
      </c>
      <c r="Q121" s="18">
        <f t="shared" si="53"/>
        <v>23407</v>
      </c>
      <c r="R121" s="18">
        <f t="shared" si="54"/>
        <v>3596</v>
      </c>
      <c r="S121" s="19">
        <f t="shared" si="55"/>
        <v>0.12457562530312478</v>
      </c>
    </row>
    <row r="122" spans="1:19" x14ac:dyDescent="0.2">
      <c r="A122" s="59" t="s">
        <v>429</v>
      </c>
      <c r="B122" s="1" t="s">
        <v>174</v>
      </c>
      <c r="C122" s="2" t="s">
        <v>175</v>
      </c>
      <c r="D122" s="8">
        <v>0</v>
      </c>
      <c r="E122" s="3">
        <v>0</v>
      </c>
      <c r="F122" s="3">
        <v>0</v>
      </c>
      <c r="G122" s="3">
        <v>0</v>
      </c>
      <c r="H122" s="11" t="str">
        <f t="shared" si="49"/>
        <v/>
      </c>
      <c r="I122" s="89">
        <v>28403</v>
      </c>
      <c r="J122" s="82">
        <v>25753</v>
      </c>
      <c r="K122" s="82">
        <v>18480</v>
      </c>
      <c r="L122" s="13">
        <f t="shared" si="50"/>
        <v>0.71758630062516993</v>
      </c>
      <c r="M122" s="81">
        <v>190</v>
      </c>
      <c r="N122" s="82">
        <v>2460</v>
      </c>
      <c r="O122" s="16">
        <f t="shared" si="51"/>
        <v>8.6610569306059218E-2</v>
      </c>
      <c r="P122" s="80">
        <f t="shared" si="52"/>
        <v>28403</v>
      </c>
      <c r="Q122" s="77">
        <f t="shared" si="53"/>
        <v>25943</v>
      </c>
      <c r="R122" s="77">
        <f t="shared" si="54"/>
        <v>2460</v>
      </c>
      <c r="S122" s="78">
        <f t="shared" si="55"/>
        <v>8.6610569306059218E-2</v>
      </c>
    </row>
    <row r="123" spans="1:19" x14ac:dyDescent="0.2">
      <c r="A123" s="5" t="s">
        <v>422</v>
      </c>
      <c r="B123" s="1" t="s">
        <v>360</v>
      </c>
      <c r="C123" s="2" t="s">
        <v>364</v>
      </c>
      <c r="D123" s="8">
        <v>0</v>
      </c>
      <c r="E123" s="3">
        <v>0</v>
      </c>
      <c r="F123" s="3">
        <v>0</v>
      </c>
      <c r="G123" s="3">
        <v>0</v>
      </c>
      <c r="H123" s="11" t="str">
        <f t="shared" si="49"/>
        <v/>
      </c>
      <c r="I123" s="89">
        <v>27504</v>
      </c>
      <c r="J123" s="82">
        <v>27239</v>
      </c>
      <c r="K123" s="82">
        <v>27033</v>
      </c>
      <c r="L123" s="13">
        <f t="shared" si="50"/>
        <v>0.99243731414515957</v>
      </c>
      <c r="M123" s="84">
        <v>2</v>
      </c>
      <c r="N123" s="82">
        <v>263</v>
      </c>
      <c r="O123" s="16">
        <f t="shared" si="51"/>
        <v>9.5622454915648639E-3</v>
      </c>
      <c r="P123" s="17">
        <f t="shared" si="52"/>
        <v>27504</v>
      </c>
      <c r="Q123" s="18">
        <f t="shared" si="53"/>
        <v>27241</v>
      </c>
      <c r="R123" s="18">
        <f t="shared" si="54"/>
        <v>263</v>
      </c>
      <c r="S123" s="19">
        <f t="shared" si="55"/>
        <v>9.5622454915648639E-3</v>
      </c>
    </row>
    <row r="124" spans="1:19" x14ac:dyDescent="0.2">
      <c r="A124" s="5" t="s">
        <v>419</v>
      </c>
      <c r="B124" s="1" t="s">
        <v>367</v>
      </c>
      <c r="C124" s="2" t="s">
        <v>370</v>
      </c>
      <c r="D124" s="8">
        <v>20</v>
      </c>
      <c r="E124" s="3">
        <v>15</v>
      </c>
      <c r="F124" s="3">
        <v>9</v>
      </c>
      <c r="G124" s="3">
        <v>4</v>
      </c>
      <c r="H124" s="11">
        <f t="shared" si="49"/>
        <v>0.2</v>
      </c>
      <c r="I124" s="89">
        <v>27063</v>
      </c>
      <c r="J124" s="82">
        <v>26141</v>
      </c>
      <c r="K124" s="82">
        <v>12868</v>
      </c>
      <c r="L124" s="13">
        <f t="shared" si="50"/>
        <v>0.4922535480662561</v>
      </c>
      <c r="M124" s="81">
        <v>3</v>
      </c>
      <c r="N124" s="82">
        <v>831</v>
      </c>
      <c r="O124" s="16">
        <f t="shared" si="51"/>
        <v>3.070613014078262E-2</v>
      </c>
      <c r="P124" s="17">
        <f t="shared" si="52"/>
        <v>27083</v>
      </c>
      <c r="Q124" s="18">
        <f t="shared" si="53"/>
        <v>26159</v>
      </c>
      <c r="R124" s="18">
        <f t="shared" si="54"/>
        <v>835</v>
      </c>
      <c r="S124" s="19">
        <f t="shared" si="55"/>
        <v>3.0831148691060812E-2</v>
      </c>
    </row>
    <row r="125" spans="1:19" ht="29" x14ac:dyDescent="0.2">
      <c r="A125" s="5" t="s">
        <v>517</v>
      </c>
      <c r="B125" s="1" t="s">
        <v>295</v>
      </c>
      <c r="C125" s="2" t="s">
        <v>300</v>
      </c>
      <c r="D125" s="20">
        <v>0</v>
      </c>
      <c r="E125" s="21">
        <v>0</v>
      </c>
      <c r="F125" s="21">
        <v>0</v>
      </c>
      <c r="G125" s="21">
        <v>0</v>
      </c>
      <c r="H125" s="11" t="str">
        <f t="shared" si="49"/>
        <v/>
      </c>
      <c r="I125" s="90">
        <v>27034</v>
      </c>
      <c r="J125" s="83">
        <v>26397</v>
      </c>
      <c r="K125" s="83">
        <v>10834</v>
      </c>
      <c r="L125" s="13">
        <f t="shared" si="50"/>
        <v>0.41042542713187102</v>
      </c>
      <c r="M125" s="83">
        <v>0</v>
      </c>
      <c r="N125" s="83">
        <v>637</v>
      </c>
      <c r="O125" s="16">
        <f t="shared" si="51"/>
        <v>2.3562920766442258E-2</v>
      </c>
      <c r="P125" s="17">
        <f t="shared" si="52"/>
        <v>27034</v>
      </c>
      <c r="Q125" s="18">
        <f t="shared" si="53"/>
        <v>26397</v>
      </c>
      <c r="R125" s="18">
        <f t="shared" si="54"/>
        <v>637</v>
      </c>
      <c r="S125" s="19">
        <f t="shared" si="55"/>
        <v>2.3562920766442258E-2</v>
      </c>
    </row>
    <row r="126" spans="1:19" x14ac:dyDescent="0.2">
      <c r="A126" s="5" t="s">
        <v>527</v>
      </c>
      <c r="B126" s="1" t="s">
        <v>380</v>
      </c>
      <c r="C126" s="2" t="s">
        <v>382</v>
      </c>
      <c r="D126" s="8">
        <v>1</v>
      </c>
      <c r="E126" s="3">
        <v>1</v>
      </c>
      <c r="F126" s="3"/>
      <c r="G126" s="3">
        <v>0</v>
      </c>
      <c r="H126" s="11">
        <f t="shared" si="49"/>
        <v>0</v>
      </c>
      <c r="I126" s="89">
        <v>26717</v>
      </c>
      <c r="J126" s="82">
        <v>23696</v>
      </c>
      <c r="K126" s="82">
        <v>1724</v>
      </c>
      <c r="L126" s="13">
        <f t="shared" si="50"/>
        <v>7.2754895340985823E-2</v>
      </c>
      <c r="M126" s="81">
        <v>278</v>
      </c>
      <c r="N126" s="82">
        <v>2743</v>
      </c>
      <c r="O126" s="16">
        <f t="shared" si="51"/>
        <v>0.10266871280458136</v>
      </c>
      <c r="P126" s="17">
        <f t="shared" si="52"/>
        <v>26718</v>
      </c>
      <c r="Q126" s="18">
        <f t="shared" si="53"/>
        <v>23975</v>
      </c>
      <c r="R126" s="18">
        <f t="shared" si="54"/>
        <v>2743</v>
      </c>
      <c r="S126" s="19">
        <f t="shared" si="55"/>
        <v>0.10266487012500936</v>
      </c>
    </row>
    <row r="127" spans="1:19" ht="29" x14ac:dyDescent="0.2">
      <c r="A127" s="5" t="s">
        <v>517</v>
      </c>
      <c r="B127" s="1" t="s">
        <v>295</v>
      </c>
      <c r="C127" s="2" t="s">
        <v>298</v>
      </c>
      <c r="D127" s="20">
        <v>0</v>
      </c>
      <c r="E127" s="21">
        <v>0</v>
      </c>
      <c r="F127" s="21">
        <v>0</v>
      </c>
      <c r="G127" s="21">
        <v>0</v>
      </c>
      <c r="H127" s="11" t="str">
        <f t="shared" si="49"/>
        <v/>
      </c>
      <c r="I127" s="90">
        <v>26620</v>
      </c>
      <c r="J127" s="83">
        <v>26149</v>
      </c>
      <c r="K127" s="83">
        <v>25513</v>
      </c>
      <c r="L127" s="13">
        <f t="shared" si="50"/>
        <v>0.97567784618914677</v>
      </c>
      <c r="M127" s="83">
        <v>0</v>
      </c>
      <c r="N127" s="83">
        <v>471</v>
      </c>
      <c r="O127" s="16">
        <f t="shared" si="51"/>
        <v>1.7693463561232158E-2</v>
      </c>
      <c r="P127" s="17">
        <f t="shared" si="52"/>
        <v>26620</v>
      </c>
      <c r="Q127" s="18">
        <f t="shared" si="53"/>
        <v>26149</v>
      </c>
      <c r="R127" s="18">
        <f t="shared" si="54"/>
        <v>471</v>
      </c>
      <c r="S127" s="19">
        <f t="shared" si="55"/>
        <v>1.7693463561232158E-2</v>
      </c>
    </row>
    <row r="128" spans="1:19" x14ac:dyDescent="0.2">
      <c r="A128" s="5" t="s">
        <v>418</v>
      </c>
      <c r="B128" s="1" t="s">
        <v>367</v>
      </c>
      <c r="C128" s="2" t="s">
        <v>373</v>
      </c>
      <c r="D128" s="8">
        <v>0</v>
      </c>
      <c r="E128" s="3">
        <v>0</v>
      </c>
      <c r="F128" s="3">
        <v>0</v>
      </c>
      <c r="G128" s="3">
        <v>0</v>
      </c>
      <c r="H128" s="11" t="str">
        <f t="shared" si="49"/>
        <v/>
      </c>
      <c r="I128" s="89">
        <v>26608</v>
      </c>
      <c r="J128" s="82">
        <v>26275</v>
      </c>
      <c r="K128" s="82">
        <v>4092</v>
      </c>
      <c r="L128" s="13">
        <f t="shared" si="50"/>
        <v>0.15573739295908659</v>
      </c>
      <c r="M128" s="81">
        <v>1</v>
      </c>
      <c r="N128" s="82">
        <v>332</v>
      </c>
      <c r="O128" s="16">
        <f t="shared" si="51"/>
        <v>1.2477450390859892E-2</v>
      </c>
      <c r="P128" s="17">
        <f t="shared" si="52"/>
        <v>26608</v>
      </c>
      <c r="Q128" s="18">
        <f t="shared" si="53"/>
        <v>26276</v>
      </c>
      <c r="R128" s="18">
        <f t="shared" si="54"/>
        <v>332</v>
      </c>
      <c r="S128" s="19">
        <f t="shared" si="55"/>
        <v>1.2477450390859892E-2</v>
      </c>
    </row>
    <row r="129" spans="1:19" x14ac:dyDescent="0.2">
      <c r="A129" s="5" t="s">
        <v>527</v>
      </c>
      <c r="B129" s="1" t="s">
        <v>212</v>
      </c>
      <c r="C129" s="2" t="s">
        <v>213</v>
      </c>
      <c r="D129" s="8">
        <v>1</v>
      </c>
      <c r="E129" s="3">
        <v>1</v>
      </c>
      <c r="F129" s="3"/>
      <c r="G129" s="3">
        <v>0</v>
      </c>
      <c r="H129" s="11">
        <f t="shared" si="49"/>
        <v>0</v>
      </c>
      <c r="I129" s="89">
        <v>26463</v>
      </c>
      <c r="J129" s="82">
        <v>219</v>
      </c>
      <c r="K129" s="82">
        <v>51</v>
      </c>
      <c r="L129" s="13">
        <f t="shared" si="50"/>
        <v>0.23287671232876711</v>
      </c>
      <c r="M129" s="81">
        <v>21629</v>
      </c>
      <c r="N129" s="82">
        <v>4615</v>
      </c>
      <c r="O129" s="16">
        <f t="shared" si="51"/>
        <v>0.17439443751653252</v>
      </c>
      <c r="P129" s="17">
        <f t="shared" si="52"/>
        <v>26464</v>
      </c>
      <c r="Q129" s="18">
        <f t="shared" si="53"/>
        <v>21849</v>
      </c>
      <c r="R129" s="18">
        <f t="shared" si="54"/>
        <v>4615</v>
      </c>
      <c r="S129" s="19">
        <f t="shared" si="55"/>
        <v>0.17438784764207982</v>
      </c>
    </row>
    <row r="130" spans="1:19" x14ac:dyDescent="0.2">
      <c r="A130" s="5" t="s">
        <v>527</v>
      </c>
      <c r="B130" s="1" t="s">
        <v>174</v>
      </c>
      <c r="C130" s="2" t="s">
        <v>175</v>
      </c>
      <c r="D130" s="8">
        <v>83</v>
      </c>
      <c r="E130" s="3">
        <v>81</v>
      </c>
      <c r="F130" s="3"/>
      <c r="G130" s="3">
        <v>2</v>
      </c>
      <c r="H130" s="11">
        <f t="shared" si="49"/>
        <v>2.4096385542168676E-2</v>
      </c>
      <c r="I130" s="89">
        <v>26430</v>
      </c>
      <c r="J130" s="82">
        <v>23656</v>
      </c>
      <c r="K130" s="82">
        <v>4403</v>
      </c>
      <c r="L130" s="13">
        <f t="shared" si="50"/>
        <v>0.18612614135948596</v>
      </c>
      <c r="M130" s="81">
        <v>72</v>
      </c>
      <c r="N130" s="82">
        <v>2702</v>
      </c>
      <c r="O130" s="16">
        <f t="shared" si="51"/>
        <v>0.10223231176693151</v>
      </c>
      <c r="P130" s="17">
        <f t="shared" si="52"/>
        <v>26513</v>
      </c>
      <c r="Q130" s="18">
        <f t="shared" si="53"/>
        <v>23809</v>
      </c>
      <c r="R130" s="18">
        <f t="shared" si="54"/>
        <v>2704</v>
      </c>
      <c r="S130" s="19">
        <f t="shared" si="55"/>
        <v>0.10198770414513635</v>
      </c>
    </row>
    <row r="131" spans="1:19" ht="29" x14ac:dyDescent="0.2">
      <c r="A131" s="5" t="s">
        <v>422</v>
      </c>
      <c r="B131" s="1" t="s">
        <v>183</v>
      </c>
      <c r="C131" s="2" t="s">
        <v>184</v>
      </c>
      <c r="D131" s="8">
        <v>141</v>
      </c>
      <c r="E131" s="3">
        <v>141</v>
      </c>
      <c r="F131" s="3">
        <v>125</v>
      </c>
      <c r="G131" s="3">
        <v>0</v>
      </c>
      <c r="H131" s="11">
        <f t="shared" si="49"/>
        <v>0</v>
      </c>
      <c r="I131" s="89">
        <v>26428</v>
      </c>
      <c r="J131" s="82">
        <v>21139</v>
      </c>
      <c r="K131" s="82">
        <v>13632</v>
      </c>
      <c r="L131" s="13">
        <f t="shared" si="50"/>
        <v>0.64487440276266617</v>
      </c>
      <c r="M131" s="84">
        <v>143</v>
      </c>
      <c r="N131" s="82">
        <v>5146</v>
      </c>
      <c r="O131" s="16">
        <f t="shared" si="51"/>
        <v>0.19471772362645678</v>
      </c>
      <c r="P131" s="17">
        <f t="shared" si="52"/>
        <v>26569</v>
      </c>
      <c r="Q131" s="18">
        <f t="shared" si="53"/>
        <v>21423</v>
      </c>
      <c r="R131" s="18">
        <f t="shared" si="54"/>
        <v>5146</v>
      </c>
      <c r="S131" s="19">
        <f t="shared" si="55"/>
        <v>0.19368436900146788</v>
      </c>
    </row>
    <row r="132" spans="1:19" x14ac:dyDescent="0.2">
      <c r="A132" s="59" t="s">
        <v>426</v>
      </c>
      <c r="B132" s="1" t="s">
        <v>360</v>
      </c>
      <c r="C132" s="2" t="s">
        <v>364</v>
      </c>
      <c r="D132" s="8"/>
      <c r="E132" s="3"/>
      <c r="F132" s="3"/>
      <c r="G132" s="3"/>
      <c r="H132" s="11" t="str">
        <f t="shared" si="49"/>
        <v/>
      </c>
      <c r="I132" s="89">
        <v>26375</v>
      </c>
      <c r="J132" s="82">
        <v>26165</v>
      </c>
      <c r="K132" s="82">
        <v>24457</v>
      </c>
      <c r="L132" s="13">
        <f t="shared" si="50"/>
        <v>0.93472195681253578</v>
      </c>
      <c r="M132" s="84">
        <v>6</v>
      </c>
      <c r="N132" s="82">
        <v>204</v>
      </c>
      <c r="O132" s="16">
        <f t="shared" si="51"/>
        <v>7.7345971563981038E-3</v>
      </c>
      <c r="P132" s="17">
        <f t="shared" si="52"/>
        <v>26375</v>
      </c>
      <c r="Q132" s="18">
        <f t="shared" si="53"/>
        <v>26171</v>
      </c>
      <c r="R132" s="18">
        <f t="shared" si="54"/>
        <v>204</v>
      </c>
      <c r="S132" s="19">
        <f t="shared" si="55"/>
        <v>7.7345971563981038E-3</v>
      </c>
    </row>
    <row r="133" spans="1:19" x14ac:dyDescent="0.2">
      <c r="A133" s="5" t="s">
        <v>516</v>
      </c>
      <c r="B133" s="1" t="s">
        <v>367</v>
      </c>
      <c r="C133" s="2" t="s">
        <v>510</v>
      </c>
      <c r="D133" s="8">
        <v>0</v>
      </c>
      <c r="E133" s="3">
        <v>0</v>
      </c>
      <c r="F133" s="3">
        <v>0</v>
      </c>
      <c r="G133" s="3">
        <v>0</v>
      </c>
      <c r="H133" s="11" t="str">
        <f t="shared" si="49"/>
        <v/>
      </c>
      <c r="I133" s="89">
        <v>26316</v>
      </c>
      <c r="J133" s="82">
        <v>26079</v>
      </c>
      <c r="K133" s="82">
        <v>4643</v>
      </c>
      <c r="L133" s="13">
        <f t="shared" si="50"/>
        <v>0.17803596763679588</v>
      </c>
      <c r="M133" s="81">
        <v>0</v>
      </c>
      <c r="N133" s="82">
        <v>237</v>
      </c>
      <c r="O133" s="16">
        <f t="shared" si="51"/>
        <v>9.0059279525763793E-3</v>
      </c>
      <c r="P133" s="17">
        <f t="shared" si="52"/>
        <v>26316</v>
      </c>
      <c r="Q133" s="18">
        <f t="shared" si="53"/>
        <v>26079</v>
      </c>
      <c r="R133" s="18">
        <f t="shared" si="54"/>
        <v>237</v>
      </c>
      <c r="S133" s="19">
        <f t="shared" si="55"/>
        <v>9.0059279525763793E-3</v>
      </c>
    </row>
    <row r="134" spans="1:19" x14ac:dyDescent="0.2">
      <c r="A134" s="5" t="s">
        <v>422</v>
      </c>
      <c r="B134" s="1" t="s">
        <v>352</v>
      </c>
      <c r="C134" s="2" t="s">
        <v>353</v>
      </c>
      <c r="D134" s="8">
        <v>0</v>
      </c>
      <c r="E134" s="3">
        <v>0</v>
      </c>
      <c r="F134" s="3">
        <v>0</v>
      </c>
      <c r="G134" s="3">
        <v>0</v>
      </c>
      <c r="H134" s="11" t="str">
        <f t="shared" si="49"/>
        <v/>
      </c>
      <c r="I134" s="89">
        <v>25687</v>
      </c>
      <c r="J134" s="82">
        <v>25486</v>
      </c>
      <c r="K134" s="82">
        <v>24114</v>
      </c>
      <c r="L134" s="13">
        <f t="shared" si="50"/>
        <v>0.94616652279682967</v>
      </c>
      <c r="M134" s="84">
        <v>3</v>
      </c>
      <c r="N134" s="82">
        <v>198</v>
      </c>
      <c r="O134" s="16">
        <f t="shared" si="51"/>
        <v>7.7081792346323039E-3</v>
      </c>
      <c r="P134" s="17">
        <f t="shared" si="52"/>
        <v>25687</v>
      </c>
      <c r="Q134" s="18">
        <f t="shared" si="53"/>
        <v>25489</v>
      </c>
      <c r="R134" s="18">
        <f t="shared" si="54"/>
        <v>198</v>
      </c>
      <c r="S134" s="19">
        <f t="shared" si="55"/>
        <v>7.7081792346323039E-3</v>
      </c>
    </row>
    <row r="135" spans="1:19" x14ac:dyDescent="0.2">
      <c r="A135" s="5" t="s">
        <v>527</v>
      </c>
      <c r="B135" s="1" t="s">
        <v>290</v>
      </c>
      <c r="C135" s="2" t="s">
        <v>291</v>
      </c>
      <c r="D135" s="8">
        <v>22</v>
      </c>
      <c r="E135" s="3">
        <v>12</v>
      </c>
      <c r="F135" s="3"/>
      <c r="G135" s="3">
        <v>10</v>
      </c>
      <c r="H135" s="11">
        <f t="shared" si="49"/>
        <v>0.45454545454545453</v>
      </c>
      <c r="I135" s="89">
        <v>25507</v>
      </c>
      <c r="J135" s="82">
        <v>22812</v>
      </c>
      <c r="K135" s="82">
        <v>13919</v>
      </c>
      <c r="L135" s="13">
        <f t="shared" si="50"/>
        <v>0.61016131860424339</v>
      </c>
      <c r="M135" s="81">
        <v>1282</v>
      </c>
      <c r="N135" s="82">
        <v>1413</v>
      </c>
      <c r="O135" s="16">
        <f t="shared" si="51"/>
        <v>5.5396557807660639E-2</v>
      </c>
      <c r="P135" s="17">
        <f t="shared" si="52"/>
        <v>25529</v>
      </c>
      <c r="Q135" s="18">
        <f t="shared" si="53"/>
        <v>24106</v>
      </c>
      <c r="R135" s="18">
        <f t="shared" si="54"/>
        <v>1423</v>
      </c>
      <c r="S135" s="19">
        <f t="shared" si="55"/>
        <v>5.5740530377218066E-2</v>
      </c>
    </row>
    <row r="136" spans="1:19" ht="29" x14ac:dyDescent="0.2">
      <c r="A136" s="5" t="s">
        <v>521</v>
      </c>
      <c r="B136" s="1" t="s">
        <v>295</v>
      </c>
      <c r="C136" s="2" t="s">
        <v>300</v>
      </c>
      <c r="D136" s="8"/>
      <c r="E136" s="3"/>
      <c r="F136" s="3"/>
      <c r="G136" s="3"/>
      <c r="H136" s="11" t="str">
        <f t="shared" si="49"/>
        <v/>
      </c>
      <c r="I136" s="89">
        <v>25437</v>
      </c>
      <c r="J136" s="82">
        <v>25150</v>
      </c>
      <c r="K136" s="82">
        <v>2106</v>
      </c>
      <c r="L136" s="13">
        <f t="shared" si="50"/>
        <v>8.3737574552683894E-2</v>
      </c>
      <c r="M136" s="84">
        <v>40</v>
      </c>
      <c r="N136" s="82">
        <v>247</v>
      </c>
      <c r="O136" s="16">
        <f t="shared" si="51"/>
        <v>9.7102645752250652E-3</v>
      </c>
      <c r="P136" s="17">
        <f t="shared" si="52"/>
        <v>25437</v>
      </c>
      <c r="Q136" s="18">
        <f t="shared" si="53"/>
        <v>25190</v>
      </c>
      <c r="R136" s="18">
        <f t="shared" si="54"/>
        <v>247</v>
      </c>
      <c r="S136" s="19">
        <f t="shared" si="55"/>
        <v>9.7102645752250652E-3</v>
      </c>
    </row>
    <row r="137" spans="1:19" ht="29" x14ac:dyDescent="0.2">
      <c r="A137" s="5" t="s">
        <v>516</v>
      </c>
      <c r="B137" s="1" t="s">
        <v>295</v>
      </c>
      <c r="C137" s="2" t="s">
        <v>297</v>
      </c>
      <c r="D137" s="8">
        <v>0</v>
      </c>
      <c r="E137" s="3">
        <v>0</v>
      </c>
      <c r="F137" s="3">
        <v>0</v>
      </c>
      <c r="G137" s="3">
        <v>0</v>
      </c>
      <c r="H137" s="11" t="str">
        <f t="shared" si="49"/>
        <v/>
      </c>
      <c r="I137" s="89">
        <v>25389</v>
      </c>
      <c r="J137" s="82">
        <v>24862</v>
      </c>
      <c r="K137" s="82">
        <v>4540</v>
      </c>
      <c r="L137" s="13">
        <f t="shared" si="50"/>
        <v>0.18260799613868556</v>
      </c>
      <c r="M137" s="81">
        <v>1</v>
      </c>
      <c r="N137" s="82">
        <v>526</v>
      </c>
      <c r="O137" s="16">
        <f t="shared" si="51"/>
        <v>2.0717633620859429E-2</v>
      </c>
      <c r="P137" s="17">
        <f t="shared" si="52"/>
        <v>25389</v>
      </c>
      <c r="Q137" s="18">
        <f t="shared" si="53"/>
        <v>24863</v>
      </c>
      <c r="R137" s="18">
        <f t="shared" si="54"/>
        <v>526</v>
      </c>
      <c r="S137" s="19">
        <f t="shared" si="55"/>
        <v>2.0717633620859429E-2</v>
      </c>
    </row>
    <row r="138" spans="1:19" ht="29" x14ac:dyDescent="0.2">
      <c r="A138" s="5" t="s">
        <v>422</v>
      </c>
      <c r="B138" s="1" t="s">
        <v>324</v>
      </c>
      <c r="C138" s="2" t="s">
        <v>326</v>
      </c>
      <c r="D138" s="8">
        <v>0</v>
      </c>
      <c r="E138" s="3">
        <v>0</v>
      </c>
      <c r="F138" s="3">
        <v>0</v>
      </c>
      <c r="G138" s="3">
        <v>0</v>
      </c>
      <c r="H138" s="11" t="str">
        <f t="shared" si="49"/>
        <v/>
      </c>
      <c r="I138" s="89">
        <v>24797</v>
      </c>
      <c r="J138" s="82">
        <v>24601</v>
      </c>
      <c r="K138" s="82">
        <v>24598</v>
      </c>
      <c r="L138" s="13">
        <f t="shared" si="50"/>
        <v>0.99987805373765293</v>
      </c>
      <c r="M138" s="84">
        <v>64</v>
      </c>
      <c r="N138" s="82">
        <v>132</v>
      </c>
      <c r="O138" s="16">
        <f t="shared" si="51"/>
        <v>5.3232245836189861E-3</v>
      </c>
      <c r="P138" s="17">
        <f t="shared" si="52"/>
        <v>24797</v>
      </c>
      <c r="Q138" s="18">
        <f t="shared" si="53"/>
        <v>24665</v>
      </c>
      <c r="R138" s="18">
        <f t="shared" si="54"/>
        <v>132</v>
      </c>
      <c r="S138" s="19">
        <f t="shared" si="55"/>
        <v>5.3232245836189861E-3</v>
      </c>
    </row>
    <row r="139" spans="1:19" x14ac:dyDescent="0.2">
      <c r="A139" s="5" t="s">
        <v>527</v>
      </c>
      <c r="B139" s="1" t="s">
        <v>121</v>
      </c>
      <c r="C139" s="2" t="s">
        <v>123</v>
      </c>
      <c r="D139" s="8">
        <v>0</v>
      </c>
      <c r="E139" s="3">
        <v>0</v>
      </c>
      <c r="F139" s="3"/>
      <c r="G139" s="3">
        <v>0</v>
      </c>
      <c r="H139" s="11" t="str">
        <f t="shared" si="49"/>
        <v/>
      </c>
      <c r="I139" s="89">
        <v>24492</v>
      </c>
      <c r="J139" s="82">
        <v>21647</v>
      </c>
      <c r="K139" s="82">
        <v>6853</v>
      </c>
      <c r="L139" s="13">
        <f t="shared" si="50"/>
        <v>0.31657966461865383</v>
      </c>
      <c r="M139" s="81">
        <v>410</v>
      </c>
      <c r="N139" s="82">
        <v>2435</v>
      </c>
      <c r="O139" s="16">
        <f t="shared" si="51"/>
        <v>9.9420218846970443E-2</v>
      </c>
      <c r="P139" s="17">
        <f t="shared" si="52"/>
        <v>24492</v>
      </c>
      <c r="Q139" s="18">
        <f t="shared" si="53"/>
        <v>22057</v>
      </c>
      <c r="R139" s="18">
        <f t="shared" si="54"/>
        <v>2435</v>
      </c>
      <c r="S139" s="19">
        <f t="shared" si="55"/>
        <v>9.9420218846970443E-2</v>
      </c>
    </row>
    <row r="140" spans="1:19" x14ac:dyDescent="0.2">
      <c r="A140" s="59" t="s">
        <v>426</v>
      </c>
      <c r="B140" s="1" t="s">
        <v>367</v>
      </c>
      <c r="C140" s="2" t="s">
        <v>373</v>
      </c>
      <c r="D140" s="8"/>
      <c r="E140" s="3"/>
      <c r="F140" s="3"/>
      <c r="G140" s="3"/>
      <c r="H140" s="11" t="str">
        <f t="shared" si="49"/>
        <v/>
      </c>
      <c r="I140" s="89">
        <v>24312</v>
      </c>
      <c r="J140" s="82">
        <v>24203</v>
      </c>
      <c r="K140" s="82">
        <v>1728</v>
      </c>
      <c r="L140" s="13">
        <f t="shared" si="50"/>
        <v>7.1396107920505728E-2</v>
      </c>
      <c r="M140" s="84"/>
      <c r="N140" s="82">
        <v>109</v>
      </c>
      <c r="O140" s="16">
        <f t="shared" si="51"/>
        <v>4.4833826916748929E-3</v>
      </c>
      <c r="P140" s="17">
        <f t="shared" si="52"/>
        <v>24312</v>
      </c>
      <c r="Q140" s="18">
        <f t="shared" si="53"/>
        <v>24203</v>
      </c>
      <c r="R140" s="18">
        <f t="shared" si="54"/>
        <v>109</v>
      </c>
      <c r="S140" s="19">
        <f t="shared" si="55"/>
        <v>4.4833826916748929E-3</v>
      </c>
    </row>
    <row r="141" spans="1:19" x14ac:dyDescent="0.2">
      <c r="A141" s="5" t="s">
        <v>513</v>
      </c>
      <c r="B141" s="1" t="s">
        <v>174</v>
      </c>
      <c r="C141" s="2" t="s">
        <v>175</v>
      </c>
      <c r="D141" s="8">
        <v>25</v>
      </c>
      <c r="E141" s="3">
        <v>24</v>
      </c>
      <c r="F141" s="3">
        <v>0</v>
      </c>
      <c r="G141" s="3">
        <v>1</v>
      </c>
      <c r="H141" s="11">
        <v>0.04</v>
      </c>
      <c r="I141" s="89">
        <v>24104</v>
      </c>
      <c r="J141" s="82">
        <v>20843</v>
      </c>
      <c r="K141" s="82">
        <v>3013</v>
      </c>
      <c r="L141" s="13">
        <v>0.14455692558652786</v>
      </c>
      <c r="M141" s="84">
        <v>4</v>
      </c>
      <c r="N141" s="82">
        <v>3257</v>
      </c>
      <c r="O141" s="16">
        <v>0.13512280119482242</v>
      </c>
      <c r="P141" s="17">
        <v>24129</v>
      </c>
      <c r="Q141" s="18">
        <v>20871</v>
      </c>
      <c r="R141" s="18">
        <v>3258</v>
      </c>
      <c r="S141" s="19">
        <v>0.13502424468481911</v>
      </c>
    </row>
    <row r="142" spans="1:19" x14ac:dyDescent="0.2">
      <c r="A142" s="5" t="s">
        <v>422</v>
      </c>
      <c r="B142" s="1" t="s">
        <v>311</v>
      </c>
      <c r="C142" s="2" t="s">
        <v>312</v>
      </c>
      <c r="D142" s="8">
        <v>0</v>
      </c>
      <c r="E142" s="3">
        <v>0</v>
      </c>
      <c r="F142" s="3">
        <v>0</v>
      </c>
      <c r="G142" s="3">
        <v>0</v>
      </c>
      <c r="H142" s="11" t="str">
        <f>IF(D142&lt;&gt;0,G142/D142,"")</f>
        <v/>
      </c>
      <c r="I142" s="89">
        <v>24001</v>
      </c>
      <c r="J142" s="82">
        <v>23270</v>
      </c>
      <c r="K142" s="82">
        <v>22708</v>
      </c>
      <c r="L142" s="13">
        <f>IF(J142&lt;&gt;0,K142/J142,"")</f>
        <v>0.97584873227331326</v>
      </c>
      <c r="M142" s="84">
        <v>395</v>
      </c>
      <c r="N142" s="82">
        <v>336</v>
      </c>
      <c r="O142" s="16">
        <f>IF(I142&lt;&gt;0,N142/I142,"")</f>
        <v>1.399941669097121E-2</v>
      </c>
      <c r="P142" s="17">
        <f>IF(SUM(D142,I142)&gt;0,SUM(D142,I142),"")</f>
        <v>24001</v>
      </c>
      <c r="Q142" s="18">
        <f>IF(SUM(E142,J142, M142)&gt;0,SUM(E142,J142, M142),"")</f>
        <v>23665</v>
      </c>
      <c r="R142" s="18">
        <f>IF(SUM(G142,N142)&gt;0,SUM(G142,N142),"")</f>
        <v>336</v>
      </c>
      <c r="S142" s="19">
        <f>IFERROR(IF(P142&lt;&gt;0,R142/P142,""),"")</f>
        <v>1.399941669097121E-2</v>
      </c>
    </row>
    <row r="143" spans="1:19" x14ac:dyDescent="0.2">
      <c r="A143" s="5" t="s">
        <v>513</v>
      </c>
      <c r="B143" s="1" t="s">
        <v>314</v>
      </c>
      <c r="C143" s="2" t="s">
        <v>315</v>
      </c>
      <c r="D143" s="8">
        <v>36</v>
      </c>
      <c r="E143" s="3">
        <v>32</v>
      </c>
      <c r="F143" s="3">
        <v>0</v>
      </c>
      <c r="G143" s="3">
        <v>4</v>
      </c>
      <c r="H143" s="11">
        <v>0.1111111111111111</v>
      </c>
      <c r="I143" s="89">
        <v>23998</v>
      </c>
      <c r="J143" s="82">
        <v>17305</v>
      </c>
      <c r="K143" s="82">
        <v>3637</v>
      </c>
      <c r="L143" s="13">
        <v>0.21017047096214966</v>
      </c>
      <c r="M143" s="84">
        <v>34</v>
      </c>
      <c r="N143" s="82">
        <v>6659</v>
      </c>
      <c r="O143" s="16">
        <v>0.27748145678806568</v>
      </c>
      <c r="P143" s="17">
        <v>24034</v>
      </c>
      <c r="Q143" s="18">
        <v>17371</v>
      </c>
      <c r="R143" s="18">
        <v>6663</v>
      </c>
      <c r="S143" s="19">
        <v>0.27723225430639925</v>
      </c>
    </row>
    <row r="144" spans="1:19" x14ac:dyDescent="0.2">
      <c r="A144" s="59" t="s">
        <v>429</v>
      </c>
      <c r="B144" s="1" t="s">
        <v>212</v>
      </c>
      <c r="C144" s="2" t="s">
        <v>213</v>
      </c>
      <c r="D144" s="8">
        <v>0</v>
      </c>
      <c r="E144" s="3">
        <v>0</v>
      </c>
      <c r="F144" s="3">
        <v>0</v>
      </c>
      <c r="G144" s="3">
        <v>0</v>
      </c>
      <c r="H144" s="11" t="str">
        <f>IF(D144&lt;&gt;0,G144/D144,"")</f>
        <v/>
      </c>
      <c r="I144" s="89">
        <v>23917</v>
      </c>
      <c r="J144" s="82">
        <v>314</v>
      </c>
      <c r="K144" s="82">
        <v>219</v>
      </c>
      <c r="L144" s="13">
        <f>IF(J144&lt;&gt;0,K144/J144,"")</f>
        <v>0.69745222929936301</v>
      </c>
      <c r="M144" s="81">
        <v>17679</v>
      </c>
      <c r="N144" s="82">
        <v>5924</v>
      </c>
      <c r="O144" s="16">
        <f>IF(I144&lt;&gt;0,N144/I144,"")</f>
        <v>0.24768992766651335</v>
      </c>
      <c r="P144" s="80">
        <f>IF(SUM(D144,I144)&gt;0,SUM(D144,I144),"")</f>
        <v>23917</v>
      </c>
      <c r="Q144" s="77">
        <f>IF(SUM(E144,J144, M144)&gt;0,SUM(E144,J144, M144),"")</f>
        <v>17993</v>
      </c>
      <c r="R144" s="77">
        <f>IF(SUM(G144,N144)&gt;0,SUM(G144,N144),"")</f>
        <v>5924</v>
      </c>
      <c r="S144" s="78">
        <f>IFERROR(IF(P144&lt;&gt;0,R144/P144,""),"")</f>
        <v>0.24768992766651335</v>
      </c>
    </row>
    <row r="145" spans="1:19" x14ac:dyDescent="0.2">
      <c r="A145" s="5" t="s">
        <v>513</v>
      </c>
      <c r="B145" s="1" t="s">
        <v>46</v>
      </c>
      <c r="C145" s="2" t="s">
        <v>48</v>
      </c>
      <c r="D145" s="8">
        <v>1</v>
      </c>
      <c r="E145" s="3">
        <v>1</v>
      </c>
      <c r="F145" s="3">
        <v>0</v>
      </c>
      <c r="G145" s="3">
        <v>0</v>
      </c>
      <c r="H145" s="11">
        <v>0</v>
      </c>
      <c r="I145" s="89">
        <v>23642</v>
      </c>
      <c r="J145" s="82">
        <v>23547</v>
      </c>
      <c r="K145" s="82">
        <v>5146</v>
      </c>
      <c r="L145" s="13">
        <v>0.21854164012400731</v>
      </c>
      <c r="M145" s="84">
        <v>11</v>
      </c>
      <c r="N145" s="82">
        <v>84</v>
      </c>
      <c r="O145" s="16">
        <v>3.5529989002622453E-3</v>
      </c>
      <c r="P145" s="17">
        <v>23643</v>
      </c>
      <c r="Q145" s="18">
        <v>23559</v>
      </c>
      <c r="R145" s="18">
        <v>84</v>
      </c>
      <c r="S145" s="19">
        <v>3.5528486232711586E-3</v>
      </c>
    </row>
    <row r="146" spans="1:19" x14ac:dyDescent="0.2">
      <c r="A146" s="5" t="s">
        <v>422</v>
      </c>
      <c r="B146" s="1" t="s">
        <v>219</v>
      </c>
      <c r="C146" s="2" t="s">
        <v>220</v>
      </c>
      <c r="D146" s="8">
        <v>467</v>
      </c>
      <c r="E146" s="3">
        <v>452</v>
      </c>
      <c r="F146" s="3">
        <v>441</v>
      </c>
      <c r="G146" s="3">
        <v>15</v>
      </c>
      <c r="H146" s="11">
        <f>IF(D146&lt;&gt;0,G146/D146,"")</f>
        <v>3.2119914346895075E-2</v>
      </c>
      <c r="I146" s="89">
        <v>23633</v>
      </c>
      <c r="J146" s="82">
        <v>19961</v>
      </c>
      <c r="K146" s="82">
        <v>12221</v>
      </c>
      <c r="L146" s="13">
        <f>IF(J146&lt;&gt;0,K146/J146,"")</f>
        <v>0.61224387555733684</v>
      </c>
      <c r="M146" s="84">
        <v>565</v>
      </c>
      <c r="N146" s="82">
        <v>3107</v>
      </c>
      <c r="O146" s="16">
        <f>IF(I146&lt;&gt;0,N146/I146,"")</f>
        <v>0.13146870900858967</v>
      </c>
      <c r="P146" s="17">
        <f>IF(SUM(D146,I146)&gt;0,SUM(D146,I146),"")</f>
        <v>24100</v>
      </c>
      <c r="Q146" s="18">
        <f>IF(SUM(E146,J146, M146)&gt;0,SUM(E146,J146, M146),"")</f>
        <v>20978</v>
      </c>
      <c r="R146" s="18">
        <f>IF(SUM(G146,N146)&gt;0,SUM(G146,N146),"")</f>
        <v>3122</v>
      </c>
      <c r="S146" s="19">
        <f>IFERROR(IF(P146&lt;&gt;0,R146/P146,""),"")</f>
        <v>0.12954356846473028</v>
      </c>
    </row>
    <row r="147" spans="1:19" x14ac:dyDescent="0.2">
      <c r="A147" s="5" t="s">
        <v>422</v>
      </c>
      <c r="B147" s="1" t="s">
        <v>380</v>
      </c>
      <c r="C147" s="2" t="s">
        <v>382</v>
      </c>
      <c r="D147" s="8">
        <v>0</v>
      </c>
      <c r="E147" s="3">
        <v>0</v>
      </c>
      <c r="F147" s="3">
        <v>0</v>
      </c>
      <c r="G147" s="3">
        <v>0</v>
      </c>
      <c r="H147" s="11" t="str">
        <f>IF(D147&lt;&gt;0,G147/D147,"")</f>
        <v/>
      </c>
      <c r="I147" s="89">
        <v>23474</v>
      </c>
      <c r="J147" s="82">
        <v>23117</v>
      </c>
      <c r="K147" s="82">
        <v>17673</v>
      </c>
      <c r="L147" s="13">
        <f>IF(J147&lt;&gt;0,K147/J147,"")</f>
        <v>0.76450231431414106</v>
      </c>
      <c r="M147" s="84">
        <v>310</v>
      </c>
      <c r="N147" s="82">
        <v>47</v>
      </c>
      <c r="O147" s="16">
        <f>IF(I147&lt;&gt;0,N147/I147,"")</f>
        <v>2.0022152168356479E-3</v>
      </c>
      <c r="P147" s="17">
        <f>IF(SUM(D147,I147)&gt;0,SUM(D147,I147),"")</f>
        <v>23474</v>
      </c>
      <c r="Q147" s="18">
        <f>IF(SUM(E147,J147, M147)&gt;0,SUM(E147,J147, M147),"")</f>
        <v>23427</v>
      </c>
      <c r="R147" s="18">
        <f>IF(SUM(G147,N147)&gt;0,SUM(G147,N147),"")</f>
        <v>47</v>
      </c>
      <c r="S147" s="19">
        <f>IFERROR(IF(P147&lt;&gt;0,R147/P147,""),"")</f>
        <v>2.0022152168356479E-3</v>
      </c>
    </row>
    <row r="148" spans="1:19" ht="29" x14ac:dyDescent="0.2">
      <c r="A148" s="5" t="s">
        <v>422</v>
      </c>
      <c r="B148" s="1" t="s">
        <v>377</v>
      </c>
      <c r="C148" s="2" t="s">
        <v>379</v>
      </c>
      <c r="D148" s="8">
        <v>1</v>
      </c>
      <c r="E148" s="3">
        <v>1</v>
      </c>
      <c r="F148" s="3">
        <v>1</v>
      </c>
      <c r="G148" s="3">
        <v>0</v>
      </c>
      <c r="H148" s="11">
        <f>IF(D148&lt;&gt;0,G148/D148,"")</f>
        <v>0</v>
      </c>
      <c r="I148" s="89">
        <v>23425</v>
      </c>
      <c r="J148" s="82">
        <v>22161</v>
      </c>
      <c r="K148" s="82">
        <v>14936</v>
      </c>
      <c r="L148" s="13">
        <f>IF(J148&lt;&gt;0,K148/J148,"")</f>
        <v>0.67397680610080768</v>
      </c>
      <c r="M148" s="84">
        <v>666</v>
      </c>
      <c r="N148" s="82">
        <v>598</v>
      </c>
      <c r="O148" s="16">
        <f>IF(I148&lt;&gt;0,N148/I148,"")</f>
        <v>2.552828175026681E-2</v>
      </c>
      <c r="P148" s="17">
        <f>IF(SUM(D148,I148)&gt;0,SUM(D148,I148),"")</f>
        <v>23426</v>
      </c>
      <c r="Q148" s="18">
        <f>IF(SUM(E148,J148, M148)&gt;0,SUM(E148,J148, M148),"")</f>
        <v>22828</v>
      </c>
      <c r="R148" s="18">
        <f>IF(SUM(G148,N148)&gt;0,SUM(G148,N148),"")</f>
        <v>598</v>
      </c>
      <c r="S148" s="19">
        <f>IFERROR(IF(P148&lt;&gt;0,R148/P148,""),"")</f>
        <v>2.5527192008879023E-2</v>
      </c>
    </row>
    <row r="149" spans="1:19" x14ac:dyDescent="0.2">
      <c r="A149" s="59" t="s">
        <v>429</v>
      </c>
      <c r="B149" s="1" t="s">
        <v>352</v>
      </c>
      <c r="C149" s="2" t="s">
        <v>353</v>
      </c>
      <c r="D149" s="8">
        <v>0</v>
      </c>
      <c r="E149" s="3">
        <v>0</v>
      </c>
      <c r="F149" s="3">
        <v>0</v>
      </c>
      <c r="G149" s="3">
        <v>0</v>
      </c>
      <c r="H149" s="11" t="str">
        <f>IF(D149&lt;&gt;0,G149/D149,"")</f>
        <v/>
      </c>
      <c r="I149" s="89">
        <v>23373</v>
      </c>
      <c r="J149" s="82">
        <v>22510</v>
      </c>
      <c r="K149" s="82">
        <v>1317</v>
      </c>
      <c r="L149" s="13">
        <f>IF(J149&lt;&gt;0,K149/J149,"")</f>
        <v>5.8507330075521988E-2</v>
      </c>
      <c r="M149" s="81">
        <v>7</v>
      </c>
      <c r="N149" s="82">
        <v>856</v>
      </c>
      <c r="O149" s="16">
        <f>IF(I149&lt;&gt;0,N149/I149,"")</f>
        <v>3.6623454413211826E-2</v>
      </c>
      <c r="P149" s="80">
        <f>IF(SUM(D149,I149)&gt;0,SUM(D149,I149),"")</f>
        <v>23373</v>
      </c>
      <c r="Q149" s="77">
        <f>IF(SUM(E149,J149, M149)&gt;0,SUM(E149,J149, M149),"")</f>
        <v>22517</v>
      </c>
      <c r="R149" s="77">
        <f>IF(SUM(G149,N149)&gt;0,SUM(G149,N149),"")</f>
        <v>856</v>
      </c>
      <c r="S149" s="78">
        <f>IFERROR(IF(P149&lt;&gt;0,R149/P149,""),"")</f>
        <v>3.6623454413211826E-2</v>
      </c>
    </row>
    <row r="150" spans="1:19" ht="29" x14ac:dyDescent="0.2">
      <c r="A150" s="5" t="s">
        <v>527</v>
      </c>
      <c r="B150" s="1" t="s">
        <v>377</v>
      </c>
      <c r="C150" s="2" t="s">
        <v>378</v>
      </c>
      <c r="D150" s="8">
        <v>19</v>
      </c>
      <c r="E150" s="3">
        <v>16</v>
      </c>
      <c r="F150" s="3"/>
      <c r="G150" s="3">
        <v>3</v>
      </c>
      <c r="H150" s="11">
        <f>IF(D150&lt;&gt;0,G150/D150,"")</f>
        <v>0.15789473684210525</v>
      </c>
      <c r="I150" s="89">
        <v>23084</v>
      </c>
      <c r="J150" s="82">
        <v>21968</v>
      </c>
      <c r="K150" s="82">
        <v>13527</v>
      </c>
      <c r="L150" s="13">
        <f>IF(J150&lt;&gt;0,K150/J150,"")</f>
        <v>0.61575928623452292</v>
      </c>
      <c r="M150" s="81">
        <v>31</v>
      </c>
      <c r="N150" s="82">
        <v>1085</v>
      </c>
      <c r="O150" s="16">
        <f>IF(I150&lt;&gt;0,N150/I150,"")</f>
        <v>4.700225264252296E-2</v>
      </c>
      <c r="P150" s="17">
        <f>IF(SUM(D150,I150)&gt;0,SUM(D150,I150),"")</f>
        <v>23103</v>
      </c>
      <c r="Q150" s="18">
        <f>IF(SUM(E150,J150, M150)&gt;0,SUM(E150,J150, M150),"")</f>
        <v>22015</v>
      </c>
      <c r="R150" s="18">
        <f>IF(SUM(G150,N150)&gt;0,SUM(G150,N150),"")</f>
        <v>1088</v>
      </c>
      <c r="S150" s="19">
        <f>IFERROR(IF(P150&lt;&gt;0,R150/P150,""),"")</f>
        <v>4.7093451066961001E-2</v>
      </c>
    </row>
    <row r="151" spans="1:19" ht="29" x14ac:dyDescent="0.2">
      <c r="A151" s="5" t="s">
        <v>513</v>
      </c>
      <c r="B151" s="1" t="s">
        <v>295</v>
      </c>
      <c r="C151" s="2" t="s">
        <v>297</v>
      </c>
      <c r="D151" s="8">
        <v>13</v>
      </c>
      <c r="E151" s="3">
        <v>13</v>
      </c>
      <c r="F151" s="3">
        <v>0</v>
      </c>
      <c r="G151" s="3">
        <v>0</v>
      </c>
      <c r="H151" s="11">
        <v>0</v>
      </c>
      <c r="I151" s="89">
        <v>23030</v>
      </c>
      <c r="J151" s="82">
        <v>22321</v>
      </c>
      <c r="K151" s="82">
        <v>8488</v>
      </c>
      <c r="L151" s="13">
        <v>0.38026970117826264</v>
      </c>
      <c r="M151" s="84">
        <v>51</v>
      </c>
      <c r="N151" s="82">
        <v>658</v>
      </c>
      <c r="O151" s="16">
        <v>2.8571428571428571E-2</v>
      </c>
      <c r="P151" s="17">
        <v>23043</v>
      </c>
      <c r="Q151" s="18">
        <v>22385</v>
      </c>
      <c r="R151" s="18">
        <v>658</v>
      </c>
      <c r="S151" s="19">
        <v>2.8555309638501933E-2</v>
      </c>
    </row>
    <row r="152" spans="1:19" ht="29" x14ac:dyDescent="0.2">
      <c r="A152" s="5" t="s">
        <v>513</v>
      </c>
      <c r="B152" s="1" t="s">
        <v>324</v>
      </c>
      <c r="C152" s="2" t="s">
        <v>326</v>
      </c>
      <c r="D152" s="8">
        <v>52</v>
      </c>
      <c r="E152" s="3">
        <v>52</v>
      </c>
      <c r="F152" s="3">
        <v>0</v>
      </c>
      <c r="G152" s="3">
        <v>0</v>
      </c>
      <c r="H152" s="11">
        <v>0</v>
      </c>
      <c r="I152" s="89">
        <v>22745</v>
      </c>
      <c r="J152" s="82">
        <v>22515</v>
      </c>
      <c r="K152" s="82">
        <v>3476</v>
      </c>
      <c r="L152" s="13">
        <v>0.15438596491228071</v>
      </c>
      <c r="M152" s="84">
        <v>10</v>
      </c>
      <c r="N152" s="82">
        <v>220</v>
      </c>
      <c r="O152" s="16">
        <v>9.6724554847219171E-3</v>
      </c>
      <c r="P152" s="17">
        <v>22797</v>
      </c>
      <c r="Q152" s="18">
        <v>22577</v>
      </c>
      <c r="R152" s="18">
        <v>220</v>
      </c>
      <c r="S152" s="19">
        <v>9.6503925955169542E-3</v>
      </c>
    </row>
    <row r="153" spans="1:19" x14ac:dyDescent="0.2">
      <c r="A153" s="5" t="s">
        <v>527</v>
      </c>
      <c r="B153" s="1" t="s">
        <v>203</v>
      </c>
      <c r="C153" s="2" t="s">
        <v>205</v>
      </c>
      <c r="D153" s="8">
        <v>0</v>
      </c>
      <c r="E153" s="3">
        <v>0</v>
      </c>
      <c r="F153" s="3"/>
      <c r="G153" s="3">
        <v>0</v>
      </c>
      <c r="H153" s="11" t="str">
        <f>IF(D153&lt;&gt;0,G153/D153,"")</f>
        <v/>
      </c>
      <c r="I153" s="89">
        <v>22356</v>
      </c>
      <c r="J153" s="82">
        <v>21650</v>
      </c>
      <c r="K153" s="82">
        <v>1000</v>
      </c>
      <c r="L153" s="13">
        <f>IF(J153&lt;&gt;0,K153/J153,"")</f>
        <v>4.6189376443418015E-2</v>
      </c>
      <c r="M153" s="81">
        <v>1</v>
      </c>
      <c r="N153" s="82">
        <v>705</v>
      </c>
      <c r="O153" s="16">
        <f>IF(I153&lt;&gt;0,N153/I153,"")</f>
        <v>3.1535158346752551E-2</v>
      </c>
      <c r="P153" s="17">
        <f>IF(SUM(D153,I153)&gt;0,SUM(D153,I153),"")</f>
        <v>22356</v>
      </c>
      <c r="Q153" s="18">
        <f>IF(SUM(E153,J153, M153)&gt;0,SUM(E153,J153, M153),"")</f>
        <v>21651</v>
      </c>
      <c r="R153" s="18">
        <f>IF(SUM(G153,N153)&gt;0,SUM(G153,N153),"")</f>
        <v>705</v>
      </c>
      <c r="S153" s="19">
        <f>IFERROR(IF(P153&lt;&gt;0,R153/P153,""),"")</f>
        <v>3.1535158346752551E-2</v>
      </c>
    </row>
    <row r="154" spans="1:19" x14ac:dyDescent="0.2">
      <c r="A154" s="5" t="s">
        <v>419</v>
      </c>
      <c r="B154" s="1" t="s">
        <v>284</v>
      </c>
      <c r="C154" s="2" t="s">
        <v>285</v>
      </c>
      <c r="D154" s="8">
        <v>6</v>
      </c>
      <c r="E154" s="3">
        <v>5</v>
      </c>
      <c r="F154" s="3"/>
      <c r="G154" s="3">
        <v>1</v>
      </c>
      <c r="H154" s="11">
        <f>IF(D154&lt;&gt;0,G154/D154,"")</f>
        <v>0.16666666666666666</v>
      </c>
      <c r="I154" s="89">
        <v>22289</v>
      </c>
      <c r="J154" s="82">
        <v>21572</v>
      </c>
      <c r="K154" s="82">
        <v>19577</v>
      </c>
      <c r="L154" s="13">
        <f>IF(J154&lt;&gt;0,K154/J154,"")</f>
        <v>0.90751900611904324</v>
      </c>
      <c r="M154" s="81"/>
      <c r="N154" s="82">
        <v>706</v>
      </c>
      <c r="O154" s="16">
        <f>IF(I154&lt;&gt;0,N154/I154,"")</f>
        <v>3.1674817174390954E-2</v>
      </c>
      <c r="P154" s="17">
        <f>IF(SUM(D154,I154)&gt;0,SUM(D154,I154),"")</f>
        <v>22295</v>
      </c>
      <c r="Q154" s="18">
        <f>IF(SUM(E154,J154, M154)&gt;0,SUM(E154,J154, M154),"")</f>
        <v>21577</v>
      </c>
      <c r="R154" s="18">
        <f>IF(SUM(G154,N154)&gt;0,SUM(G154,N154),"")</f>
        <v>707</v>
      </c>
      <c r="S154" s="19">
        <f>IFERROR(IF(P154&lt;&gt;0,R154/P154,""),"")</f>
        <v>3.1711145996860285E-2</v>
      </c>
    </row>
    <row r="155" spans="1:19" x14ac:dyDescent="0.2">
      <c r="A155" s="5" t="s">
        <v>513</v>
      </c>
      <c r="B155" s="1" t="s">
        <v>103</v>
      </c>
      <c r="C155" s="2" t="s">
        <v>104</v>
      </c>
      <c r="D155" s="8">
        <v>48</v>
      </c>
      <c r="E155" s="3">
        <v>41</v>
      </c>
      <c r="F155" s="3">
        <v>0</v>
      </c>
      <c r="G155" s="3">
        <v>7</v>
      </c>
      <c r="H155" s="11">
        <v>0.14583333333333334</v>
      </c>
      <c r="I155" s="89">
        <v>21970</v>
      </c>
      <c r="J155" s="82">
        <v>17286</v>
      </c>
      <c r="K155" s="82">
        <v>3179</v>
      </c>
      <c r="L155" s="13">
        <v>0.18390605113965058</v>
      </c>
      <c r="M155" s="84">
        <v>23</v>
      </c>
      <c r="N155" s="82">
        <v>4661</v>
      </c>
      <c r="O155" s="16">
        <v>0.21215293582157488</v>
      </c>
      <c r="P155" s="17">
        <v>22018</v>
      </c>
      <c r="Q155" s="18">
        <v>17350</v>
      </c>
      <c r="R155" s="18">
        <v>4668</v>
      </c>
      <c r="S155" s="19">
        <v>0.21200835679898264</v>
      </c>
    </row>
    <row r="156" spans="1:19" x14ac:dyDescent="0.2">
      <c r="A156" s="5" t="s">
        <v>420</v>
      </c>
      <c r="B156" s="1" t="s">
        <v>46</v>
      </c>
      <c r="C156" s="2" t="s">
        <v>49</v>
      </c>
      <c r="D156" s="8"/>
      <c r="E156" s="3"/>
      <c r="F156" s="3"/>
      <c r="G156" s="3"/>
      <c r="H156" s="11" t="str">
        <f t="shared" ref="H156:H162" si="56">IF(D156&lt;&gt;0,G156/D156,"")</f>
        <v/>
      </c>
      <c r="I156" s="89">
        <v>21915</v>
      </c>
      <c r="J156" s="82">
        <v>21761</v>
      </c>
      <c r="K156" s="82">
        <v>10691</v>
      </c>
      <c r="L156" s="13">
        <f t="shared" ref="L156:L162" si="57">IF(J156&lt;&gt;0,K156/J156,"")</f>
        <v>0.49129176048894813</v>
      </c>
      <c r="M156" s="81">
        <v>7</v>
      </c>
      <c r="N156" s="82">
        <v>147</v>
      </c>
      <c r="O156" s="16">
        <f t="shared" ref="O156:O162" si="58">IF(I156&lt;&gt;0,N156/I156,"")</f>
        <v>6.707734428473648E-3</v>
      </c>
      <c r="P156" s="17">
        <f t="shared" ref="P156:P162" si="59">IF(SUM(D156,I156)&gt;0,SUM(D156,I156),"")</f>
        <v>21915</v>
      </c>
      <c r="Q156" s="18">
        <f t="shared" ref="Q156:Q162" si="60">IF(SUM(E156,J156, M156)&gt;0,SUM(E156,J156, M156),"")</f>
        <v>21768</v>
      </c>
      <c r="R156" s="18">
        <f t="shared" ref="R156:R162" si="61">IF(SUM(G156,N156)&gt;0,SUM(G156,N156),"")</f>
        <v>147</v>
      </c>
      <c r="S156" s="19">
        <f t="shared" ref="S156:S162" si="62">IFERROR(IF(P156&lt;&gt;0,R156/P156,""),"")</f>
        <v>6.707734428473648E-3</v>
      </c>
    </row>
    <row r="157" spans="1:19" ht="29" x14ac:dyDescent="0.2">
      <c r="A157" s="5" t="s">
        <v>430</v>
      </c>
      <c r="B157" s="1" t="s">
        <v>295</v>
      </c>
      <c r="C157" s="2" t="s">
        <v>300</v>
      </c>
      <c r="D157" s="8">
        <v>1</v>
      </c>
      <c r="E157" s="3"/>
      <c r="F157" s="3"/>
      <c r="G157" s="3"/>
      <c r="H157" s="11">
        <f t="shared" si="56"/>
        <v>0</v>
      </c>
      <c r="I157" s="91">
        <v>21803</v>
      </c>
      <c r="J157" s="85">
        <v>20085</v>
      </c>
      <c r="K157" s="85">
        <v>6559</v>
      </c>
      <c r="L157" s="13">
        <f t="shared" si="57"/>
        <v>0.32656211102813043</v>
      </c>
      <c r="M157" s="85">
        <v>113</v>
      </c>
      <c r="N157" s="85">
        <v>1198</v>
      </c>
      <c r="O157" s="16">
        <f t="shared" si="58"/>
        <v>5.4946566986194559E-2</v>
      </c>
      <c r="P157" s="17">
        <f t="shared" si="59"/>
        <v>21804</v>
      </c>
      <c r="Q157" s="18">
        <f t="shared" si="60"/>
        <v>20198</v>
      </c>
      <c r="R157" s="18">
        <f t="shared" si="61"/>
        <v>1198</v>
      </c>
      <c r="S157" s="19">
        <f t="shared" si="62"/>
        <v>5.4944046963859842E-2</v>
      </c>
    </row>
    <row r="158" spans="1:19" x14ac:dyDescent="0.2">
      <c r="A158" s="5" t="s">
        <v>422</v>
      </c>
      <c r="B158" s="1" t="s">
        <v>181</v>
      </c>
      <c r="C158" s="2" t="s">
        <v>182</v>
      </c>
      <c r="D158" s="8">
        <v>0</v>
      </c>
      <c r="E158" s="3">
        <v>0</v>
      </c>
      <c r="F158" s="3">
        <v>0</v>
      </c>
      <c r="G158" s="3">
        <v>0</v>
      </c>
      <c r="H158" s="11" t="str">
        <f t="shared" si="56"/>
        <v/>
      </c>
      <c r="I158" s="89">
        <v>21465</v>
      </c>
      <c r="J158" s="82">
        <v>21147</v>
      </c>
      <c r="K158" s="82">
        <v>3441</v>
      </c>
      <c r="L158" s="13">
        <f t="shared" si="57"/>
        <v>0.16271811604482905</v>
      </c>
      <c r="M158" s="84">
        <v>14</v>
      </c>
      <c r="N158" s="82">
        <v>304</v>
      </c>
      <c r="O158" s="16">
        <f t="shared" si="58"/>
        <v>1.4162590263219194E-2</v>
      </c>
      <c r="P158" s="17">
        <f t="shared" si="59"/>
        <v>21465</v>
      </c>
      <c r="Q158" s="18">
        <f t="shared" si="60"/>
        <v>21161</v>
      </c>
      <c r="R158" s="18">
        <f t="shared" si="61"/>
        <v>304</v>
      </c>
      <c r="S158" s="19">
        <f t="shared" si="62"/>
        <v>1.4162590263219194E-2</v>
      </c>
    </row>
    <row r="159" spans="1:19" ht="29" x14ac:dyDescent="0.2">
      <c r="A159" s="5" t="s">
        <v>421</v>
      </c>
      <c r="B159" s="1" t="s">
        <v>295</v>
      </c>
      <c r="C159" s="2" t="s">
        <v>304</v>
      </c>
      <c r="D159" s="8"/>
      <c r="E159" s="3"/>
      <c r="F159" s="3"/>
      <c r="G159" s="3"/>
      <c r="H159" s="11" t="str">
        <f t="shared" si="56"/>
        <v/>
      </c>
      <c r="I159" s="89">
        <v>21052</v>
      </c>
      <c r="J159" s="82">
        <v>20953</v>
      </c>
      <c r="K159" s="82">
        <v>12554</v>
      </c>
      <c r="L159" s="13">
        <f t="shared" si="57"/>
        <v>0.59915047964491963</v>
      </c>
      <c r="M159" s="81">
        <v>2</v>
      </c>
      <c r="N159" s="82">
        <v>74</v>
      </c>
      <c r="O159" s="16">
        <f t="shared" si="58"/>
        <v>3.5151054531635949E-3</v>
      </c>
      <c r="P159" s="17">
        <f t="shared" si="59"/>
        <v>21052</v>
      </c>
      <c r="Q159" s="18">
        <f t="shared" si="60"/>
        <v>20955</v>
      </c>
      <c r="R159" s="18">
        <f t="shared" si="61"/>
        <v>74</v>
      </c>
      <c r="S159" s="19">
        <f t="shared" si="62"/>
        <v>3.5151054531635949E-3</v>
      </c>
    </row>
    <row r="160" spans="1:19" ht="29" x14ac:dyDescent="0.2">
      <c r="A160" s="5" t="s">
        <v>434</v>
      </c>
      <c r="B160" s="1" t="s">
        <v>295</v>
      </c>
      <c r="C160" s="2" t="s">
        <v>300</v>
      </c>
      <c r="D160" s="8"/>
      <c r="E160" s="3"/>
      <c r="F160" s="3"/>
      <c r="G160" s="3"/>
      <c r="H160" s="11" t="str">
        <f t="shared" si="56"/>
        <v/>
      </c>
      <c r="I160" s="89">
        <v>20706</v>
      </c>
      <c r="J160" s="82">
        <v>20524</v>
      </c>
      <c r="K160" s="82">
        <v>20345</v>
      </c>
      <c r="L160" s="13">
        <f t="shared" si="57"/>
        <v>0.9912785032157474</v>
      </c>
      <c r="M160" s="81">
        <v>5</v>
      </c>
      <c r="N160" s="82">
        <v>177</v>
      </c>
      <c r="O160" s="16">
        <f t="shared" si="58"/>
        <v>8.5482468849608813E-3</v>
      </c>
      <c r="P160" s="17">
        <f t="shared" si="59"/>
        <v>20706</v>
      </c>
      <c r="Q160" s="18">
        <f t="shared" si="60"/>
        <v>20529</v>
      </c>
      <c r="R160" s="18">
        <f t="shared" si="61"/>
        <v>177</v>
      </c>
      <c r="S160" s="19">
        <f t="shared" si="62"/>
        <v>8.5482468849608813E-3</v>
      </c>
    </row>
    <row r="161" spans="1:19" x14ac:dyDescent="0.2">
      <c r="A161" s="5" t="s">
        <v>527</v>
      </c>
      <c r="B161" s="1" t="s">
        <v>174</v>
      </c>
      <c r="C161" s="2" t="s">
        <v>180</v>
      </c>
      <c r="D161" s="8">
        <v>114</v>
      </c>
      <c r="E161" s="3">
        <v>106</v>
      </c>
      <c r="F161" s="3"/>
      <c r="G161" s="3">
        <v>8</v>
      </c>
      <c r="H161" s="11">
        <f t="shared" si="56"/>
        <v>7.0175438596491224E-2</v>
      </c>
      <c r="I161" s="89">
        <v>20462</v>
      </c>
      <c r="J161" s="82">
        <v>19135</v>
      </c>
      <c r="K161" s="82">
        <v>2075</v>
      </c>
      <c r="L161" s="13">
        <f t="shared" si="57"/>
        <v>0.10844003135615364</v>
      </c>
      <c r="M161" s="81">
        <v>15</v>
      </c>
      <c r="N161" s="82">
        <v>1312</v>
      </c>
      <c r="O161" s="16">
        <f t="shared" si="58"/>
        <v>6.4118854461929428E-2</v>
      </c>
      <c r="P161" s="17">
        <f t="shared" si="59"/>
        <v>20576</v>
      </c>
      <c r="Q161" s="18">
        <f t="shared" si="60"/>
        <v>19256</v>
      </c>
      <c r="R161" s="18">
        <f t="shared" si="61"/>
        <v>1320</v>
      </c>
      <c r="S161" s="19">
        <f t="shared" si="62"/>
        <v>6.4152410575427685E-2</v>
      </c>
    </row>
    <row r="162" spans="1:19" x14ac:dyDescent="0.2">
      <c r="A162" s="5" t="s">
        <v>419</v>
      </c>
      <c r="B162" s="1" t="s">
        <v>89</v>
      </c>
      <c r="C162" s="2" t="s">
        <v>90</v>
      </c>
      <c r="D162" s="8"/>
      <c r="E162" s="3"/>
      <c r="F162" s="3"/>
      <c r="G162" s="3"/>
      <c r="H162" s="11" t="str">
        <f t="shared" si="56"/>
        <v/>
      </c>
      <c r="I162" s="89">
        <v>20220</v>
      </c>
      <c r="J162" s="82">
        <v>19724</v>
      </c>
      <c r="K162" s="82">
        <v>5587</v>
      </c>
      <c r="L162" s="13">
        <f t="shared" si="57"/>
        <v>0.28325897383897791</v>
      </c>
      <c r="M162" s="81">
        <v>8</v>
      </c>
      <c r="N162" s="82">
        <v>477</v>
      </c>
      <c r="O162" s="16">
        <f t="shared" si="58"/>
        <v>2.3590504451038576E-2</v>
      </c>
      <c r="P162" s="17">
        <f t="shared" si="59"/>
        <v>20220</v>
      </c>
      <c r="Q162" s="18">
        <f t="shared" si="60"/>
        <v>19732</v>
      </c>
      <c r="R162" s="18">
        <f t="shared" si="61"/>
        <v>477</v>
      </c>
      <c r="S162" s="19">
        <f t="shared" si="62"/>
        <v>2.3590504451038576E-2</v>
      </c>
    </row>
    <row r="163" spans="1:19" x14ac:dyDescent="0.2">
      <c r="A163" s="5" t="s">
        <v>527</v>
      </c>
      <c r="B163" s="1" t="s">
        <v>324</v>
      </c>
      <c r="C163" s="2" t="s">
        <v>327</v>
      </c>
      <c r="D163" s="8">
        <v>1</v>
      </c>
      <c r="E163" s="3">
        <v>1</v>
      </c>
      <c r="F163" s="3"/>
      <c r="G163" s="3">
        <v>0</v>
      </c>
      <c r="H163" s="11"/>
      <c r="I163" s="89">
        <v>20179</v>
      </c>
      <c r="J163" s="82">
        <v>19450</v>
      </c>
      <c r="K163" s="82">
        <v>6462</v>
      </c>
      <c r="L163" s="13"/>
      <c r="M163" s="81">
        <v>8</v>
      </c>
      <c r="N163" s="82">
        <v>721</v>
      </c>
      <c r="O163" s="16"/>
      <c r="P163" s="17"/>
      <c r="Q163" s="18"/>
      <c r="R163" s="18"/>
      <c r="S163" s="19"/>
    </row>
    <row r="164" spans="1:19" x14ac:dyDescent="0.2">
      <c r="A164" s="5" t="s">
        <v>527</v>
      </c>
      <c r="B164" s="1" t="s">
        <v>181</v>
      </c>
      <c r="C164" s="2" t="s">
        <v>182</v>
      </c>
      <c r="D164" s="8">
        <v>1</v>
      </c>
      <c r="E164" s="3">
        <v>1</v>
      </c>
      <c r="F164" s="3"/>
      <c r="G164" s="3">
        <v>0</v>
      </c>
      <c r="H164" s="11">
        <f t="shared" ref="H164:H171" si="63">IF(D164&lt;&gt;0,G164/D164,"")</f>
        <v>0</v>
      </c>
      <c r="I164" s="89">
        <v>20013</v>
      </c>
      <c r="J164" s="82">
        <v>19283</v>
      </c>
      <c r="K164" s="82">
        <v>2714</v>
      </c>
      <c r="L164" s="13">
        <f t="shared" ref="L164:L171" si="64">IF(J164&lt;&gt;0,K164/J164,"")</f>
        <v>0.1407457345848675</v>
      </c>
      <c r="M164" s="81">
        <v>4</v>
      </c>
      <c r="N164" s="82">
        <v>726</v>
      </c>
      <c r="O164" s="16">
        <f t="shared" ref="O164:O171" si="65">IF(I164&lt;&gt;0,N164/I164,"")</f>
        <v>3.6276420326787587E-2</v>
      </c>
      <c r="P164" s="17">
        <f t="shared" ref="P164:P171" si="66">IF(SUM(D164,I164)&gt;0,SUM(D164,I164),"")</f>
        <v>20014</v>
      </c>
      <c r="Q164" s="18">
        <f t="shared" ref="Q164:Q171" si="67">IF(SUM(E164,J164, M164)&gt;0,SUM(E164,J164, M164),"")</f>
        <v>19288</v>
      </c>
      <c r="R164" s="18">
        <f t="shared" ref="R164:R171" si="68">IF(SUM(G164,N164)&gt;0,SUM(G164,N164),"")</f>
        <v>726</v>
      </c>
      <c r="S164" s="19">
        <f t="shared" ref="S164:S171" si="69">IFERROR(IF(P164&lt;&gt;0,R164/P164,""),"")</f>
        <v>3.6274607774557807E-2</v>
      </c>
    </row>
    <row r="165" spans="1:19" x14ac:dyDescent="0.2">
      <c r="A165" s="5" t="s">
        <v>527</v>
      </c>
      <c r="B165" s="1" t="s">
        <v>203</v>
      </c>
      <c r="C165" s="2" t="s">
        <v>204</v>
      </c>
      <c r="D165" s="8">
        <v>0</v>
      </c>
      <c r="E165" s="3">
        <v>0</v>
      </c>
      <c r="F165" s="3"/>
      <c r="G165" s="3">
        <v>0</v>
      </c>
      <c r="H165" s="11" t="str">
        <f t="shared" si="63"/>
        <v/>
      </c>
      <c r="I165" s="89">
        <v>19974</v>
      </c>
      <c r="J165" s="82">
        <v>19588</v>
      </c>
      <c r="K165" s="82">
        <v>3333</v>
      </c>
      <c r="L165" s="13">
        <f t="shared" si="64"/>
        <v>0.17015519705942414</v>
      </c>
      <c r="M165" s="81">
        <v>1</v>
      </c>
      <c r="N165" s="82">
        <v>385</v>
      </c>
      <c r="O165" s="16">
        <f t="shared" si="65"/>
        <v>1.92750575748473E-2</v>
      </c>
      <c r="P165" s="17">
        <f t="shared" si="66"/>
        <v>19974</v>
      </c>
      <c r="Q165" s="18">
        <f t="shared" si="67"/>
        <v>19589</v>
      </c>
      <c r="R165" s="18">
        <f t="shared" si="68"/>
        <v>385</v>
      </c>
      <c r="S165" s="19">
        <f t="shared" si="69"/>
        <v>1.92750575748473E-2</v>
      </c>
    </row>
    <row r="166" spans="1:19" x14ac:dyDescent="0.2">
      <c r="A166" s="5" t="s">
        <v>522</v>
      </c>
      <c r="B166" s="1" t="s">
        <v>89</v>
      </c>
      <c r="C166" s="2" t="s">
        <v>90</v>
      </c>
      <c r="D166" s="8">
        <v>0</v>
      </c>
      <c r="E166" s="3">
        <v>0</v>
      </c>
      <c r="F166" s="3">
        <v>0</v>
      </c>
      <c r="G166" s="3">
        <v>0</v>
      </c>
      <c r="H166" s="11" t="str">
        <f t="shared" si="63"/>
        <v/>
      </c>
      <c r="I166" s="89">
        <v>19930</v>
      </c>
      <c r="J166" s="82">
        <v>19413</v>
      </c>
      <c r="K166" s="82">
        <v>907</v>
      </c>
      <c r="L166" s="13">
        <f t="shared" si="64"/>
        <v>4.6721269252562717E-2</v>
      </c>
      <c r="M166" s="81">
        <v>1</v>
      </c>
      <c r="N166" s="82">
        <v>516</v>
      </c>
      <c r="O166" s="16">
        <f t="shared" si="65"/>
        <v>2.5890617160060209E-2</v>
      </c>
      <c r="P166" s="17">
        <f t="shared" si="66"/>
        <v>19930</v>
      </c>
      <c r="Q166" s="18">
        <f t="shared" si="67"/>
        <v>19414</v>
      </c>
      <c r="R166" s="18">
        <f t="shared" si="68"/>
        <v>516</v>
      </c>
      <c r="S166" s="19">
        <f t="shared" si="69"/>
        <v>2.5890617160060209E-2</v>
      </c>
    </row>
    <row r="167" spans="1:19" x14ac:dyDescent="0.2">
      <c r="A167" s="5" t="s">
        <v>422</v>
      </c>
      <c r="B167" s="1" t="s">
        <v>22</v>
      </c>
      <c r="C167" s="2" t="s">
        <v>23</v>
      </c>
      <c r="D167" s="8">
        <v>0</v>
      </c>
      <c r="E167" s="3">
        <v>0</v>
      </c>
      <c r="F167" s="3">
        <v>0</v>
      </c>
      <c r="G167" s="3">
        <v>0</v>
      </c>
      <c r="H167" s="11" t="str">
        <f t="shared" si="63"/>
        <v/>
      </c>
      <c r="I167" s="89">
        <v>19778</v>
      </c>
      <c r="J167" s="82">
        <v>13161</v>
      </c>
      <c r="K167" s="82">
        <v>9428</v>
      </c>
      <c r="L167" s="13">
        <f t="shared" si="64"/>
        <v>0.71635893929032746</v>
      </c>
      <c r="M167" s="84">
        <v>408</v>
      </c>
      <c r="N167" s="82">
        <v>6209</v>
      </c>
      <c r="O167" s="16">
        <f t="shared" si="65"/>
        <v>0.31393467489129334</v>
      </c>
      <c r="P167" s="17">
        <f t="shared" si="66"/>
        <v>19778</v>
      </c>
      <c r="Q167" s="18">
        <f t="shared" si="67"/>
        <v>13569</v>
      </c>
      <c r="R167" s="18">
        <f t="shared" si="68"/>
        <v>6209</v>
      </c>
      <c r="S167" s="19">
        <f t="shared" si="69"/>
        <v>0.31393467489129334</v>
      </c>
    </row>
    <row r="168" spans="1:19" x14ac:dyDescent="0.2">
      <c r="A168" s="5" t="s">
        <v>515</v>
      </c>
      <c r="B168" s="1" t="s">
        <v>174</v>
      </c>
      <c r="C168" s="2" t="s">
        <v>179</v>
      </c>
      <c r="D168" s="8">
        <v>17</v>
      </c>
      <c r="E168" s="3">
        <v>17</v>
      </c>
      <c r="F168" s="3"/>
      <c r="G168" s="3"/>
      <c r="H168" s="11">
        <f t="shared" si="63"/>
        <v>0</v>
      </c>
      <c r="I168" s="90">
        <v>19715</v>
      </c>
      <c r="J168" s="83">
        <v>18314</v>
      </c>
      <c r="K168" s="83">
        <v>1790</v>
      </c>
      <c r="L168" s="13">
        <f t="shared" si="64"/>
        <v>9.7739434312547779E-2</v>
      </c>
      <c r="M168" s="83">
        <v>72</v>
      </c>
      <c r="N168" s="83">
        <v>1029</v>
      </c>
      <c r="O168" s="16">
        <f t="shared" si="65"/>
        <v>5.2193761095612475E-2</v>
      </c>
      <c r="P168" s="17">
        <f t="shared" si="66"/>
        <v>19732</v>
      </c>
      <c r="Q168" s="18">
        <f t="shared" si="67"/>
        <v>18403</v>
      </c>
      <c r="R168" s="18">
        <f t="shared" si="68"/>
        <v>1029</v>
      </c>
      <c r="S168" s="19">
        <f t="shared" si="69"/>
        <v>5.214879383742145E-2</v>
      </c>
    </row>
    <row r="169" spans="1:19" x14ac:dyDescent="0.2">
      <c r="A169" s="5" t="s">
        <v>424</v>
      </c>
      <c r="B169" s="1" t="s">
        <v>367</v>
      </c>
      <c r="C169" s="2" t="s">
        <v>368</v>
      </c>
      <c r="D169" s="8"/>
      <c r="E169" s="3"/>
      <c r="F169" s="3"/>
      <c r="G169" s="3"/>
      <c r="H169" s="11" t="str">
        <f t="shared" si="63"/>
        <v/>
      </c>
      <c r="I169" s="89">
        <v>19713</v>
      </c>
      <c r="J169" s="82">
        <v>19365</v>
      </c>
      <c r="K169" s="82">
        <v>13883</v>
      </c>
      <c r="L169" s="13">
        <f t="shared" si="64"/>
        <v>0.71691195455719081</v>
      </c>
      <c r="M169" s="81">
        <v>8</v>
      </c>
      <c r="N169" s="82">
        <v>348</v>
      </c>
      <c r="O169" s="16">
        <f t="shared" si="65"/>
        <v>1.765332521686197E-2</v>
      </c>
      <c r="P169" s="17">
        <f t="shared" si="66"/>
        <v>19713</v>
      </c>
      <c r="Q169" s="18">
        <f t="shared" si="67"/>
        <v>19373</v>
      </c>
      <c r="R169" s="18">
        <f t="shared" si="68"/>
        <v>348</v>
      </c>
      <c r="S169" s="19">
        <f t="shared" si="69"/>
        <v>1.765332521686197E-2</v>
      </c>
    </row>
    <row r="170" spans="1:19" x14ac:dyDescent="0.2">
      <c r="A170" s="5" t="s">
        <v>515</v>
      </c>
      <c r="B170" s="1" t="s">
        <v>245</v>
      </c>
      <c r="C170" s="2" t="s">
        <v>488</v>
      </c>
      <c r="D170" s="8">
        <v>1</v>
      </c>
      <c r="E170" s="3">
        <v>1</v>
      </c>
      <c r="F170" s="3"/>
      <c r="G170" s="3"/>
      <c r="H170" s="11">
        <f t="shared" si="63"/>
        <v>0</v>
      </c>
      <c r="I170" s="90">
        <v>19610</v>
      </c>
      <c r="J170" s="83">
        <v>11582</v>
      </c>
      <c r="K170" s="83">
        <v>4712</v>
      </c>
      <c r="L170" s="13">
        <f t="shared" si="64"/>
        <v>0.40683819720255571</v>
      </c>
      <c r="M170" s="83">
        <v>203</v>
      </c>
      <c r="N170" s="83">
        <v>6770</v>
      </c>
      <c r="O170" s="16">
        <f t="shared" si="65"/>
        <v>0.3452320244773075</v>
      </c>
      <c r="P170" s="17">
        <f t="shared" si="66"/>
        <v>19611</v>
      </c>
      <c r="Q170" s="18">
        <f t="shared" si="67"/>
        <v>11786</v>
      </c>
      <c r="R170" s="18">
        <f t="shared" si="68"/>
        <v>6770</v>
      </c>
      <c r="S170" s="19">
        <f t="shared" si="69"/>
        <v>0.34521442047830297</v>
      </c>
    </row>
    <row r="171" spans="1:19" x14ac:dyDescent="0.2">
      <c r="A171" s="5" t="s">
        <v>516</v>
      </c>
      <c r="B171" s="1" t="s">
        <v>367</v>
      </c>
      <c r="C171" s="2" t="s">
        <v>371</v>
      </c>
      <c r="D171" s="8">
        <v>0</v>
      </c>
      <c r="E171" s="3">
        <v>0</v>
      </c>
      <c r="F171" s="3">
        <v>0</v>
      </c>
      <c r="G171" s="3">
        <v>0</v>
      </c>
      <c r="H171" s="11" t="str">
        <f t="shared" si="63"/>
        <v/>
      </c>
      <c r="I171" s="89">
        <v>19129</v>
      </c>
      <c r="J171" s="82">
        <v>18638</v>
      </c>
      <c r="K171" s="82">
        <v>4363</v>
      </c>
      <c r="L171" s="13">
        <f t="shared" si="64"/>
        <v>0.23409164073398434</v>
      </c>
      <c r="M171" s="81">
        <v>5</v>
      </c>
      <c r="N171" s="82">
        <v>475</v>
      </c>
      <c r="O171" s="16">
        <f t="shared" si="65"/>
        <v>2.4831407810131215E-2</v>
      </c>
      <c r="P171" s="17">
        <f t="shared" si="66"/>
        <v>19129</v>
      </c>
      <c r="Q171" s="18">
        <f t="shared" si="67"/>
        <v>18643</v>
      </c>
      <c r="R171" s="18">
        <f t="shared" si="68"/>
        <v>475</v>
      </c>
      <c r="S171" s="19">
        <f t="shared" si="69"/>
        <v>2.4831407810131215E-2</v>
      </c>
    </row>
    <row r="172" spans="1:19" x14ac:dyDescent="0.2">
      <c r="A172" s="5" t="s">
        <v>513</v>
      </c>
      <c r="B172" s="1" t="s">
        <v>89</v>
      </c>
      <c r="C172" s="2" t="s">
        <v>456</v>
      </c>
      <c r="D172" s="8">
        <v>0</v>
      </c>
      <c r="E172" s="3">
        <v>0</v>
      </c>
      <c r="F172" s="3">
        <v>0</v>
      </c>
      <c r="G172" s="3">
        <v>0</v>
      </c>
      <c r="H172" s="11" t="s">
        <v>514</v>
      </c>
      <c r="I172" s="89">
        <v>19113</v>
      </c>
      <c r="J172" s="82">
        <v>17712</v>
      </c>
      <c r="K172" s="82">
        <v>360</v>
      </c>
      <c r="L172" s="13">
        <v>2.032520325203252E-2</v>
      </c>
      <c r="M172" s="84">
        <v>4</v>
      </c>
      <c r="N172" s="82">
        <v>1397</v>
      </c>
      <c r="O172" s="16">
        <v>7.3091613038246225E-2</v>
      </c>
      <c r="P172" s="17">
        <v>19113</v>
      </c>
      <c r="Q172" s="18">
        <v>17716</v>
      </c>
      <c r="R172" s="18">
        <v>1397</v>
      </c>
      <c r="S172" s="19">
        <v>7.3091613038246225E-2</v>
      </c>
    </row>
    <row r="173" spans="1:19" ht="29" x14ac:dyDescent="0.2">
      <c r="A173" s="5" t="s">
        <v>417</v>
      </c>
      <c r="B173" s="1" t="s">
        <v>295</v>
      </c>
      <c r="C173" s="2" t="s">
        <v>300</v>
      </c>
      <c r="D173" s="8"/>
      <c r="E173" s="3"/>
      <c r="F173" s="3"/>
      <c r="G173" s="3"/>
      <c r="H173" s="11" t="str">
        <f>IF(D173&lt;&gt;0,G173/D173,"")</f>
        <v/>
      </c>
      <c r="I173" s="89">
        <v>18895</v>
      </c>
      <c r="J173" s="82">
        <v>18875</v>
      </c>
      <c r="K173" s="82">
        <v>15433</v>
      </c>
      <c r="L173" s="13">
        <f>IF(J173&lt;&gt;0,K173/J173,"")</f>
        <v>0.81764238410596024</v>
      </c>
      <c r="M173" s="84">
        <v>1</v>
      </c>
      <c r="N173" s="82">
        <v>17</v>
      </c>
      <c r="O173" s="16">
        <f>IF(I173&lt;&gt;0,N173/I173,"")</f>
        <v>8.9970891770309606E-4</v>
      </c>
      <c r="P173" s="17">
        <f>IF(SUM(D173,I173)&gt;0,SUM(D173,I173),"")</f>
        <v>18895</v>
      </c>
      <c r="Q173" s="18">
        <f>IF(SUM(E173,J173, M173)&gt;0,SUM(E173,J173, M173),"")</f>
        <v>18876</v>
      </c>
      <c r="R173" s="18">
        <f>IF(SUM(G173,N173)&gt;0,SUM(G173,N173),"")</f>
        <v>17</v>
      </c>
      <c r="S173" s="19">
        <f>IFERROR(IF(P173&lt;&gt;0,R173/P173,""),"")</f>
        <v>8.9970891770309606E-4</v>
      </c>
    </row>
    <row r="174" spans="1:19" ht="29" x14ac:dyDescent="0.2">
      <c r="A174" s="5" t="s">
        <v>513</v>
      </c>
      <c r="B174" s="1" t="s">
        <v>377</v>
      </c>
      <c r="C174" s="2" t="s">
        <v>379</v>
      </c>
      <c r="D174" s="8">
        <v>32</v>
      </c>
      <c r="E174" s="3">
        <v>32</v>
      </c>
      <c r="F174" s="3">
        <v>0</v>
      </c>
      <c r="G174" s="3">
        <v>0</v>
      </c>
      <c r="H174" s="11">
        <v>0</v>
      </c>
      <c r="I174" s="89">
        <v>18729</v>
      </c>
      <c r="J174" s="82">
        <v>17774</v>
      </c>
      <c r="K174" s="82">
        <v>7876</v>
      </c>
      <c r="L174" s="13">
        <v>0.44311916282209968</v>
      </c>
      <c r="M174" s="84">
        <v>16</v>
      </c>
      <c r="N174" s="82">
        <v>939</v>
      </c>
      <c r="O174" s="16">
        <v>5.0136152490789683E-2</v>
      </c>
      <c r="P174" s="17">
        <v>18761</v>
      </c>
      <c r="Q174" s="18">
        <v>17822</v>
      </c>
      <c r="R174" s="18">
        <v>939</v>
      </c>
      <c r="S174" s="19">
        <v>5.0050636959650341E-2</v>
      </c>
    </row>
    <row r="175" spans="1:19" x14ac:dyDescent="0.2">
      <c r="A175" s="5" t="s">
        <v>515</v>
      </c>
      <c r="B175" s="1" t="s">
        <v>311</v>
      </c>
      <c r="C175" s="2" t="s">
        <v>313</v>
      </c>
      <c r="D175" s="8"/>
      <c r="E175" s="3"/>
      <c r="F175" s="3"/>
      <c r="G175" s="3"/>
      <c r="H175" s="11" t="str">
        <f>IF(D175&lt;&gt;0,G175/D175,"")</f>
        <v/>
      </c>
      <c r="I175" s="90">
        <v>18435</v>
      </c>
      <c r="J175" s="83">
        <v>14661</v>
      </c>
      <c r="K175" s="83">
        <v>12335</v>
      </c>
      <c r="L175" s="13">
        <f>IF(J175&lt;&gt;0,K175/J175,"")</f>
        <v>0.84134779346565713</v>
      </c>
      <c r="M175" s="83">
        <v>700</v>
      </c>
      <c r="N175" s="83">
        <v>178</v>
      </c>
      <c r="O175" s="16">
        <f>IF(I175&lt;&gt;0,N175/I175,"")</f>
        <v>9.6555465147816662E-3</v>
      </c>
      <c r="P175" s="17">
        <f>IF(SUM(D175,I175)&gt;0,SUM(D175,I175),"")</f>
        <v>18435</v>
      </c>
      <c r="Q175" s="18">
        <f>IF(SUM(E175,J175, M175)&gt;0,SUM(E175,J175, M175),"")</f>
        <v>15361</v>
      </c>
      <c r="R175" s="18">
        <f>IF(SUM(G175,N175)&gt;0,SUM(G175,N175),"")</f>
        <v>178</v>
      </c>
      <c r="S175" s="19">
        <f>IFERROR(IF(P175&lt;&gt;0,R175/P175,""),"")</f>
        <v>9.6555465147816662E-3</v>
      </c>
    </row>
    <row r="176" spans="1:19" ht="29" x14ac:dyDescent="0.2">
      <c r="A176" s="5" t="s">
        <v>513</v>
      </c>
      <c r="B176" s="1" t="s">
        <v>183</v>
      </c>
      <c r="C176" s="2" t="s">
        <v>184</v>
      </c>
      <c r="D176" s="8">
        <v>6</v>
      </c>
      <c r="E176" s="3">
        <v>3</v>
      </c>
      <c r="F176" s="3">
        <v>0</v>
      </c>
      <c r="G176" s="3">
        <v>3</v>
      </c>
      <c r="H176" s="11">
        <v>0.5</v>
      </c>
      <c r="I176" s="89">
        <v>18431</v>
      </c>
      <c r="J176" s="82">
        <v>15568</v>
      </c>
      <c r="K176" s="82">
        <v>2724</v>
      </c>
      <c r="L176" s="13">
        <v>0.1749743062692703</v>
      </c>
      <c r="M176" s="84">
        <v>27</v>
      </c>
      <c r="N176" s="82">
        <v>2836</v>
      </c>
      <c r="O176" s="16">
        <v>0.15387119526884055</v>
      </c>
      <c r="P176" s="17">
        <v>18437</v>
      </c>
      <c r="Q176" s="18">
        <v>15598</v>
      </c>
      <c r="R176" s="18">
        <v>2839</v>
      </c>
      <c r="S176" s="19">
        <v>0.15398383684981287</v>
      </c>
    </row>
    <row r="177" spans="1:19" ht="29" x14ac:dyDescent="0.2">
      <c r="A177" s="59" t="s">
        <v>429</v>
      </c>
      <c r="B177" s="1" t="s">
        <v>377</v>
      </c>
      <c r="C177" s="2" t="s">
        <v>379</v>
      </c>
      <c r="D177" s="8">
        <v>0</v>
      </c>
      <c r="E177" s="3">
        <v>0</v>
      </c>
      <c r="F177" s="3">
        <v>0</v>
      </c>
      <c r="G177" s="3">
        <v>0</v>
      </c>
      <c r="H177" s="11" t="str">
        <f>IF(D177&lt;&gt;0,G177/D177,"")</f>
        <v/>
      </c>
      <c r="I177" s="89">
        <v>18221</v>
      </c>
      <c r="J177" s="82">
        <v>17682</v>
      </c>
      <c r="K177" s="82">
        <v>9330</v>
      </c>
      <c r="L177" s="13">
        <f>IF(J177&lt;&gt;0,K177/J177,"")</f>
        <v>0.52765524261961316</v>
      </c>
      <c r="M177" s="81">
        <v>199</v>
      </c>
      <c r="N177" s="82">
        <v>340</v>
      </c>
      <c r="O177" s="16">
        <f>IF(I177&lt;&gt;0,N177/I177,"")</f>
        <v>1.8659788156522694E-2</v>
      </c>
      <c r="P177" s="80">
        <f>IF(SUM(D177,I177)&gt;0,SUM(D177,I177),"")</f>
        <v>18221</v>
      </c>
      <c r="Q177" s="77">
        <f>IF(SUM(E177,J177, M177)&gt;0,SUM(E177,J177, M177),"")</f>
        <v>17881</v>
      </c>
      <c r="R177" s="77">
        <f>IF(SUM(G177,N177)&gt;0,SUM(G177,N177),"")</f>
        <v>340</v>
      </c>
      <c r="S177" s="78">
        <f>IFERROR(IF(P177&lt;&gt;0,R177/P177,""),"")</f>
        <v>1.8659788156522694E-2</v>
      </c>
    </row>
    <row r="178" spans="1:19" ht="29" x14ac:dyDescent="0.2">
      <c r="A178" s="5" t="s">
        <v>515</v>
      </c>
      <c r="B178" s="1" t="s">
        <v>89</v>
      </c>
      <c r="C178" s="2" t="s">
        <v>92</v>
      </c>
      <c r="D178" s="8"/>
      <c r="E178" s="3"/>
      <c r="F178" s="3"/>
      <c r="G178" s="3"/>
      <c r="H178" s="11" t="str">
        <f>IF(D178&lt;&gt;0,G178/D178,"")</f>
        <v/>
      </c>
      <c r="I178" s="90">
        <v>18105</v>
      </c>
      <c r="J178" s="83">
        <v>17631</v>
      </c>
      <c r="K178" s="83">
        <v>666</v>
      </c>
      <c r="L178" s="13">
        <f>IF(J178&lt;&gt;0,K178/J178,"")</f>
        <v>3.777437468095967E-2</v>
      </c>
      <c r="M178" s="83">
        <v>61</v>
      </c>
      <c r="N178" s="83">
        <v>197</v>
      </c>
      <c r="O178" s="16">
        <f>IF(I178&lt;&gt;0,N178/I178,"")</f>
        <v>1.088097210715272E-2</v>
      </c>
      <c r="P178" s="17">
        <f>IF(SUM(D178,I178)&gt;0,SUM(D178,I178),"")</f>
        <v>18105</v>
      </c>
      <c r="Q178" s="18">
        <f>IF(SUM(E178,J178, M178)&gt;0,SUM(E178,J178, M178),"")</f>
        <v>17692</v>
      </c>
      <c r="R178" s="18">
        <f>IF(SUM(G178,N178)&gt;0,SUM(G178,N178),"")</f>
        <v>197</v>
      </c>
      <c r="S178" s="19">
        <f>IFERROR(IF(P178&lt;&gt;0,R178/P178,""),"")</f>
        <v>1.088097210715272E-2</v>
      </c>
    </row>
    <row r="179" spans="1:19" ht="29" x14ac:dyDescent="0.2">
      <c r="A179" s="5" t="s">
        <v>424</v>
      </c>
      <c r="B179" s="1" t="s">
        <v>241</v>
      </c>
      <c r="C179" s="2" t="s">
        <v>242</v>
      </c>
      <c r="D179" s="8"/>
      <c r="E179" s="3"/>
      <c r="F179" s="3"/>
      <c r="G179" s="3"/>
      <c r="H179" s="11" t="str">
        <f>IF(D179&lt;&gt;0,G179/D179,"")</f>
        <v/>
      </c>
      <c r="I179" s="89">
        <v>18089</v>
      </c>
      <c r="J179" s="82">
        <v>17357</v>
      </c>
      <c r="K179" s="82">
        <v>7612</v>
      </c>
      <c r="L179" s="13">
        <f>IF(J179&lt;&gt;0,K179/J179,"")</f>
        <v>0.43855504983580113</v>
      </c>
      <c r="M179" s="81">
        <v>5</v>
      </c>
      <c r="N179" s="82">
        <v>732</v>
      </c>
      <c r="O179" s="16">
        <f>IF(I179&lt;&gt;0,N179/I179,"")</f>
        <v>4.0466581900602573E-2</v>
      </c>
      <c r="P179" s="17">
        <f>IF(SUM(D179,I179)&gt;0,SUM(D179,I179),"")</f>
        <v>18089</v>
      </c>
      <c r="Q179" s="18">
        <f>IF(SUM(E179,J179, M179)&gt;0,SUM(E179,J179, M179),"")</f>
        <v>17362</v>
      </c>
      <c r="R179" s="18">
        <f>IF(SUM(G179,N179)&gt;0,SUM(G179,N179),"")</f>
        <v>732</v>
      </c>
      <c r="S179" s="19">
        <f>IFERROR(IF(P179&lt;&gt;0,R179/P179,""),"")</f>
        <v>4.0466581900602573E-2</v>
      </c>
    </row>
    <row r="180" spans="1:19" ht="29" x14ac:dyDescent="0.2">
      <c r="A180" s="5" t="s">
        <v>421</v>
      </c>
      <c r="B180" s="1" t="s">
        <v>295</v>
      </c>
      <c r="C180" s="2" t="s">
        <v>297</v>
      </c>
      <c r="D180" s="8"/>
      <c r="E180" s="3"/>
      <c r="F180" s="3"/>
      <c r="G180" s="3"/>
      <c r="H180" s="11" t="str">
        <f>IF(D180&lt;&gt;0,G180/D180,"")</f>
        <v/>
      </c>
      <c r="I180" s="89">
        <v>18072</v>
      </c>
      <c r="J180" s="82">
        <v>17451</v>
      </c>
      <c r="K180" s="82">
        <v>11327</v>
      </c>
      <c r="L180" s="13">
        <f>IF(J180&lt;&gt;0,K180/J180,"")</f>
        <v>0.64907455160162741</v>
      </c>
      <c r="M180" s="81"/>
      <c r="N180" s="82">
        <v>65</v>
      </c>
      <c r="O180" s="16">
        <f>IF(I180&lt;&gt;0,N180/I180,"")</f>
        <v>3.5967242142540949E-3</v>
      </c>
      <c r="P180" s="17">
        <f>IF(SUM(D180,I180)&gt;0,SUM(D180,I180),"")</f>
        <v>18072</v>
      </c>
      <c r="Q180" s="18">
        <f>IF(SUM(E180,J180, M180)&gt;0,SUM(E180,J180, M180),"")</f>
        <v>17451</v>
      </c>
      <c r="R180" s="18">
        <f>IF(SUM(G180,N180)&gt;0,SUM(G180,N180),"")</f>
        <v>65</v>
      </c>
      <c r="S180" s="19">
        <f>IFERROR(IF(P180&lt;&gt;0,R180/P180,""),"")</f>
        <v>3.5967242142540949E-3</v>
      </c>
    </row>
    <row r="181" spans="1:19" ht="29" x14ac:dyDescent="0.2">
      <c r="A181" s="5" t="s">
        <v>513</v>
      </c>
      <c r="B181" s="1" t="s">
        <v>377</v>
      </c>
      <c r="C181" s="2" t="s">
        <v>378</v>
      </c>
      <c r="D181" s="8">
        <v>29</v>
      </c>
      <c r="E181" s="3">
        <v>29</v>
      </c>
      <c r="F181" s="3">
        <v>0</v>
      </c>
      <c r="G181" s="3">
        <v>0</v>
      </c>
      <c r="H181" s="11">
        <v>0</v>
      </c>
      <c r="I181" s="89">
        <v>17982</v>
      </c>
      <c r="J181" s="82">
        <v>17324</v>
      </c>
      <c r="K181" s="82">
        <v>10878</v>
      </c>
      <c r="L181" s="13">
        <v>0.6279150311706303</v>
      </c>
      <c r="M181" s="84">
        <v>69</v>
      </c>
      <c r="N181" s="82">
        <v>589</v>
      </c>
      <c r="O181" s="16">
        <v>3.2754977199421643E-2</v>
      </c>
      <c r="P181" s="17">
        <v>18011</v>
      </c>
      <c r="Q181" s="18">
        <v>17422</v>
      </c>
      <c r="R181" s="18">
        <v>589</v>
      </c>
      <c r="S181" s="19">
        <v>3.2702237521514632E-2</v>
      </c>
    </row>
    <row r="182" spans="1:19" x14ac:dyDescent="0.2">
      <c r="A182" s="5" t="s">
        <v>523</v>
      </c>
      <c r="B182" s="1" t="s">
        <v>89</v>
      </c>
      <c r="C182" s="2" t="s">
        <v>90</v>
      </c>
      <c r="D182" s="8"/>
      <c r="E182" s="3"/>
      <c r="F182" s="3"/>
      <c r="G182" s="3"/>
      <c r="H182" s="11" t="str">
        <f>IF(D182&lt;&gt;0,G182/D182,"")</f>
        <v/>
      </c>
      <c r="I182" s="89">
        <v>17886</v>
      </c>
      <c r="J182" s="82">
        <v>15553</v>
      </c>
      <c r="K182" s="82">
        <v>1514</v>
      </c>
      <c r="L182" s="13">
        <f>IF(J182&lt;&gt;0,K182/J182,"")</f>
        <v>9.7344563749758889E-2</v>
      </c>
      <c r="M182" s="81"/>
      <c r="N182" s="82">
        <v>1491</v>
      </c>
      <c r="O182" s="16">
        <f>IF(I182&lt;&gt;0,N182/I182,"")</f>
        <v>8.3361288158336128E-2</v>
      </c>
      <c r="P182" s="17">
        <f>IF(SUM(D182,I182)&gt;0,SUM(D182,I182),"")</f>
        <v>17886</v>
      </c>
      <c r="Q182" s="18">
        <f>IF(SUM(E182,J182, M182)&gt;0,SUM(E182,J182, M182),"")</f>
        <v>15553</v>
      </c>
      <c r="R182" s="18">
        <f>IF(SUM(G182,N182)&gt;0,SUM(G182,N182),"")</f>
        <v>1491</v>
      </c>
      <c r="S182" s="19">
        <f>IFERROR(IF(P182&lt;&gt;0,R182/P182,""),"")</f>
        <v>8.3361288158336128E-2</v>
      </c>
    </row>
    <row r="183" spans="1:19" x14ac:dyDescent="0.2">
      <c r="A183" s="5" t="s">
        <v>523</v>
      </c>
      <c r="B183" s="1" t="s">
        <v>352</v>
      </c>
      <c r="C183" s="2" t="s">
        <v>353</v>
      </c>
      <c r="D183" s="8"/>
      <c r="E183" s="3"/>
      <c r="F183" s="3"/>
      <c r="G183" s="3"/>
      <c r="H183" s="11" t="str">
        <f>IF(D183&lt;&gt;0,G183/D183,"")</f>
        <v/>
      </c>
      <c r="I183" s="89">
        <v>17864</v>
      </c>
      <c r="J183" s="82">
        <v>8277</v>
      </c>
      <c r="K183" s="82">
        <v>724</v>
      </c>
      <c r="L183" s="13">
        <f>IF(J183&lt;&gt;0,K183/J183,"")</f>
        <v>8.7471306028754386E-2</v>
      </c>
      <c r="M183" s="81">
        <v>1</v>
      </c>
      <c r="N183" s="82">
        <v>2625</v>
      </c>
      <c r="O183" s="16">
        <f>IF(I183&lt;&gt;0,N183/I183,"")</f>
        <v>0.1469435736677116</v>
      </c>
      <c r="P183" s="17">
        <f>IF(SUM(D183,I183)&gt;0,SUM(D183,I183),"")</f>
        <v>17864</v>
      </c>
      <c r="Q183" s="18">
        <f>IF(SUM(E183,J183, M183)&gt;0,SUM(E183,J183, M183),"")</f>
        <v>8278</v>
      </c>
      <c r="R183" s="18">
        <f>IF(SUM(G183,N183)&gt;0,SUM(G183,N183),"")</f>
        <v>2625</v>
      </c>
      <c r="S183" s="19">
        <f>IFERROR(IF(P183&lt;&gt;0,R183/P183,""),"")</f>
        <v>0.1469435736677116</v>
      </c>
    </row>
    <row r="184" spans="1:19" ht="43" x14ac:dyDescent="0.2">
      <c r="A184" s="5" t="s">
        <v>430</v>
      </c>
      <c r="B184" s="1" t="s">
        <v>98</v>
      </c>
      <c r="C184" s="2" t="s">
        <v>100</v>
      </c>
      <c r="D184" s="22">
        <v>35</v>
      </c>
      <c r="E184" s="24">
        <v>12</v>
      </c>
      <c r="F184" s="24"/>
      <c r="G184" s="23">
        <v>12</v>
      </c>
      <c r="H184" s="11">
        <f>IF(D184&lt;&gt;0,G184/D184,"")</f>
        <v>0.34285714285714286</v>
      </c>
      <c r="I184" s="91">
        <v>17847</v>
      </c>
      <c r="J184" s="85">
        <v>10819</v>
      </c>
      <c r="K184" s="85">
        <v>3480</v>
      </c>
      <c r="L184" s="13">
        <f>IF(J184&lt;&gt;0,K184/J184,"")</f>
        <v>0.3216563453184213</v>
      </c>
      <c r="M184" s="81"/>
      <c r="N184" s="82">
        <v>6028</v>
      </c>
      <c r="O184" s="16">
        <f>IF(I184&lt;&gt;0,N184/I184,"")</f>
        <v>0.33775984759343308</v>
      </c>
      <c r="P184" s="17">
        <f>IF(SUM(D184,I184)&gt;0,SUM(D184,I184),"")</f>
        <v>17882</v>
      </c>
      <c r="Q184" s="18">
        <f>IF(SUM(E184,J184, M184)&gt;0,SUM(E184,J184, M184),"")</f>
        <v>10831</v>
      </c>
      <c r="R184" s="18">
        <f>IF(SUM(G184,N184)&gt;0,SUM(G184,N184),"")</f>
        <v>6040</v>
      </c>
      <c r="S184" s="19">
        <f>IFERROR(IF(P184&lt;&gt;0,R184/P184,""),"")</f>
        <v>0.33776982440442904</v>
      </c>
    </row>
    <row r="185" spans="1:19" x14ac:dyDescent="0.2">
      <c r="A185" s="5" t="s">
        <v>527</v>
      </c>
      <c r="B185" s="1" t="s">
        <v>144</v>
      </c>
      <c r="C185" s="2" t="s">
        <v>145</v>
      </c>
      <c r="D185" s="8">
        <v>0</v>
      </c>
      <c r="E185" s="3">
        <v>0</v>
      </c>
      <c r="F185" s="3"/>
      <c r="G185" s="3">
        <v>0</v>
      </c>
      <c r="H185" s="11" t="str">
        <f>IF(D185&lt;&gt;0,G185/D185,"")</f>
        <v/>
      </c>
      <c r="I185" s="89">
        <v>17625</v>
      </c>
      <c r="J185" s="82">
        <v>15592</v>
      </c>
      <c r="K185" s="82">
        <v>2918</v>
      </c>
      <c r="L185" s="13">
        <f>IF(J185&lt;&gt;0,K185/J185,"")</f>
        <v>0.1871472550025654</v>
      </c>
      <c r="M185" s="81">
        <v>9</v>
      </c>
      <c r="N185" s="82">
        <v>2024</v>
      </c>
      <c r="O185" s="16">
        <f>IF(I185&lt;&gt;0,N185/I185,"")</f>
        <v>0.11483687943262412</v>
      </c>
      <c r="P185" s="17">
        <f>IF(SUM(D185,I185)&gt;0,SUM(D185,I185),"")</f>
        <v>17625</v>
      </c>
      <c r="Q185" s="18">
        <f>IF(SUM(E185,J185, M185)&gt;0,SUM(E185,J185, M185),"")</f>
        <v>15601</v>
      </c>
      <c r="R185" s="18">
        <f>IF(SUM(G185,N185)&gt;0,SUM(G185,N185),"")</f>
        <v>2024</v>
      </c>
      <c r="S185" s="19">
        <f>IFERROR(IF(P185&lt;&gt;0,R185/P185,""),"")</f>
        <v>0.11483687943262412</v>
      </c>
    </row>
    <row r="186" spans="1:19" x14ac:dyDescent="0.2">
      <c r="A186" s="5" t="s">
        <v>513</v>
      </c>
      <c r="B186" s="1" t="s">
        <v>290</v>
      </c>
      <c r="C186" s="2" t="s">
        <v>291</v>
      </c>
      <c r="D186" s="8">
        <v>1</v>
      </c>
      <c r="E186" s="3">
        <v>1</v>
      </c>
      <c r="F186" s="3">
        <v>0</v>
      </c>
      <c r="G186" s="3">
        <v>0</v>
      </c>
      <c r="H186" s="11">
        <v>0</v>
      </c>
      <c r="I186" s="89">
        <v>17617</v>
      </c>
      <c r="J186" s="82">
        <v>17488</v>
      </c>
      <c r="K186" s="82">
        <v>10903</v>
      </c>
      <c r="L186" s="13">
        <v>0.62345608417200371</v>
      </c>
      <c r="M186" s="84">
        <v>10</v>
      </c>
      <c r="N186" s="82">
        <v>119</v>
      </c>
      <c r="O186" s="16">
        <v>6.7548390758926042E-3</v>
      </c>
      <c r="P186" s="17">
        <v>17618</v>
      </c>
      <c r="Q186" s="18">
        <v>17499</v>
      </c>
      <c r="R186" s="18">
        <v>119</v>
      </c>
      <c r="S186" s="19">
        <v>6.7544556703371551E-3</v>
      </c>
    </row>
    <row r="187" spans="1:19" x14ac:dyDescent="0.2">
      <c r="A187" s="5" t="s">
        <v>427</v>
      </c>
      <c r="B187" s="1" t="s">
        <v>367</v>
      </c>
      <c r="C187" s="2" t="s">
        <v>370</v>
      </c>
      <c r="D187" s="8"/>
      <c r="E187" s="3"/>
      <c r="F187" s="3"/>
      <c r="G187" s="3"/>
      <c r="H187" s="11" t="str">
        <f>IF(D187&lt;&gt;0,G187/D187,"")</f>
        <v/>
      </c>
      <c r="I187" s="89">
        <v>17576</v>
      </c>
      <c r="J187" s="82">
        <v>15925</v>
      </c>
      <c r="K187" s="82">
        <v>9146</v>
      </c>
      <c r="L187" s="13">
        <f>IF(J187&lt;&gt;0,K187/J187,"")</f>
        <v>0.57431711145996855</v>
      </c>
      <c r="M187" s="81">
        <v>1121</v>
      </c>
      <c r="N187" s="82">
        <v>530</v>
      </c>
      <c r="O187" s="16">
        <f>IF(I187&lt;&gt;0,N187/I187,"")</f>
        <v>3.0154756486117432E-2</v>
      </c>
      <c r="P187" s="17">
        <f>IF(SUM(D187,I187)&gt;0,SUM(D187,I187),"")</f>
        <v>17576</v>
      </c>
      <c r="Q187" s="18">
        <f>IF(SUM(E187,J187, M187)&gt;0,SUM(E187,J187, M187),"")</f>
        <v>17046</v>
      </c>
      <c r="R187" s="18">
        <f>IF(SUM(G187,N187)&gt;0,SUM(G187,N187),"")</f>
        <v>530</v>
      </c>
      <c r="S187" s="19">
        <f>IFERROR(IF(P187&lt;&gt;0,R187/P187,""),"")</f>
        <v>3.0154756486117432E-2</v>
      </c>
    </row>
    <row r="188" spans="1:19" x14ac:dyDescent="0.2">
      <c r="A188" s="5" t="s">
        <v>421</v>
      </c>
      <c r="B188" s="1" t="s">
        <v>203</v>
      </c>
      <c r="C188" s="2" t="s">
        <v>204</v>
      </c>
      <c r="D188" s="8"/>
      <c r="E188" s="3"/>
      <c r="F188" s="3"/>
      <c r="G188" s="3"/>
      <c r="H188" s="11" t="str">
        <f>IF(D188&lt;&gt;0,G188/D188,"")</f>
        <v/>
      </c>
      <c r="I188" s="89">
        <v>17267</v>
      </c>
      <c r="J188" s="82">
        <v>16628</v>
      </c>
      <c r="K188" s="82">
        <v>9826</v>
      </c>
      <c r="L188" s="13">
        <f>IF(J188&lt;&gt;0,K188/J188,"")</f>
        <v>0.59093095982679822</v>
      </c>
      <c r="M188" s="81">
        <v>2</v>
      </c>
      <c r="N188" s="82">
        <v>375</v>
      </c>
      <c r="O188" s="16">
        <f>IF(I188&lt;&gt;0,N188/I188,"")</f>
        <v>2.17177274569989E-2</v>
      </c>
      <c r="P188" s="17">
        <f>IF(SUM(D188,I188)&gt;0,SUM(D188,I188),"")</f>
        <v>17267</v>
      </c>
      <c r="Q188" s="18">
        <f>IF(SUM(E188,J188, M188)&gt;0,SUM(E188,J188, M188),"")</f>
        <v>16630</v>
      </c>
      <c r="R188" s="18">
        <f>IF(SUM(G188,N188)&gt;0,SUM(G188,N188),"")</f>
        <v>375</v>
      </c>
      <c r="S188" s="19">
        <f>IFERROR(IF(P188&lt;&gt;0,R188/P188,""),"")</f>
        <v>2.17177274569989E-2</v>
      </c>
    </row>
    <row r="189" spans="1:19" x14ac:dyDescent="0.2">
      <c r="A189" s="5" t="s">
        <v>513</v>
      </c>
      <c r="B189" s="1" t="s">
        <v>94</v>
      </c>
      <c r="C189" s="2" t="s">
        <v>95</v>
      </c>
      <c r="D189" s="8">
        <v>2</v>
      </c>
      <c r="E189" s="3">
        <v>2</v>
      </c>
      <c r="F189" s="3">
        <v>0</v>
      </c>
      <c r="G189" s="3">
        <v>0</v>
      </c>
      <c r="H189" s="11">
        <v>0</v>
      </c>
      <c r="I189" s="89">
        <v>17232</v>
      </c>
      <c r="J189" s="82">
        <v>15999</v>
      </c>
      <c r="K189" s="82">
        <v>3708</v>
      </c>
      <c r="L189" s="13">
        <v>0.23176448528033003</v>
      </c>
      <c r="M189" s="84">
        <v>19</v>
      </c>
      <c r="N189" s="82">
        <v>1214</v>
      </c>
      <c r="O189" s="16">
        <v>7.0450324976787368E-2</v>
      </c>
      <c r="P189" s="17">
        <v>17234</v>
      </c>
      <c r="Q189" s="18">
        <v>16020</v>
      </c>
      <c r="R189" s="18">
        <v>1214</v>
      </c>
      <c r="S189" s="19">
        <v>7.0442149239874671E-2</v>
      </c>
    </row>
    <row r="190" spans="1:19" x14ac:dyDescent="0.2">
      <c r="A190" s="5" t="s">
        <v>424</v>
      </c>
      <c r="B190" s="1" t="s">
        <v>46</v>
      </c>
      <c r="C190" s="2" t="s">
        <v>48</v>
      </c>
      <c r="D190" s="8"/>
      <c r="E190" s="3"/>
      <c r="F190" s="3"/>
      <c r="G190" s="3"/>
      <c r="H190" s="11" t="str">
        <f>IF(D190&lt;&gt;0,G190/D190,"")</f>
        <v/>
      </c>
      <c r="I190" s="89">
        <v>17202</v>
      </c>
      <c r="J190" s="82">
        <v>17062</v>
      </c>
      <c r="K190" s="82">
        <v>2363</v>
      </c>
      <c r="L190" s="13">
        <f>IF(J190&lt;&gt;0,K190/J190,"")</f>
        <v>0.13849490094947836</v>
      </c>
      <c r="M190" s="81">
        <v>3</v>
      </c>
      <c r="N190" s="82">
        <v>140</v>
      </c>
      <c r="O190" s="16">
        <f>IF(I190&lt;&gt;0,N190/I190,"")</f>
        <v>8.138588536216719E-3</v>
      </c>
      <c r="P190" s="17">
        <f>IF(SUM(D190,I190)&gt;0,SUM(D190,I190),"")</f>
        <v>17202</v>
      </c>
      <c r="Q190" s="18">
        <f>IF(SUM(E190,J190, M190)&gt;0,SUM(E190,J190, M190),"")</f>
        <v>17065</v>
      </c>
      <c r="R190" s="18">
        <f>IF(SUM(G190,N190)&gt;0,SUM(G190,N190),"")</f>
        <v>140</v>
      </c>
      <c r="S190" s="19">
        <f>IFERROR(IF(P190&lt;&gt;0,R190/P190,""),"")</f>
        <v>8.138588536216719E-3</v>
      </c>
    </row>
    <row r="191" spans="1:19" x14ac:dyDescent="0.2">
      <c r="A191" s="5" t="s">
        <v>419</v>
      </c>
      <c r="B191" s="1" t="s">
        <v>89</v>
      </c>
      <c r="C191" s="2" t="s">
        <v>93</v>
      </c>
      <c r="D191" s="8"/>
      <c r="E191" s="3"/>
      <c r="F191" s="3"/>
      <c r="G191" s="3"/>
      <c r="H191" s="11" t="str">
        <f>IF(D191&lt;&gt;0,G191/D191,"")</f>
        <v/>
      </c>
      <c r="I191" s="89">
        <v>17080</v>
      </c>
      <c r="J191" s="82">
        <v>16718</v>
      </c>
      <c r="K191" s="82">
        <v>3805</v>
      </c>
      <c r="L191" s="13">
        <f>IF(J191&lt;&gt;0,K191/J191,"")</f>
        <v>0.22759899509510706</v>
      </c>
      <c r="M191" s="81">
        <v>3</v>
      </c>
      <c r="N191" s="82">
        <v>359</v>
      </c>
      <c r="O191" s="16">
        <f>IF(I191&lt;&gt;0,N191/I191,"")</f>
        <v>2.1018735362997656E-2</v>
      </c>
      <c r="P191" s="17">
        <f>IF(SUM(D191,I191)&gt;0,SUM(D191,I191),"")</f>
        <v>17080</v>
      </c>
      <c r="Q191" s="18">
        <f>IF(SUM(E191,J191, M191)&gt;0,SUM(E191,J191, M191),"")</f>
        <v>16721</v>
      </c>
      <c r="R191" s="18">
        <f>IF(SUM(G191,N191)&gt;0,SUM(G191,N191),"")</f>
        <v>359</v>
      </c>
      <c r="S191" s="19">
        <f>IFERROR(IF(P191&lt;&gt;0,R191/P191,""),"")</f>
        <v>2.1018735362997656E-2</v>
      </c>
    </row>
    <row r="192" spans="1:19" x14ac:dyDescent="0.2">
      <c r="A192" s="5" t="s">
        <v>419</v>
      </c>
      <c r="B192" s="1" t="s">
        <v>174</v>
      </c>
      <c r="C192" s="2" t="s">
        <v>179</v>
      </c>
      <c r="D192" s="8">
        <v>1</v>
      </c>
      <c r="E192" s="3">
        <v>1</v>
      </c>
      <c r="F192" s="3">
        <v>1</v>
      </c>
      <c r="G192" s="3"/>
      <c r="H192" s="11">
        <f>IF(D192&lt;&gt;0,G192/D192,"")</f>
        <v>0</v>
      </c>
      <c r="I192" s="89">
        <v>17054</v>
      </c>
      <c r="J192" s="82">
        <v>16311</v>
      </c>
      <c r="K192" s="82">
        <v>12805</v>
      </c>
      <c r="L192" s="13">
        <f>IF(J192&lt;&gt;0,K192/J192,"")</f>
        <v>0.78505303169640117</v>
      </c>
      <c r="M192" s="81">
        <v>2</v>
      </c>
      <c r="N192" s="82">
        <v>725</v>
      </c>
      <c r="O192" s="16">
        <f>IF(I192&lt;&gt;0,N192/I192,"")</f>
        <v>4.251202064031899E-2</v>
      </c>
      <c r="P192" s="17">
        <f>IF(SUM(D192,I192)&gt;0,SUM(D192,I192),"")</f>
        <v>17055</v>
      </c>
      <c r="Q192" s="18">
        <f>IF(SUM(E192,J192, M192)&gt;0,SUM(E192,J192, M192),"")</f>
        <v>16314</v>
      </c>
      <c r="R192" s="18">
        <f>IF(SUM(G192,N192)&gt;0,SUM(G192,N192),"")</f>
        <v>725</v>
      </c>
      <c r="S192" s="19">
        <f>IFERROR(IF(P192&lt;&gt;0,R192/P192,""),"")</f>
        <v>4.2509527997654645E-2</v>
      </c>
    </row>
    <row r="193" spans="1:19" x14ac:dyDescent="0.2">
      <c r="A193" s="5" t="s">
        <v>515</v>
      </c>
      <c r="B193" s="1" t="s">
        <v>219</v>
      </c>
      <c r="C193" s="2" t="s">
        <v>220</v>
      </c>
      <c r="D193" s="8">
        <v>3</v>
      </c>
      <c r="E193" s="3">
        <v>3</v>
      </c>
      <c r="F193" s="3"/>
      <c r="G193" s="3"/>
      <c r="H193" s="11">
        <f>IF(D193&lt;&gt;0,G193/D193,"")</f>
        <v>0</v>
      </c>
      <c r="I193" s="90">
        <v>16962</v>
      </c>
      <c r="J193" s="83">
        <v>12648</v>
      </c>
      <c r="K193" s="83">
        <v>7096</v>
      </c>
      <c r="L193" s="13">
        <f>IF(J193&lt;&gt;0,K193/J193,"")</f>
        <v>0.56103731815306768</v>
      </c>
      <c r="M193" s="83">
        <v>606</v>
      </c>
      <c r="N193" s="83">
        <v>1223</v>
      </c>
      <c r="O193" s="16">
        <f>IF(I193&lt;&gt;0,N193/I193,"")</f>
        <v>7.2102346421412569E-2</v>
      </c>
      <c r="P193" s="17">
        <f>IF(SUM(D193,I193)&gt;0,SUM(D193,I193),"")</f>
        <v>16965</v>
      </c>
      <c r="Q193" s="18">
        <f>IF(SUM(E193,J193, M193)&gt;0,SUM(E193,J193, M193),"")</f>
        <v>13257</v>
      </c>
      <c r="R193" s="18">
        <f>IF(SUM(G193,N193)&gt;0,SUM(G193,N193),"")</f>
        <v>1223</v>
      </c>
      <c r="S193" s="19">
        <f>IFERROR(IF(P193&lt;&gt;0,R193/P193,""),"")</f>
        <v>7.2089596227527267E-2</v>
      </c>
    </row>
    <row r="194" spans="1:19" x14ac:dyDescent="0.2">
      <c r="A194" s="5" t="s">
        <v>513</v>
      </c>
      <c r="B194" s="1" t="s">
        <v>245</v>
      </c>
      <c r="C194" s="2" t="s">
        <v>489</v>
      </c>
      <c r="D194" s="8">
        <v>0</v>
      </c>
      <c r="E194" s="3">
        <v>0</v>
      </c>
      <c r="F194" s="3">
        <v>0</v>
      </c>
      <c r="G194" s="3">
        <v>0</v>
      </c>
      <c r="H194" s="11" t="s">
        <v>514</v>
      </c>
      <c r="I194" s="89">
        <v>16810</v>
      </c>
      <c r="J194" s="82">
        <v>15139</v>
      </c>
      <c r="K194" s="82">
        <v>6374</v>
      </c>
      <c r="L194" s="13">
        <v>0.42103177224387345</v>
      </c>
      <c r="M194" s="84">
        <v>16</v>
      </c>
      <c r="N194" s="82">
        <v>1655</v>
      </c>
      <c r="O194" s="16">
        <v>9.8453301606186788E-2</v>
      </c>
      <c r="P194" s="17">
        <v>16810</v>
      </c>
      <c r="Q194" s="18">
        <v>15155</v>
      </c>
      <c r="R194" s="18">
        <v>1655</v>
      </c>
      <c r="S194" s="19">
        <v>9.8453301606186788E-2</v>
      </c>
    </row>
    <row r="195" spans="1:19" x14ac:dyDescent="0.2">
      <c r="A195" s="5" t="s">
        <v>425</v>
      </c>
      <c r="B195" s="1" t="s">
        <v>367</v>
      </c>
      <c r="C195" s="2" t="s">
        <v>370</v>
      </c>
      <c r="D195" s="8">
        <v>1</v>
      </c>
      <c r="E195" s="3">
        <v>1</v>
      </c>
      <c r="F195" s="3"/>
      <c r="G195" s="3"/>
      <c r="H195" s="11">
        <f t="shared" ref="H195:H209" si="70">IF(D195&lt;&gt;0,G195/D195,"")</f>
        <v>0</v>
      </c>
      <c r="I195" s="89">
        <v>16803</v>
      </c>
      <c r="J195" s="82">
        <v>16470</v>
      </c>
      <c r="K195" s="82">
        <v>2707</v>
      </c>
      <c r="L195" s="13">
        <f t="shared" ref="L195:L209" si="71">IF(J195&lt;&gt;0,K195/J195,"")</f>
        <v>0.16435944140862174</v>
      </c>
      <c r="M195" s="81">
        <v>104</v>
      </c>
      <c r="N195" s="82">
        <v>229</v>
      </c>
      <c r="O195" s="16">
        <f t="shared" ref="O195:O209" si="72">IF(I195&lt;&gt;0,N195/I195,"")</f>
        <v>1.3628518716895792E-2</v>
      </c>
      <c r="P195" s="17">
        <f t="shared" ref="P195:P209" si="73">IF(SUM(D195,I195)&gt;0,SUM(D195,I195),"")</f>
        <v>16804</v>
      </c>
      <c r="Q195" s="18">
        <f t="shared" ref="Q195:Q209" si="74">IF(SUM(E195,J195, M195)&gt;0,SUM(E195,J195, M195),"")</f>
        <v>16575</v>
      </c>
      <c r="R195" s="18">
        <f t="shared" ref="R195:R209" si="75">IF(SUM(G195,N195)&gt;0,SUM(G195,N195),"")</f>
        <v>229</v>
      </c>
      <c r="S195" s="19">
        <f t="shared" ref="S195:S209" si="76">IFERROR(IF(P195&lt;&gt;0,R195/P195,""),"")</f>
        <v>1.362770768864556E-2</v>
      </c>
    </row>
    <row r="196" spans="1:19" ht="29" x14ac:dyDescent="0.2">
      <c r="A196" s="5" t="s">
        <v>420</v>
      </c>
      <c r="B196" s="1" t="s">
        <v>295</v>
      </c>
      <c r="C196" s="2" t="s">
        <v>297</v>
      </c>
      <c r="D196" s="8"/>
      <c r="E196" s="3"/>
      <c r="F196" s="3"/>
      <c r="G196" s="3"/>
      <c r="H196" s="11" t="str">
        <f t="shared" si="70"/>
        <v/>
      </c>
      <c r="I196" s="89">
        <v>16775</v>
      </c>
      <c r="J196" s="82">
        <v>16726</v>
      </c>
      <c r="K196" s="82">
        <v>9745</v>
      </c>
      <c r="L196" s="13">
        <f t="shared" si="71"/>
        <v>0.58262585196699745</v>
      </c>
      <c r="M196" s="81">
        <v>4</v>
      </c>
      <c r="N196" s="82">
        <v>45</v>
      </c>
      <c r="O196" s="16">
        <f t="shared" si="72"/>
        <v>2.6825633383010432E-3</v>
      </c>
      <c r="P196" s="17">
        <f t="shared" si="73"/>
        <v>16775</v>
      </c>
      <c r="Q196" s="18">
        <f t="shared" si="74"/>
        <v>16730</v>
      </c>
      <c r="R196" s="18">
        <f t="shared" si="75"/>
        <v>45</v>
      </c>
      <c r="S196" s="19">
        <f t="shared" si="76"/>
        <v>2.6825633383010432E-3</v>
      </c>
    </row>
    <row r="197" spans="1:19" x14ac:dyDescent="0.2">
      <c r="A197" s="59" t="s">
        <v>426</v>
      </c>
      <c r="B197" s="1" t="s">
        <v>89</v>
      </c>
      <c r="C197" s="2" t="s">
        <v>90</v>
      </c>
      <c r="D197" s="8"/>
      <c r="E197" s="3"/>
      <c r="F197" s="3"/>
      <c r="G197" s="3"/>
      <c r="H197" s="11" t="str">
        <f t="shared" si="70"/>
        <v/>
      </c>
      <c r="I197" s="89">
        <v>16752</v>
      </c>
      <c r="J197" s="82">
        <v>16085</v>
      </c>
      <c r="K197" s="82">
        <v>303</v>
      </c>
      <c r="L197" s="13">
        <f t="shared" si="71"/>
        <v>1.8837426173453527E-2</v>
      </c>
      <c r="M197" s="84">
        <v>0</v>
      </c>
      <c r="N197" s="82">
        <v>667</v>
      </c>
      <c r="O197" s="16">
        <f t="shared" si="72"/>
        <v>3.9816141356255969E-2</v>
      </c>
      <c r="P197" s="17">
        <f t="shared" si="73"/>
        <v>16752</v>
      </c>
      <c r="Q197" s="18">
        <f t="shared" si="74"/>
        <v>16085</v>
      </c>
      <c r="R197" s="18">
        <f t="shared" si="75"/>
        <v>667</v>
      </c>
      <c r="S197" s="19">
        <f t="shared" si="76"/>
        <v>3.9816141356255969E-2</v>
      </c>
    </row>
    <row r="198" spans="1:19" x14ac:dyDescent="0.2">
      <c r="A198" s="5" t="s">
        <v>516</v>
      </c>
      <c r="B198" s="1" t="s">
        <v>46</v>
      </c>
      <c r="C198" s="2" t="s">
        <v>48</v>
      </c>
      <c r="D198" s="8">
        <v>0</v>
      </c>
      <c r="E198" s="3">
        <v>0</v>
      </c>
      <c r="F198" s="3">
        <v>0</v>
      </c>
      <c r="G198" s="3">
        <v>0</v>
      </c>
      <c r="H198" s="11" t="str">
        <f t="shared" si="70"/>
        <v/>
      </c>
      <c r="I198" s="89">
        <v>16557</v>
      </c>
      <c r="J198" s="82">
        <v>16177</v>
      </c>
      <c r="K198" s="82">
        <v>2211</v>
      </c>
      <c r="L198" s="13">
        <f t="shared" si="71"/>
        <v>0.13667552698275329</v>
      </c>
      <c r="M198" s="81">
        <v>0</v>
      </c>
      <c r="N198" s="82">
        <v>380</v>
      </c>
      <c r="O198" s="16">
        <f t="shared" si="72"/>
        <v>2.2951017696442592E-2</v>
      </c>
      <c r="P198" s="17">
        <f t="shared" si="73"/>
        <v>16557</v>
      </c>
      <c r="Q198" s="18">
        <f t="shared" si="74"/>
        <v>16177</v>
      </c>
      <c r="R198" s="18">
        <f t="shared" si="75"/>
        <v>380</v>
      </c>
      <c r="S198" s="19">
        <f t="shared" si="76"/>
        <v>2.2951017696442592E-2</v>
      </c>
    </row>
    <row r="199" spans="1:19" x14ac:dyDescent="0.2">
      <c r="A199" s="5" t="s">
        <v>422</v>
      </c>
      <c r="B199" s="1" t="s">
        <v>203</v>
      </c>
      <c r="C199" s="2" t="s">
        <v>205</v>
      </c>
      <c r="D199" s="8">
        <v>0</v>
      </c>
      <c r="E199" s="3">
        <v>0</v>
      </c>
      <c r="F199" s="3">
        <v>0</v>
      </c>
      <c r="G199" s="3">
        <v>0</v>
      </c>
      <c r="H199" s="11" t="str">
        <f t="shared" si="70"/>
        <v/>
      </c>
      <c r="I199" s="89">
        <v>16405</v>
      </c>
      <c r="J199" s="82">
        <v>16294</v>
      </c>
      <c r="K199" s="82">
        <v>2824</v>
      </c>
      <c r="L199" s="13">
        <f t="shared" si="71"/>
        <v>0.17331533079661224</v>
      </c>
      <c r="M199" s="84">
        <v>4</v>
      </c>
      <c r="N199" s="82">
        <v>107</v>
      </c>
      <c r="O199" s="16">
        <f t="shared" si="72"/>
        <v>6.5224017067967086E-3</v>
      </c>
      <c r="P199" s="17">
        <f t="shared" si="73"/>
        <v>16405</v>
      </c>
      <c r="Q199" s="18">
        <f t="shared" si="74"/>
        <v>16298</v>
      </c>
      <c r="R199" s="18">
        <f t="shared" si="75"/>
        <v>107</v>
      </c>
      <c r="S199" s="19">
        <f t="shared" si="76"/>
        <v>6.5224017067967086E-3</v>
      </c>
    </row>
    <row r="200" spans="1:19" ht="29" x14ac:dyDescent="0.2">
      <c r="A200" s="5" t="s">
        <v>515</v>
      </c>
      <c r="B200" s="1" t="s">
        <v>117</v>
      </c>
      <c r="C200" s="2" t="s">
        <v>118</v>
      </c>
      <c r="D200" s="8">
        <v>1</v>
      </c>
      <c r="E200" s="3">
        <v>1</v>
      </c>
      <c r="F200" s="3"/>
      <c r="G200" s="3"/>
      <c r="H200" s="11">
        <f t="shared" si="70"/>
        <v>0</v>
      </c>
      <c r="I200" s="90">
        <v>16400</v>
      </c>
      <c r="J200" s="83">
        <v>12190</v>
      </c>
      <c r="K200" s="83">
        <v>3554</v>
      </c>
      <c r="L200" s="13">
        <f t="shared" si="71"/>
        <v>0.29155045118949957</v>
      </c>
      <c r="M200" s="83">
        <v>6</v>
      </c>
      <c r="N200" s="83">
        <v>2181</v>
      </c>
      <c r="O200" s="16">
        <f t="shared" si="72"/>
        <v>0.13298780487804879</v>
      </c>
      <c r="P200" s="17">
        <f t="shared" si="73"/>
        <v>16401</v>
      </c>
      <c r="Q200" s="18">
        <f t="shared" si="74"/>
        <v>12197</v>
      </c>
      <c r="R200" s="18">
        <f t="shared" si="75"/>
        <v>2181</v>
      </c>
      <c r="S200" s="19">
        <f t="shared" si="76"/>
        <v>0.13297969635997806</v>
      </c>
    </row>
    <row r="201" spans="1:19" x14ac:dyDescent="0.2">
      <c r="A201" s="59" t="s">
        <v>426</v>
      </c>
      <c r="B201" s="1" t="s">
        <v>360</v>
      </c>
      <c r="C201" s="2" t="s">
        <v>362</v>
      </c>
      <c r="D201" s="8"/>
      <c r="E201" s="3"/>
      <c r="F201" s="3"/>
      <c r="G201" s="3"/>
      <c r="H201" s="11" t="str">
        <f t="shared" si="70"/>
        <v/>
      </c>
      <c r="I201" s="89">
        <v>16394</v>
      </c>
      <c r="J201" s="82">
        <v>16333</v>
      </c>
      <c r="K201" s="82">
        <v>12597</v>
      </c>
      <c r="L201" s="13">
        <f t="shared" si="71"/>
        <v>0.77126063797220357</v>
      </c>
      <c r="M201" s="84"/>
      <c r="N201" s="82">
        <v>61</v>
      </c>
      <c r="O201" s="16">
        <f t="shared" si="72"/>
        <v>3.7208734903013299E-3</v>
      </c>
      <c r="P201" s="17">
        <f t="shared" si="73"/>
        <v>16394</v>
      </c>
      <c r="Q201" s="18">
        <f t="shared" si="74"/>
        <v>16333</v>
      </c>
      <c r="R201" s="18">
        <f t="shared" si="75"/>
        <v>61</v>
      </c>
      <c r="S201" s="19">
        <f t="shared" si="76"/>
        <v>3.7208734903013299E-3</v>
      </c>
    </row>
    <row r="202" spans="1:19" x14ac:dyDescent="0.2">
      <c r="A202" s="5" t="s">
        <v>419</v>
      </c>
      <c r="B202" s="1" t="s">
        <v>337</v>
      </c>
      <c r="C202" s="2" t="s">
        <v>338</v>
      </c>
      <c r="D202" s="8">
        <v>15</v>
      </c>
      <c r="E202" s="3">
        <v>15</v>
      </c>
      <c r="F202" s="3">
        <v>14</v>
      </c>
      <c r="G202" s="3"/>
      <c r="H202" s="11">
        <f t="shared" si="70"/>
        <v>0</v>
      </c>
      <c r="I202" s="89">
        <v>16361</v>
      </c>
      <c r="J202" s="82">
        <v>15494</v>
      </c>
      <c r="K202" s="82">
        <v>8450</v>
      </c>
      <c r="L202" s="13">
        <f t="shared" si="71"/>
        <v>0.54537240222021433</v>
      </c>
      <c r="M202" s="81">
        <v>1</v>
      </c>
      <c r="N202" s="82">
        <v>865</v>
      </c>
      <c r="O202" s="16">
        <f t="shared" si="72"/>
        <v>5.2869628995782653E-2</v>
      </c>
      <c r="P202" s="17">
        <f t="shared" si="73"/>
        <v>16376</v>
      </c>
      <c r="Q202" s="18">
        <f t="shared" si="74"/>
        <v>15510</v>
      </c>
      <c r="R202" s="18">
        <f t="shared" si="75"/>
        <v>865</v>
      </c>
      <c r="S202" s="19">
        <f t="shared" si="76"/>
        <v>5.2821201758671228E-2</v>
      </c>
    </row>
    <row r="203" spans="1:19" x14ac:dyDescent="0.2">
      <c r="A203" s="5" t="s">
        <v>515</v>
      </c>
      <c r="B203" s="1" t="s">
        <v>380</v>
      </c>
      <c r="C203" s="2" t="s">
        <v>382</v>
      </c>
      <c r="D203" s="8">
        <v>6</v>
      </c>
      <c r="E203" s="3"/>
      <c r="F203" s="3"/>
      <c r="G203" s="3"/>
      <c r="H203" s="11">
        <f t="shared" si="70"/>
        <v>0</v>
      </c>
      <c r="I203" s="90">
        <v>16316</v>
      </c>
      <c r="J203" s="83">
        <v>15156</v>
      </c>
      <c r="K203" s="83">
        <v>136</v>
      </c>
      <c r="L203" s="13">
        <f t="shared" si="71"/>
        <v>8.9733438902084989E-3</v>
      </c>
      <c r="M203" s="83">
        <v>49</v>
      </c>
      <c r="N203" s="83">
        <v>369</v>
      </c>
      <c r="O203" s="16">
        <f t="shared" si="72"/>
        <v>2.2615837215003678E-2</v>
      </c>
      <c r="P203" s="17">
        <f t="shared" si="73"/>
        <v>16322</v>
      </c>
      <c r="Q203" s="18">
        <f t="shared" si="74"/>
        <v>15205</v>
      </c>
      <c r="R203" s="18">
        <f t="shared" si="75"/>
        <v>369</v>
      </c>
      <c r="S203" s="19">
        <f t="shared" si="76"/>
        <v>2.2607523587795612E-2</v>
      </c>
    </row>
    <row r="204" spans="1:19" x14ac:dyDescent="0.2">
      <c r="A204" s="5" t="s">
        <v>515</v>
      </c>
      <c r="B204" s="1" t="s">
        <v>214</v>
      </c>
      <c r="C204" s="2" t="s">
        <v>214</v>
      </c>
      <c r="D204" s="8"/>
      <c r="E204" s="3"/>
      <c r="F204" s="3"/>
      <c r="G204" s="3"/>
      <c r="H204" s="11" t="str">
        <f t="shared" si="70"/>
        <v/>
      </c>
      <c r="I204" s="90">
        <v>16245</v>
      </c>
      <c r="J204" s="83">
        <v>15617</v>
      </c>
      <c r="K204" s="83">
        <v>12360</v>
      </c>
      <c r="L204" s="13">
        <f t="shared" si="71"/>
        <v>0.79144521995261574</v>
      </c>
      <c r="M204" s="83">
        <v>106</v>
      </c>
      <c r="N204" s="83">
        <v>95</v>
      </c>
      <c r="O204" s="16">
        <f t="shared" si="72"/>
        <v>5.8479532163742687E-3</v>
      </c>
      <c r="P204" s="17">
        <f t="shared" si="73"/>
        <v>16245</v>
      </c>
      <c r="Q204" s="18">
        <f t="shared" si="74"/>
        <v>15723</v>
      </c>
      <c r="R204" s="18">
        <f t="shared" si="75"/>
        <v>95</v>
      </c>
      <c r="S204" s="19">
        <f t="shared" si="76"/>
        <v>5.8479532163742687E-3</v>
      </c>
    </row>
    <row r="205" spans="1:19" x14ac:dyDescent="0.2">
      <c r="A205" s="5" t="s">
        <v>419</v>
      </c>
      <c r="B205" s="1" t="s">
        <v>360</v>
      </c>
      <c r="C205" s="2" t="s">
        <v>361</v>
      </c>
      <c r="D205" s="8"/>
      <c r="E205" s="3"/>
      <c r="F205" s="3"/>
      <c r="G205" s="3"/>
      <c r="H205" s="11" t="str">
        <f t="shared" si="70"/>
        <v/>
      </c>
      <c r="I205" s="89">
        <v>15857</v>
      </c>
      <c r="J205" s="82">
        <v>14560</v>
      </c>
      <c r="K205" s="82">
        <v>9211</v>
      </c>
      <c r="L205" s="13">
        <f t="shared" si="71"/>
        <v>0.63262362637362635</v>
      </c>
      <c r="M205" s="81">
        <v>29</v>
      </c>
      <c r="N205" s="82">
        <v>1250</v>
      </c>
      <c r="O205" s="16">
        <f t="shared" si="72"/>
        <v>7.8829539004855897E-2</v>
      </c>
      <c r="P205" s="17">
        <f t="shared" si="73"/>
        <v>15857</v>
      </c>
      <c r="Q205" s="18">
        <f t="shared" si="74"/>
        <v>14589</v>
      </c>
      <c r="R205" s="18">
        <f t="shared" si="75"/>
        <v>1250</v>
      </c>
      <c r="S205" s="19">
        <f t="shared" si="76"/>
        <v>7.8829539004855897E-2</v>
      </c>
    </row>
    <row r="206" spans="1:19" x14ac:dyDescent="0.2">
      <c r="A206" s="5" t="s">
        <v>515</v>
      </c>
      <c r="B206" s="1" t="s">
        <v>121</v>
      </c>
      <c r="C206" s="2" t="s">
        <v>123</v>
      </c>
      <c r="D206" s="8">
        <v>3</v>
      </c>
      <c r="E206" s="3"/>
      <c r="F206" s="3"/>
      <c r="G206" s="3"/>
      <c r="H206" s="11">
        <f t="shared" si="70"/>
        <v>0</v>
      </c>
      <c r="I206" s="90">
        <v>15422</v>
      </c>
      <c r="J206" s="83">
        <v>12106</v>
      </c>
      <c r="K206" s="83">
        <v>484</v>
      </c>
      <c r="L206" s="13">
        <f t="shared" si="71"/>
        <v>3.9980175119775321E-2</v>
      </c>
      <c r="M206" s="83">
        <v>139</v>
      </c>
      <c r="N206" s="83">
        <v>2174</v>
      </c>
      <c r="O206" s="16">
        <f t="shared" si="72"/>
        <v>0.14096744909869019</v>
      </c>
      <c r="P206" s="17">
        <f t="shared" si="73"/>
        <v>15425</v>
      </c>
      <c r="Q206" s="18">
        <f t="shared" si="74"/>
        <v>12245</v>
      </c>
      <c r="R206" s="18">
        <f t="shared" si="75"/>
        <v>2174</v>
      </c>
      <c r="S206" s="19">
        <f t="shared" si="76"/>
        <v>0.14094003241491085</v>
      </c>
    </row>
    <row r="207" spans="1:19" x14ac:dyDescent="0.2">
      <c r="A207" s="5" t="s">
        <v>422</v>
      </c>
      <c r="B207" s="1" t="s">
        <v>284</v>
      </c>
      <c r="C207" s="2" t="s">
        <v>285</v>
      </c>
      <c r="D207" s="8">
        <v>0</v>
      </c>
      <c r="E207" s="3">
        <v>0</v>
      </c>
      <c r="F207" s="3">
        <v>0</v>
      </c>
      <c r="G207" s="3">
        <v>0</v>
      </c>
      <c r="H207" s="11" t="str">
        <f t="shared" si="70"/>
        <v/>
      </c>
      <c r="I207" s="89">
        <v>15317</v>
      </c>
      <c r="J207" s="82">
        <v>14006</v>
      </c>
      <c r="K207" s="82">
        <v>12988</v>
      </c>
      <c r="L207" s="13">
        <f t="shared" si="71"/>
        <v>0.92731686420105675</v>
      </c>
      <c r="M207" s="84">
        <v>3</v>
      </c>
      <c r="N207" s="82">
        <v>1308</v>
      </c>
      <c r="O207" s="16">
        <f t="shared" si="72"/>
        <v>8.5395312397989157E-2</v>
      </c>
      <c r="P207" s="17">
        <f t="shared" si="73"/>
        <v>15317</v>
      </c>
      <c r="Q207" s="18">
        <f t="shared" si="74"/>
        <v>14009</v>
      </c>
      <c r="R207" s="18">
        <f t="shared" si="75"/>
        <v>1308</v>
      </c>
      <c r="S207" s="19">
        <f t="shared" si="76"/>
        <v>8.5395312397989157E-2</v>
      </c>
    </row>
    <row r="208" spans="1:19" x14ac:dyDescent="0.2">
      <c r="A208" s="59" t="s">
        <v>426</v>
      </c>
      <c r="B208" s="1" t="s">
        <v>89</v>
      </c>
      <c r="C208" s="2" t="s">
        <v>93</v>
      </c>
      <c r="D208" s="8"/>
      <c r="E208" s="3"/>
      <c r="F208" s="3"/>
      <c r="G208" s="3"/>
      <c r="H208" s="11" t="str">
        <f t="shared" si="70"/>
        <v/>
      </c>
      <c r="I208" s="89">
        <v>15205</v>
      </c>
      <c r="J208" s="82">
        <v>14785</v>
      </c>
      <c r="K208" s="82">
        <v>343</v>
      </c>
      <c r="L208" s="13">
        <f t="shared" si="71"/>
        <v>2.3199188366587759E-2</v>
      </c>
      <c r="M208" s="84"/>
      <c r="N208" s="82">
        <v>420</v>
      </c>
      <c r="O208" s="16">
        <f t="shared" si="72"/>
        <v>2.7622492601118053E-2</v>
      </c>
      <c r="P208" s="17">
        <f t="shared" si="73"/>
        <v>15205</v>
      </c>
      <c r="Q208" s="18">
        <f t="shared" si="74"/>
        <v>14785</v>
      </c>
      <c r="R208" s="18">
        <f t="shared" si="75"/>
        <v>420</v>
      </c>
      <c r="S208" s="19">
        <f t="shared" si="76"/>
        <v>2.7622492601118053E-2</v>
      </c>
    </row>
    <row r="209" spans="1:19" x14ac:dyDescent="0.2">
      <c r="A209" s="5" t="s">
        <v>527</v>
      </c>
      <c r="B209" s="1" t="s">
        <v>40</v>
      </c>
      <c r="C209" s="2" t="s">
        <v>41</v>
      </c>
      <c r="D209" s="8">
        <v>0</v>
      </c>
      <c r="E209" s="3">
        <v>0</v>
      </c>
      <c r="F209" s="3"/>
      <c r="G209" s="3">
        <v>0</v>
      </c>
      <c r="H209" s="11" t="str">
        <f t="shared" si="70"/>
        <v/>
      </c>
      <c r="I209" s="89">
        <v>15055</v>
      </c>
      <c r="J209" s="82">
        <v>14409</v>
      </c>
      <c r="K209" s="82">
        <v>3243</v>
      </c>
      <c r="L209" s="13">
        <f t="shared" si="71"/>
        <v>0.22506766604205705</v>
      </c>
      <c r="M209" s="81">
        <v>1</v>
      </c>
      <c r="N209" s="82">
        <v>645</v>
      </c>
      <c r="O209" s="16">
        <f t="shared" si="72"/>
        <v>4.2842909332447693E-2</v>
      </c>
      <c r="P209" s="17">
        <f t="shared" si="73"/>
        <v>15055</v>
      </c>
      <c r="Q209" s="18">
        <f t="shared" si="74"/>
        <v>14410</v>
      </c>
      <c r="R209" s="18">
        <f t="shared" si="75"/>
        <v>645</v>
      </c>
      <c r="S209" s="19">
        <f t="shared" si="76"/>
        <v>4.2842909332447693E-2</v>
      </c>
    </row>
    <row r="210" spans="1:19" x14ac:dyDescent="0.2">
      <c r="A210" s="5" t="s">
        <v>513</v>
      </c>
      <c r="B210" s="1" t="s">
        <v>174</v>
      </c>
      <c r="C210" s="2" t="s">
        <v>179</v>
      </c>
      <c r="D210" s="8">
        <v>96</v>
      </c>
      <c r="E210" s="3">
        <v>91</v>
      </c>
      <c r="F210" s="3">
        <v>0</v>
      </c>
      <c r="G210" s="3">
        <v>5</v>
      </c>
      <c r="H210" s="11">
        <v>5.2083333333333336E-2</v>
      </c>
      <c r="I210" s="89">
        <v>15029</v>
      </c>
      <c r="J210" s="82">
        <v>14346</v>
      </c>
      <c r="K210" s="82">
        <v>2996</v>
      </c>
      <c r="L210" s="13">
        <v>0.20883870068311725</v>
      </c>
      <c r="M210" s="84">
        <v>2</v>
      </c>
      <c r="N210" s="82">
        <v>681</v>
      </c>
      <c r="O210" s="16">
        <v>4.5312396034333624E-2</v>
      </c>
      <c r="P210" s="17">
        <v>15125</v>
      </c>
      <c r="Q210" s="18">
        <v>14439</v>
      </c>
      <c r="R210" s="18">
        <v>686</v>
      </c>
      <c r="S210" s="19">
        <v>4.5355371900826447E-2</v>
      </c>
    </row>
    <row r="211" spans="1:19" x14ac:dyDescent="0.2">
      <c r="A211" s="5" t="s">
        <v>527</v>
      </c>
      <c r="B211" s="1" t="s">
        <v>266</v>
      </c>
      <c r="C211" s="2" t="s">
        <v>268</v>
      </c>
      <c r="D211" s="8">
        <v>280</v>
      </c>
      <c r="E211" s="3">
        <v>158</v>
      </c>
      <c r="F211" s="3"/>
      <c r="G211" s="3">
        <v>122</v>
      </c>
      <c r="H211" s="11">
        <f>IF(D211&lt;&gt;0,G211/D211,"")</f>
        <v>0.43571428571428572</v>
      </c>
      <c r="I211" s="89">
        <v>14929</v>
      </c>
      <c r="J211" s="82">
        <v>9202</v>
      </c>
      <c r="K211" s="82">
        <v>1906</v>
      </c>
      <c r="L211" s="13">
        <f>IF(J211&lt;&gt;0,K211/J211,"")</f>
        <v>0.20712888502499457</v>
      </c>
      <c r="M211" s="81">
        <v>54</v>
      </c>
      <c r="N211" s="82">
        <v>5673</v>
      </c>
      <c r="O211" s="16">
        <f>IF(I211&lt;&gt;0,N211/I211,"")</f>
        <v>0.37999866032554092</v>
      </c>
      <c r="P211" s="17">
        <f>IF(SUM(D211,I211)&gt;0,SUM(D211,I211),"")</f>
        <v>15209</v>
      </c>
      <c r="Q211" s="18">
        <f>IF(SUM(E211,J211, M211)&gt;0,SUM(E211,J211, M211),"")</f>
        <v>9414</v>
      </c>
      <c r="R211" s="18">
        <f>IF(SUM(G211,N211)&gt;0,SUM(G211,N211),"")</f>
        <v>5795</v>
      </c>
      <c r="S211" s="19">
        <f>IFERROR(IF(P211&lt;&gt;0,R211/P211,""),"")</f>
        <v>0.38102439345124595</v>
      </c>
    </row>
    <row r="212" spans="1:19" x14ac:dyDescent="0.2">
      <c r="A212" s="5" t="s">
        <v>527</v>
      </c>
      <c r="B212" s="1" t="s">
        <v>29</v>
      </c>
      <c r="C212" s="2" t="s">
        <v>30</v>
      </c>
      <c r="D212" s="8">
        <v>3</v>
      </c>
      <c r="E212" s="3">
        <v>3</v>
      </c>
      <c r="F212" s="3"/>
      <c r="G212" s="3">
        <v>0</v>
      </c>
      <c r="H212" s="11">
        <f>IF(D212&lt;&gt;0,G212/D212,"")</f>
        <v>0</v>
      </c>
      <c r="I212" s="89">
        <v>14900</v>
      </c>
      <c r="J212" s="82">
        <v>12036</v>
      </c>
      <c r="K212" s="82">
        <v>1511</v>
      </c>
      <c r="L212" s="13">
        <f>IF(J212&lt;&gt;0,K212/J212,"")</f>
        <v>0.12554004652708542</v>
      </c>
      <c r="M212" s="81">
        <v>7</v>
      </c>
      <c r="N212" s="82">
        <v>2857</v>
      </c>
      <c r="O212" s="16">
        <f>IF(I212&lt;&gt;0,N212/I212,"")</f>
        <v>0.19174496644295302</v>
      </c>
      <c r="P212" s="17">
        <f>IF(SUM(D212,I212)&gt;0,SUM(D212,I212),"")</f>
        <v>14903</v>
      </c>
      <c r="Q212" s="18">
        <f>IF(SUM(E212,J212, M212)&gt;0,SUM(E212,J212, M212),"")</f>
        <v>12046</v>
      </c>
      <c r="R212" s="18">
        <f>IF(SUM(G212,N212)&gt;0,SUM(G212,N212),"")</f>
        <v>2857</v>
      </c>
      <c r="S212" s="19">
        <f>IFERROR(IF(P212&lt;&gt;0,R212/P212,""),"")</f>
        <v>0.19170636784540027</v>
      </c>
    </row>
    <row r="213" spans="1:19" x14ac:dyDescent="0.2">
      <c r="A213" s="5" t="s">
        <v>515</v>
      </c>
      <c r="B213" s="1" t="s">
        <v>245</v>
      </c>
      <c r="C213" s="2" t="s">
        <v>491</v>
      </c>
      <c r="D213" s="8"/>
      <c r="E213" s="3"/>
      <c r="F213" s="3"/>
      <c r="G213" s="3"/>
      <c r="H213" s="11" t="str">
        <f>IF(D213&lt;&gt;0,G213/D213,"")</f>
        <v/>
      </c>
      <c r="I213" s="90">
        <v>14861</v>
      </c>
      <c r="J213" s="83">
        <v>12332</v>
      </c>
      <c r="K213" s="83">
        <v>4130</v>
      </c>
      <c r="L213" s="13">
        <f>IF(J213&lt;&gt;0,K213/J213,"")</f>
        <v>0.33490107038598765</v>
      </c>
      <c r="M213" s="83">
        <v>21</v>
      </c>
      <c r="N213" s="83">
        <v>1536</v>
      </c>
      <c r="O213" s="16">
        <f>IF(I213&lt;&gt;0,N213/I213,"")</f>
        <v>0.10335778211425879</v>
      </c>
      <c r="P213" s="17">
        <f>IF(SUM(D213,I213)&gt;0,SUM(D213,I213),"")</f>
        <v>14861</v>
      </c>
      <c r="Q213" s="18">
        <f>IF(SUM(E213,J213, M213)&gt;0,SUM(E213,J213, M213),"")</f>
        <v>12353</v>
      </c>
      <c r="R213" s="18">
        <f>IF(SUM(G213,N213)&gt;0,SUM(G213,N213),"")</f>
        <v>1536</v>
      </c>
      <c r="S213" s="19">
        <f>IFERROR(IF(P213&lt;&gt;0,R213/P213,""),"")</f>
        <v>0.10335778211425879</v>
      </c>
    </row>
    <row r="214" spans="1:19" ht="29" x14ac:dyDescent="0.2">
      <c r="A214" s="5" t="s">
        <v>428</v>
      </c>
      <c r="B214" s="1" t="s">
        <v>295</v>
      </c>
      <c r="C214" s="2" t="s">
        <v>300</v>
      </c>
      <c r="D214" s="8"/>
      <c r="E214" s="3"/>
      <c r="F214" s="3"/>
      <c r="G214" s="3"/>
      <c r="H214" s="11" t="str">
        <f>IF(D214&lt;&gt;0,G214/D214,"")</f>
        <v/>
      </c>
      <c r="I214" s="89">
        <v>14759</v>
      </c>
      <c r="J214" s="82">
        <v>14048</v>
      </c>
      <c r="K214" s="82">
        <v>4158</v>
      </c>
      <c r="L214" s="13">
        <f>IF(J214&lt;&gt;0,K214/J214,"")</f>
        <v>0.29598519362186787</v>
      </c>
      <c r="M214" s="81">
        <v>29</v>
      </c>
      <c r="N214" s="82">
        <v>54</v>
      </c>
      <c r="O214" s="16">
        <f>IF(I214&lt;&gt;0,N214/I214,"")</f>
        <v>3.6587844704925807E-3</v>
      </c>
      <c r="P214" s="17">
        <f>IF(SUM(D214,I214)&gt;0,SUM(D214,I214),"")</f>
        <v>14759</v>
      </c>
      <c r="Q214" s="18">
        <f>IF(SUM(E214,J214, M214)&gt;0,SUM(E214,J214, M214),"")</f>
        <v>14077</v>
      </c>
      <c r="R214" s="18">
        <f>IF(SUM(G214,N214)&gt;0,SUM(G214,N214),"")</f>
        <v>54</v>
      </c>
      <c r="S214" s="19">
        <f>IFERROR(IF(P214&lt;&gt;0,R214/P214,""),"")</f>
        <v>3.6587844704925807E-3</v>
      </c>
    </row>
    <row r="215" spans="1:19" x14ac:dyDescent="0.2">
      <c r="A215" s="5" t="s">
        <v>419</v>
      </c>
      <c r="B215" s="1" t="s">
        <v>174</v>
      </c>
      <c r="C215" s="2" t="s">
        <v>175</v>
      </c>
      <c r="D215" s="8">
        <v>9</v>
      </c>
      <c r="E215" s="3">
        <v>6</v>
      </c>
      <c r="F215" s="3">
        <v>5</v>
      </c>
      <c r="G215" s="3">
        <v>3</v>
      </c>
      <c r="H215" s="11">
        <f>IF(D215&lt;&gt;0,G215/D215,"")</f>
        <v>0.33333333333333331</v>
      </c>
      <c r="I215" s="89">
        <v>14730</v>
      </c>
      <c r="J215" s="82">
        <v>13758</v>
      </c>
      <c r="K215" s="82">
        <v>10332</v>
      </c>
      <c r="L215" s="13">
        <f>IF(J215&lt;&gt;0,K215/J215,"")</f>
        <v>0.75098124727431315</v>
      </c>
      <c r="M215" s="81">
        <v>24</v>
      </c>
      <c r="N215" s="82">
        <v>925</v>
      </c>
      <c r="O215" s="16">
        <f>IF(I215&lt;&gt;0,N215/I215,"")</f>
        <v>6.2797012898845886E-2</v>
      </c>
      <c r="P215" s="17">
        <f>IF(SUM(D215,I215)&gt;0,SUM(D215,I215),"")</f>
        <v>14739</v>
      </c>
      <c r="Q215" s="18">
        <f>IF(SUM(E215,J215, M215)&gt;0,SUM(E215,J215, M215),"")</f>
        <v>13788</v>
      </c>
      <c r="R215" s="18">
        <f>IF(SUM(G215,N215)&gt;0,SUM(G215,N215),"")</f>
        <v>928</v>
      </c>
      <c r="S215" s="19">
        <f>IFERROR(IF(P215&lt;&gt;0,R215/P215,""),"")</f>
        <v>6.2962209105095326E-2</v>
      </c>
    </row>
    <row r="216" spans="1:19" x14ac:dyDescent="0.2">
      <c r="A216" s="5" t="s">
        <v>513</v>
      </c>
      <c r="B216" s="1" t="s">
        <v>245</v>
      </c>
      <c r="C216" s="2" t="s">
        <v>486</v>
      </c>
      <c r="D216" s="8">
        <v>0</v>
      </c>
      <c r="E216" s="3">
        <v>0</v>
      </c>
      <c r="F216" s="3">
        <v>0</v>
      </c>
      <c r="G216" s="3">
        <v>0</v>
      </c>
      <c r="H216" s="11" t="s">
        <v>514</v>
      </c>
      <c r="I216" s="89">
        <v>14537</v>
      </c>
      <c r="J216" s="82">
        <v>12580</v>
      </c>
      <c r="K216" s="82">
        <v>2991</v>
      </c>
      <c r="L216" s="13">
        <v>0.237758346581876</v>
      </c>
      <c r="M216" s="84">
        <v>15</v>
      </c>
      <c r="N216" s="82">
        <v>1942</v>
      </c>
      <c r="O216" s="16">
        <v>0.13359014927426566</v>
      </c>
      <c r="P216" s="17">
        <v>14537</v>
      </c>
      <c r="Q216" s="18">
        <v>12595</v>
      </c>
      <c r="R216" s="18">
        <v>1942</v>
      </c>
      <c r="S216" s="19">
        <v>0.13359014927426566</v>
      </c>
    </row>
    <row r="217" spans="1:19" x14ac:dyDescent="0.2">
      <c r="A217" s="5" t="s">
        <v>522</v>
      </c>
      <c r="B217" s="1" t="s">
        <v>174</v>
      </c>
      <c r="C217" s="2" t="s">
        <v>175</v>
      </c>
      <c r="D217" s="8">
        <v>0</v>
      </c>
      <c r="E217" s="3">
        <v>0</v>
      </c>
      <c r="F217" s="3">
        <v>0</v>
      </c>
      <c r="G217" s="3">
        <v>0</v>
      </c>
      <c r="H217" s="11" t="str">
        <f>IF(D217&lt;&gt;0,G217/D217,"")</f>
        <v/>
      </c>
      <c r="I217" s="89">
        <v>14518</v>
      </c>
      <c r="J217" s="82">
        <v>13691</v>
      </c>
      <c r="K217" s="82">
        <v>11747</v>
      </c>
      <c r="L217" s="13">
        <f>IF(J217&lt;&gt;0,K217/J217,"")</f>
        <v>0.85800891096340659</v>
      </c>
      <c r="M217" s="81">
        <v>35</v>
      </c>
      <c r="N217" s="82">
        <v>792</v>
      </c>
      <c r="O217" s="16">
        <f>IF(I217&lt;&gt;0,N217/I217,"")</f>
        <v>5.4552968728474996E-2</v>
      </c>
      <c r="P217" s="17">
        <f>IF(SUM(D217,I217)&gt;0,SUM(D217,I217),"")</f>
        <v>14518</v>
      </c>
      <c r="Q217" s="18">
        <f>IF(SUM(E217,J217, M217)&gt;0,SUM(E217,J217, M217),"")</f>
        <v>13726</v>
      </c>
      <c r="R217" s="18">
        <f>IF(SUM(G217,N217)&gt;0,SUM(G217,N217),"")</f>
        <v>792</v>
      </c>
      <c r="S217" s="19">
        <f>IFERROR(IF(P217&lt;&gt;0,R217/P217,""),"")</f>
        <v>5.4552968728474996E-2</v>
      </c>
    </row>
    <row r="218" spans="1:19" x14ac:dyDescent="0.2">
      <c r="A218" s="5" t="s">
        <v>527</v>
      </c>
      <c r="B218" s="1" t="s">
        <v>89</v>
      </c>
      <c r="C218" s="2" t="s">
        <v>455</v>
      </c>
      <c r="D218" s="8">
        <v>0</v>
      </c>
      <c r="E218" s="3">
        <v>0</v>
      </c>
      <c r="F218" s="3"/>
      <c r="G218" s="3">
        <v>0</v>
      </c>
      <c r="H218" s="11" t="str">
        <f>IF(D218&lt;&gt;0,G218/D218,"")</f>
        <v/>
      </c>
      <c r="I218" s="89">
        <v>14511</v>
      </c>
      <c r="J218" s="82">
        <v>12885</v>
      </c>
      <c r="K218" s="82">
        <v>189</v>
      </c>
      <c r="L218" s="13">
        <f>IF(J218&lt;&gt;0,K218/J218,"")</f>
        <v>1.4668218859138533E-2</v>
      </c>
      <c r="M218" s="81">
        <v>1</v>
      </c>
      <c r="N218" s="82">
        <v>1625</v>
      </c>
      <c r="O218" s="16">
        <f>IF(I218&lt;&gt;0,N218/I218,"")</f>
        <v>0.11198401212872992</v>
      </c>
      <c r="P218" s="17">
        <f>IF(SUM(D218,I218)&gt;0,SUM(D218,I218),"")</f>
        <v>14511</v>
      </c>
      <c r="Q218" s="18">
        <f>IF(SUM(E218,J218, M218)&gt;0,SUM(E218,J218, M218),"")</f>
        <v>12886</v>
      </c>
      <c r="R218" s="18">
        <f>IF(SUM(G218,N218)&gt;0,SUM(G218,N218),"")</f>
        <v>1625</v>
      </c>
      <c r="S218" s="19">
        <f>IFERROR(IF(P218&lt;&gt;0,R218/P218,""),"")</f>
        <v>0.11198401212872992</v>
      </c>
    </row>
    <row r="219" spans="1:19" x14ac:dyDescent="0.2">
      <c r="A219" s="5" t="s">
        <v>515</v>
      </c>
      <c r="B219" s="1" t="s">
        <v>284</v>
      </c>
      <c r="C219" s="2" t="s">
        <v>285</v>
      </c>
      <c r="D219" s="8"/>
      <c r="E219" s="3"/>
      <c r="F219" s="3"/>
      <c r="G219" s="3"/>
      <c r="H219" s="11" t="str">
        <f>IF(D219&lt;&gt;0,G219/D219,"")</f>
        <v/>
      </c>
      <c r="I219" s="90">
        <v>14495</v>
      </c>
      <c r="J219" s="83">
        <v>13392</v>
      </c>
      <c r="K219" s="83">
        <v>412</v>
      </c>
      <c r="L219" s="13">
        <f>IF(J219&lt;&gt;0,K219/J219,"")</f>
        <v>3.0764635603345282E-2</v>
      </c>
      <c r="M219" s="83"/>
      <c r="N219" s="83">
        <v>873</v>
      </c>
      <c r="O219" s="16">
        <f>IF(I219&lt;&gt;0,N219/I219,"")</f>
        <v>6.0227664711969643E-2</v>
      </c>
      <c r="P219" s="17">
        <f>IF(SUM(D219,I219)&gt;0,SUM(D219,I219),"")</f>
        <v>14495</v>
      </c>
      <c r="Q219" s="18">
        <f>IF(SUM(E219,J219, M219)&gt;0,SUM(E219,J219, M219),"")</f>
        <v>13392</v>
      </c>
      <c r="R219" s="18">
        <f>IF(SUM(G219,N219)&gt;0,SUM(G219,N219),"")</f>
        <v>873</v>
      </c>
      <c r="S219" s="19">
        <f>IFERROR(IF(P219&lt;&gt;0,R219/P219,""),"")</f>
        <v>6.0227664711969643E-2</v>
      </c>
    </row>
    <row r="220" spans="1:19" x14ac:dyDescent="0.2">
      <c r="A220" s="5" t="s">
        <v>513</v>
      </c>
      <c r="B220" s="1" t="s">
        <v>229</v>
      </c>
      <c r="C220" s="2" t="s">
        <v>230</v>
      </c>
      <c r="D220" s="8">
        <v>1</v>
      </c>
      <c r="E220" s="3">
        <v>1</v>
      </c>
      <c r="F220" s="3">
        <v>0</v>
      </c>
      <c r="G220" s="3">
        <v>0</v>
      </c>
      <c r="H220" s="11">
        <v>0</v>
      </c>
      <c r="I220" s="89">
        <v>14411</v>
      </c>
      <c r="J220" s="82">
        <v>11682</v>
      </c>
      <c r="K220" s="82">
        <v>1643</v>
      </c>
      <c r="L220" s="13">
        <v>0.14064372538948811</v>
      </c>
      <c r="M220" s="84">
        <v>15</v>
      </c>
      <c r="N220" s="82">
        <v>2714</v>
      </c>
      <c r="O220" s="16">
        <v>0.18832836028034142</v>
      </c>
      <c r="P220" s="17">
        <v>14412</v>
      </c>
      <c r="Q220" s="18">
        <v>11698</v>
      </c>
      <c r="R220" s="18">
        <v>2714</v>
      </c>
      <c r="S220" s="19">
        <v>0.18831529281154594</v>
      </c>
    </row>
    <row r="221" spans="1:19" x14ac:dyDescent="0.2">
      <c r="A221" s="5" t="s">
        <v>513</v>
      </c>
      <c r="B221" s="1" t="s">
        <v>245</v>
      </c>
      <c r="C221" s="2" t="s">
        <v>490</v>
      </c>
      <c r="D221" s="8">
        <v>0</v>
      </c>
      <c r="E221" s="3">
        <v>0</v>
      </c>
      <c r="F221" s="3">
        <v>0</v>
      </c>
      <c r="G221" s="3">
        <v>0</v>
      </c>
      <c r="H221" s="11" t="s">
        <v>514</v>
      </c>
      <c r="I221" s="89">
        <v>14324</v>
      </c>
      <c r="J221" s="82">
        <v>12329</v>
      </c>
      <c r="K221" s="82">
        <v>6285</v>
      </c>
      <c r="L221" s="13">
        <v>0.50977370427447477</v>
      </c>
      <c r="M221" s="84">
        <v>8</v>
      </c>
      <c r="N221" s="82">
        <v>1987</v>
      </c>
      <c r="O221" s="16">
        <v>0.13871823512985199</v>
      </c>
      <c r="P221" s="17">
        <v>14324</v>
      </c>
      <c r="Q221" s="18">
        <v>12337</v>
      </c>
      <c r="R221" s="18">
        <v>1987</v>
      </c>
      <c r="S221" s="19">
        <v>0.13871823512985199</v>
      </c>
    </row>
    <row r="222" spans="1:19" x14ac:dyDescent="0.2">
      <c r="A222" s="5" t="s">
        <v>517</v>
      </c>
      <c r="B222" s="1" t="s">
        <v>284</v>
      </c>
      <c r="C222" s="2" t="s">
        <v>285</v>
      </c>
      <c r="D222" s="20">
        <v>0</v>
      </c>
      <c r="E222" s="21">
        <v>0</v>
      </c>
      <c r="F222" s="21">
        <v>0</v>
      </c>
      <c r="G222" s="21">
        <v>0</v>
      </c>
      <c r="H222" s="11" t="str">
        <f>IF(D222&lt;&gt;0,G222/D222,"")</f>
        <v/>
      </c>
      <c r="I222" s="90">
        <v>14147</v>
      </c>
      <c r="J222" s="83">
        <v>12760</v>
      </c>
      <c r="K222" s="83">
        <v>7391</v>
      </c>
      <c r="L222" s="13">
        <f>IF(J222&lt;&gt;0,K222/J222,"")</f>
        <v>0.57923197492163014</v>
      </c>
      <c r="M222" s="83">
        <v>0</v>
      </c>
      <c r="N222" s="83">
        <v>1387</v>
      </c>
      <c r="O222" s="16">
        <f>IF(I222&lt;&gt;0,N222/I222,"")</f>
        <v>9.8041987700572555E-2</v>
      </c>
      <c r="P222" s="17">
        <f>IF(SUM(D222,I222)&gt;0,SUM(D222,I222),"")</f>
        <v>14147</v>
      </c>
      <c r="Q222" s="18">
        <f>IF(SUM(E222,J222, M222)&gt;0,SUM(E222,J222, M222),"")</f>
        <v>12760</v>
      </c>
      <c r="R222" s="18">
        <f>IF(SUM(G222,N222)&gt;0,SUM(G222,N222),"")</f>
        <v>1387</v>
      </c>
      <c r="S222" s="19">
        <f>IFERROR(IF(P222&lt;&gt;0,R222/P222,""),"")</f>
        <v>9.8041987700572555E-2</v>
      </c>
    </row>
    <row r="223" spans="1:19" x14ac:dyDescent="0.2">
      <c r="A223" s="5" t="s">
        <v>517</v>
      </c>
      <c r="B223" s="1" t="s">
        <v>89</v>
      </c>
      <c r="C223" s="2" t="s">
        <v>93</v>
      </c>
      <c r="D223" s="20">
        <v>0</v>
      </c>
      <c r="E223" s="21">
        <v>0</v>
      </c>
      <c r="F223" s="21">
        <v>0</v>
      </c>
      <c r="G223" s="21">
        <v>0</v>
      </c>
      <c r="H223" s="11" t="str">
        <f>IF(D223&lt;&gt;0,G223/D223,"")</f>
        <v/>
      </c>
      <c r="I223" s="90">
        <v>14016</v>
      </c>
      <c r="J223" s="83">
        <v>13756</v>
      </c>
      <c r="K223" s="83">
        <v>687</v>
      </c>
      <c r="L223" s="13">
        <f>IF(J223&lt;&gt;0,K223/J223,"")</f>
        <v>4.9941843559174179E-2</v>
      </c>
      <c r="M223" s="83">
        <v>0</v>
      </c>
      <c r="N223" s="83">
        <v>260</v>
      </c>
      <c r="O223" s="16">
        <f>IF(I223&lt;&gt;0,N223/I223,"")</f>
        <v>1.8550228310502282E-2</v>
      </c>
      <c r="P223" s="17">
        <f>IF(SUM(D223,I223)&gt;0,SUM(D223,I223),"")</f>
        <v>14016</v>
      </c>
      <c r="Q223" s="18">
        <f>IF(SUM(E223,J223, M223)&gt;0,SUM(E223,J223, M223),"")</f>
        <v>13756</v>
      </c>
      <c r="R223" s="18">
        <f>IF(SUM(G223,N223)&gt;0,SUM(G223,N223),"")</f>
        <v>260</v>
      </c>
      <c r="S223" s="19">
        <f>IFERROR(IF(P223&lt;&gt;0,R223/P223,""),"")</f>
        <v>1.8550228310502282E-2</v>
      </c>
    </row>
    <row r="224" spans="1:19" x14ac:dyDescent="0.2">
      <c r="A224" s="5" t="s">
        <v>513</v>
      </c>
      <c r="B224" s="1" t="s">
        <v>284</v>
      </c>
      <c r="C224" s="2" t="s">
        <v>285</v>
      </c>
      <c r="D224" s="8">
        <v>0</v>
      </c>
      <c r="E224" s="3">
        <v>0</v>
      </c>
      <c r="F224" s="3">
        <v>0</v>
      </c>
      <c r="G224" s="3">
        <v>0</v>
      </c>
      <c r="H224" s="11" t="s">
        <v>514</v>
      </c>
      <c r="I224" s="89">
        <v>13974</v>
      </c>
      <c r="J224" s="82">
        <v>12953</v>
      </c>
      <c r="K224" s="82">
        <v>1366</v>
      </c>
      <c r="L224" s="13">
        <v>0.10545819501273836</v>
      </c>
      <c r="M224" s="84">
        <v>16</v>
      </c>
      <c r="N224" s="82">
        <v>1005</v>
      </c>
      <c r="O224" s="16">
        <v>7.1919278660369262E-2</v>
      </c>
      <c r="P224" s="17">
        <v>13974</v>
      </c>
      <c r="Q224" s="18">
        <v>12969</v>
      </c>
      <c r="R224" s="18">
        <v>1005</v>
      </c>
      <c r="S224" s="19">
        <v>7.1919278660369262E-2</v>
      </c>
    </row>
    <row r="225" spans="1:19" x14ac:dyDescent="0.2">
      <c r="A225" s="5" t="s">
        <v>523</v>
      </c>
      <c r="B225" s="1" t="s">
        <v>89</v>
      </c>
      <c r="C225" s="2" t="s">
        <v>93</v>
      </c>
      <c r="D225" s="8"/>
      <c r="E225" s="3"/>
      <c r="F225" s="3"/>
      <c r="G225" s="3"/>
      <c r="H225" s="11" t="str">
        <f t="shared" ref="H225:H232" si="77">IF(D225&lt;&gt;0,G225/D225,"")</f>
        <v/>
      </c>
      <c r="I225" s="89">
        <v>13554</v>
      </c>
      <c r="J225" s="82">
        <v>13150</v>
      </c>
      <c r="K225" s="82">
        <v>1438</v>
      </c>
      <c r="L225" s="13">
        <f t="shared" ref="L225:L232" si="78">IF(J225&lt;&gt;0,K225/J225,"")</f>
        <v>0.10935361216730038</v>
      </c>
      <c r="M225" s="81"/>
      <c r="N225" s="82">
        <v>87</v>
      </c>
      <c r="O225" s="16">
        <f t="shared" ref="O225:O232" si="79">IF(I225&lt;&gt;0,N225/I225,"")</f>
        <v>6.4187693669765381E-3</v>
      </c>
      <c r="P225" s="17">
        <f t="shared" ref="P225:P232" si="80">IF(SUM(D225,I225)&gt;0,SUM(D225,I225),"")</f>
        <v>13554</v>
      </c>
      <c r="Q225" s="18">
        <f t="shared" ref="Q225:Q232" si="81">IF(SUM(E225,J225, M225)&gt;0,SUM(E225,J225, M225),"")</f>
        <v>13150</v>
      </c>
      <c r="R225" s="18">
        <f t="shared" ref="R225:R232" si="82">IF(SUM(G225,N225)&gt;0,SUM(G225,N225),"")</f>
        <v>87</v>
      </c>
      <c r="S225" s="19">
        <f t="shared" ref="S225:S232" si="83">IFERROR(IF(P225&lt;&gt;0,R225/P225,""),"")</f>
        <v>6.4187693669765381E-3</v>
      </c>
    </row>
    <row r="226" spans="1:19" x14ac:dyDescent="0.2">
      <c r="A226" s="5" t="s">
        <v>527</v>
      </c>
      <c r="B226" s="1" t="s">
        <v>284</v>
      </c>
      <c r="C226" s="2" t="s">
        <v>285</v>
      </c>
      <c r="D226" s="8">
        <v>0</v>
      </c>
      <c r="E226" s="3">
        <v>0</v>
      </c>
      <c r="F226" s="3"/>
      <c r="G226" s="3">
        <v>0</v>
      </c>
      <c r="H226" s="11" t="str">
        <f t="shared" si="77"/>
        <v/>
      </c>
      <c r="I226" s="89">
        <v>13493</v>
      </c>
      <c r="J226" s="82">
        <v>12658</v>
      </c>
      <c r="K226" s="82">
        <v>660</v>
      </c>
      <c r="L226" s="13">
        <f t="shared" si="78"/>
        <v>5.2140938536893666E-2</v>
      </c>
      <c r="M226" s="81">
        <v>0</v>
      </c>
      <c r="N226" s="82">
        <v>835</v>
      </c>
      <c r="O226" s="16">
        <f t="shared" si="79"/>
        <v>6.1883939820647743E-2</v>
      </c>
      <c r="P226" s="17">
        <f t="shared" si="80"/>
        <v>13493</v>
      </c>
      <c r="Q226" s="18">
        <f t="shared" si="81"/>
        <v>12658</v>
      </c>
      <c r="R226" s="18">
        <f t="shared" si="82"/>
        <v>835</v>
      </c>
      <c r="S226" s="19">
        <f t="shared" si="83"/>
        <v>6.1883939820647743E-2</v>
      </c>
    </row>
    <row r="227" spans="1:19" x14ac:dyDescent="0.2">
      <c r="A227" s="5" t="s">
        <v>422</v>
      </c>
      <c r="B227" s="1" t="s">
        <v>144</v>
      </c>
      <c r="C227" s="2" t="s">
        <v>145</v>
      </c>
      <c r="D227" s="8">
        <v>0</v>
      </c>
      <c r="E227" s="3">
        <v>0</v>
      </c>
      <c r="F227" s="3">
        <v>0</v>
      </c>
      <c r="G227" s="3">
        <v>0</v>
      </c>
      <c r="H227" s="11" t="str">
        <f t="shared" si="77"/>
        <v/>
      </c>
      <c r="I227" s="89">
        <v>13464</v>
      </c>
      <c r="J227" s="82">
        <v>12185</v>
      </c>
      <c r="K227" s="82">
        <v>11673</v>
      </c>
      <c r="L227" s="13">
        <f t="shared" si="78"/>
        <v>0.9579811243331966</v>
      </c>
      <c r="M227" s="84">
        <v>8</v>
      </c>
      <c r="N227" s="82">
        <v>1271</v>
      </c>
      <c r="O227" s="16">
        <f t="shared" si="79"/>
        <v>9.4399881164587043E-2</v>
      </c>
      <c r="P227" s="17">
        <f t="shared" si="80"/>
        <v>13464</v>
      </c>
      <c r="Q227" s="18">
        <f t="shared" si="81"/>
        <v>12193</v>
      </c>
      <c r="R227" s="18">
        <f t="shared" si="82"/>
        <v>1271</v>
      </c>
      <c r="S227" s="19">
        <f t="shared" si="83"/>
        <v>9.4399881164587043E-2</v>
      </c>
    </row>
    <row r="228" spans="1:19" ht="29" x14ac:dyDescent="0.2">
      <c r="A228" s="5" t="s">
        <v>424</v>
      </c>
      <c r="B228" s="1" t="s">
        <v>295</v>
      </c>
      <c r="C228" s="2" t="s">
        <v>305</v>
      </c>
      <c r="D228" s="8"/>
      <c r="E228" s="3"/>
      <c r="F228" s="3"/>
      <c r="G228" s="3"/>
      <c r="H228" s="11" t="str">
        <f t="shared" si="77"/>
        <v/>
      </c>
      <c r="I228" s="89">
        <v>13451</v>
      </c>
      <c r="J228" s="82">
        <v>13437</v>
      </c>
      <c r="K228" s="82">
        <v>3233</v>
      </c>
      <c r="L228" s="13">
        <f t="shared" si="78"/>
        <v>0.24060430155540671</v>
      </c>
      <c r="M228" s="81">
        <v>3</v>
      </c>
      <c r="N228" s="82">
        <v>14</v>
      </c>
      <c r="O228" s="16">
        <f t="shared" si="79"/>
        <v>1.0408148093078581E-3</v>
      </c>
      <c r="P228" s="17">
        <f t="shared" si="80"/>
        <v>13451</v>
      </c>
      <c r="Q228" s="18">
        <f t="shared" si="81"/>
        <v>13440</v>
      </c>
      <c r="R228" s="18">
        <f t="shared" si="82"/>
        <v>14</v>
      </c>
      <c r="S228" s="19">
        <f t="shared" si="83"/>
        <v>1.0408148093078581E-3</v>
      </c>
    </row>
    <row r="229" spans="1:19" x14ac:dyDescent="0.2">
      <c r="A229" s="5" t="s">
        <v>527</v>
      </c>
      <c r="B229" s="1" t="s">
        <v>245</v>
      </c>
      <c r="C229" s="2" t="s">
        <v>247</v>
      </c>
      <c r="D229" s="8">
        <v>0</v>
      </c>
      <c r="E229" s="3">
        <v>0</v>
      </c>
      <c r="F229" s="3"/>
      <c r="G229" s="3">
        <v>0</v>
      </c>
      <c r="H229" s="11" t="str">
        <f t="shared" si="77"/>
        <v/>
      </c>
      <c r="I229" s="89">
        <v>13422</v>
      </c>
      <c r="J229" s="82">
        <v>11417</v>
      </c>
      <c r="K229" s="82">
        <v>2212</v>
      </c>
      <c r="L229" s="13">
        <f t="shared" si="78"/>
        <v>0.19374616799509503</v>
      </c>
      <c r="M229" s="81">
        <v>20</v>
      </c>
      <c r="N229" s="82">
        <v>1985</v>
      </c>
      <c r="O229" s="16">
        <f t="shared" si="79"/>
        <v>0.14789152138280434</v>
      </c>
      <c r="P229" s="17">
        <f t="shared" si="80"/>
        <v>13422</v>
      </c>
      <c r="Q229" s="18">
        <f t="shared" si="81"/>
        <v>11437</v>
      </c>
      <c r="R229" s="18">
        <f t="shared" si="82"/>
        <v>1985</v>
      </c>
      <c r="S229" s="19">
        <f t="shared" si="83"/>
        <v>0.14789152138280434</v>
      </c>
    </row>
    <row r="230" spans="1:19" x14ac:dyDescent="0.2">
      <c r="A230" s="5" t="s">
        <v>422</v>
      </c>
      <c r="B230" s="1" t="s">
        <v>212</v>
      </c>
      <c r="C230" s="2" t="s">
        <v>213</v>
      </c>
      <c r="D230" s="8">
        <v>0</v>
      </c>
      <c r="E230" s="3">
        <v>0</v>
      </c>
      <c r="F230" s="3">
        <v>0</v>
      </c>
      <c r="G230" s="3">
        <v>0</v>
      </c>
      <c r="H230" s="11" t="str">
        <f t="shared" si="77"/>
        <v/>
      </c>
      <c r="I230" s="89">
        <v>13413</v>
      </c>
      <c r="J230" s="82">
        <v>295</v>
      </c>
      <c r="K230" s="82">
        <v>221</v>
      </c>
      <c r="L230" s="13">
        <f t="shared" si="78"/>
        <v>0.74915254237288131</v>
      </c>
      <c r="M230" s="84">
        <v>10338</v>
      </c>
      <c r="N230" s="82">
        <v>2780</v>
      </c>
      <c r="O230" s="16">
        <f t="shared" si="79"/>
        <v>0.20726161186908224</v>
      </c>
      <c r="P230" s="17">
        <f t="shared" si="80"/>
        <v>13413</v>
      </c>
      <c r="Q230" s="18">
        <f t="shared" si="81"/>
        <v>10633</v>
      </c>
      <c r="R230" s="18">
        <f t="shared" si="82"/>
        <v>2780</v>
      </c>
      <c r="S230" s="19">
        <f t="shared" si="83"/>
        <v>0.20726161186908224</v>
      </c>
    </row>
    <row r="231" spans="1:19" ht="29" x14ac:dyDescent="0.2">
      <c r="A231" s="5" t="s">
        <v>418</v>
      </c>
      <c r="B231" s="1" t="s">
        <v>295</v>
      </c>
      <c r="C231" s="2" t="s">
        <v>297</v>
      </c>
      <c r="D231" s="8">
        <v>0</v>
      </c>
      <c r="E231" s="3">
        <v>0</v>
      </c>
      <c r="F231" s="3">
        <v>0</v>
      </c>
      <c r="G231" s="3">
        <v>0</v>
      </c>
      <c r="H231" s="11" t="str">
        <f t="shared" si="77"/>
        <v/>
      </c>
      <c r="I231" s="89">
        <v>13374</v>
      </c>
      <c r="J231" s="82">
        <v>13332</v>
      </c>
      <c r="K231" s="82">
        <v>3484</v>
      </c>
      <c r="L231" s="13">
        <f t="shared" si="78"/>
        <v>0.26132613261326132</v>
      </c>
      <c r="M231" s="81">
        <v>0</v>
      </c>
      <c r="N231" s="82">
        <v>42</v>
      </c>
      <c r="O231" s="16">
        <f t="shared" si="79"/>
        <v>3.1404217137729925E-3</v>
      </c>
      <c r="P231" s="17">
        <f t="shared" si="80"/>
        <v>13374</v>
      </c>
      <c r="Q231" s="18">
        <f t="shared" si="81"/>
        <v>13332</v>
      </c>
      <c r="R231" s="18">
        <f t="shared" si="82"/>
        <v>42</v>
      </c>
      <c r="S231" s="19">
        <f t="shared" si="83"/>
        <v>3.1404217137729925E-3</v>
      </c>
    </row>
    <row r="232" spans="1:19" x14ac:dyDescent="0.2">
      <c r="A232" s="59" t="s">
        <v>429</v>
      </c>
      <c r="B232" s="1" t="s">
        <v>360</v>
      </c>
      <c r="C232" s="2" t="s">
        <v>363</v>
      </c>
      <c r="D232" s="8">
        <v>21</v>
      </c>
      <c r="E232" s="3">
        <v>17</v>
      </c>
      <c r="F232" s="3">
        <v>16</v>
      </c>
      <c r="G232" s="3">
        <v>4</v>
      </c>
      <c r="H232" s="11">
        <f t="shared" si="77"/>
        <v>0.19047619047619047</v>
      </c>
      <c r="I232" s="89">
        <v>13169</v>
      </c>
      <c r="J232" s="82">
        <v>11651</v>
      </c>
      <c r="K232" s="82">
        <v>6088</v>
      </c>
      <c r="L232" s="13">
        <f t="shared" si="78"/>
        <v>0.52253025491374128</v>
      </c>
      <c r="M232" s="81">
        <v>669</v>
      </c>
      <c r="N232" s="82">
        <v>849</v>
      </c>
      <c r="O232" s="16">
        <f t="shared" si="79"/>
        <v>6.4469587668008199E-2</v>
      </c>
      <c r="P232" s="80">
        <f t="shared" si="80"/>
        <v>13190</v>
      </c>
      <c r="Q232" s="77">
        <f t="shared" si="81"/>
        <v>12337</v>
      </c>
      <c r="R232" s="77">
        <f t="shared" si="82"/>
        <v>853</v>
      </c>
      <c r="S232" s="78">
        <f t="shared" si="83"/>
        <v>6.4670204700530712E-2</v>
      </c>
    </row>
    <row r="233" spans="1:19" x14ac:dyDescent="0.2">
      <c r="A233" s="5" t="s">
        <v>513</v>
      </c>
      <c r="B233" s="1" t="s">
        <v>360</v>
      </c>
      <c r="C233" s="2" t="s">
        <v>361</v>
      </c>
      <c r="D233" s="8">
        <v>1</v>
      </c>
      <c r="E233" s="3">
        <v>1</v>
      </c>
      <c r="F233" s="3">
        <v>0</v>
      </c>
      <c r="G233" s="3">
        <v>0</v>
      </c>
      <c r="H233" s="11">
        <v>0</v>
      </c>
      <c r="I233" s="89">
        <v>13150</v>
      </c>
      <c r="J233" s="82">
        <v>11971</v>
      </c>
      <c r="K233" s="82">
        <v>2939</v>
      </c>
      <c r="L233" s="13">
        <v>0.24550998245760589</v>
      </c>
      <c r="M233" s="84">
        <v>14</v>
      </c>
      <c r="N233" s="82">
        <v>1165</v>
      </c>
      <c r="O233" s="16">
        <v>8.8593155893536127E-2</v>
      </c>
      <c r="P233" s="17">
        <v>13151</v>
      </c>
      <c r="Q233" s="18">
        <v>11986</v>
      </c>
      <c r="R233" s="18">
        <v>1165</v>
      </c>
      <c r="S233" s="19">
        <v>8.8586419283704657E-2</v>
      </c>
    </row>
    <row r="234" spans="1:19" x14ac:dyDescent="0.2">
      <c r="A234" s="5" t="s">
        <v>515</v>
      </c>
      <c r="B234" s="1" t="s">
        <v>203</v>
      </c>
      <c r="C234" s="2" t="s">
        <v>205</v>
      </c>
      <c r="D234" s="8"/>
      <c r="E234" s="3"/>
      <c r="F234" s="3"/>
      <c r="G234" s="3"/>
      <c r="H234" s="11" t="str">
        <f>IF(D234&lt;&gt;0,G234/D234,"")</f>
        <v/>
      </c>
      <c r="I234" s="90">
        <v>13136</v>
      </c>
      <c r="J234" s="83">
        <v>13001</v>
      </c>
      <c r="K234" s="83">
        <v>1097</v>
      </c>
      <c r="L234" s="13">
        <f>IF(J234&lt;&gt;0,K234/J234,"")</f>
        <v>8.4378124759633868E-2</v>
      </c>
      <c r="M234" s="83">
        <v>1</v>
      </c>
      <c r="N234" s="83">
        <v>18</v>
      </c>
      <c r="O234" s="16">
        <f>IF(I234&lt;&gt;0,N234/I234,"")</f>
        <v>1.3702801461632156E-3</v>
      </c>
      <c r="P234" s="17">
        <f>IF(SUM(D234,I234)&gt;0,SUM(D234,I234),"")</f>
        <v>13136</v>
      </c>
      <c r="Q234" s="18">
        <f>IF(SUM(E234,J234, M234)&gt;0,SUM(E234,J234, M234),"")</f>
        <v>13002</v>
      </c>
      <c r="R234" s="18">
        <f>IF(SUM(G234,N234)&gt;0,SUM(G234,N234),"")</f>
        <v>18</v>
      </c>
      <c r="S234" s="19">
        <f>IFERROR(IF(P234&lt;&gt;0,R234/P234,""),"")</f>
        <v>1.3702801461632156E-3</v>
      </c>
    </row>
    <row r="235" spans="1:19" x14ac:dyDescent="0.2">
      <c r="A235" s="5" t="s">
        <v>422</v>
      </c>
      <c r="B235" s="1" t="s">
        <v>266</v>
      </c>
      <c r="C235" s="2" t="s">
        <v>268</v>
      </c>
      <c r="D235" s="8">
        <v>239</v>
      </c>
      <c r="E235" s="3">
        <v>185</v>
      </c>
      <c r="F235" s="3">
        <v>178</v>
      </c>
      <c r="G235" s="3">
        <v>54</v>
      </c>
      <c r="H235" s="11">
        <f>IF(D235&lt;&gt;0,G235/D235,"")</f>
        <v>0.22594142259414227</v>
      </c>
      <c r="I235" s="89">
        <v>13123</v>
      </c>
      <c r="J235" s="82">
        <v>9542</v>
      </c>
      <c r="K235" s="82">
        <v>6762</v>
      </c>
      <c r="L235" s="13">
        <f>IF(J235&lt;&gt;0,K235/J235,"")</f>
        <v>0.70865646614965416</v>
      </c>
      <c r="M235" s="84">
        <v>235</v>
      </c>
      <c r="N235" s="82">
        <v>3346</v>
      </c>
      <c r="O235" s="16">
        <f>IF(I235&lt;&gt;0,N235/I235,"")</f>
        <v>0.25497218623790291</v>
      </c>
      <c r="P235" s="17">
        <f>IF(SUM(D235,I235)&gt;0,SUM(D235,I235),"")</f>
        <v>13362</v>
      </c>
      <c r="Q235" s="18">
        <f>IF(SUM(E235,J235, M235)&gt;0,SUM(E235,J235, M235),"")</f>
        <v>9962</v>
      </c>
      <c r="R235" s="18">
        <f>IF(SUM(G235,N235)&gt;0,SUM(G235,N235),"")</f>
        <v>3400</v>
      </c>
      <c r="S235" s="19">
        <f>IFERROR(IF(P235&lt;&gt;0,R235/P235,""),"")</f>
        <v>0.2544529262086514</v>
      </c>
    </row>
    <row r="236" spans="1:19" x14ac:dyDescent="0.2">
      <c r="A236" s="59" t="s">
        <v>429</v>
      </c>
      <c r="B236" s="1" t="s">
        <v>367</v>
      </c>
      <c r="C236" s="2" t="s">
        <v>370</v>
      </c>
      <c r="D236" s="8">
        <v>0</v>
      </c>
      <c r="E236" s="3">
        <v>0</v>
      </c>
      <c r="F236" s="3">
        <v>0</v>
      </c>
      <c r="G236" s="3">
        <v>0</v>
      </c>
      <c r="H236" s="11" t="str">
        <f>IF(D236&lt;&gt;0,G236/D236,"")</f>
        <v/>
      </c>
      <c r="I236" s="89">
        <v>13083</v>
      </c>
      <c r="J236" s="82">
        <v>12861</v>
      </c>
      <c r="K236" s="82">
        <v>5873</v>
      </c>
      <c r="L236" s="13">
        <f>IF(J236&lt;&gt;0,K236/J236,"")</f>
        <v>0.45665189332089262</v>
      </c>
      <c r="M236" s="81">
        <v>9</v>
      </c>
      <c r="N236" s="82">
        <v>213</v>
      </c>
      <c r="O236" s="16">
        <f>IF(I236&lt;&gt;0,N236/I236,"")</f>
        <v>1.6280669571199266E-2</v>
      </c>
      <c r="P236" s="80">
        <f>IF(SUM(D236,I236)&gt;0,SUM(D236,I236),"")</f>
        <v>13083</v>
      </c>
      <c r="Q236" s="77">
        <f>IF(SUM(E236,J236, M236)&gt;0,SUM(E236,J236, M236),"")</f>
        <v>12870</v>
      </c>
      <c r="R236" s="77">
        <f>IF(SUM(G236,N236)&gt;0,SUM(G236,N236),"")</f>
        <v>213</v>
      </c>
      <c r="S236" s="78">
        <f>IFERROR(IF(P236&lt;&gt;0,R236/P236,""),"")</f>
        <v>1.6280669571199266E-2</v>
      </c>
    </row>
    <row r="237" spans="1:19" x14ac:dyDescent="0.2">
      <c r="A237" s="5" t="s">
        <v>515</v>
      </c>
      <c r="B237" s="1" t="s">
        <v>181</v>
      </c>
      <c r="C237" s="2" t="s">
        <v>182</v>
      </c>
      <c r="D237" s="8"/>
      <c r="E237" s="3"/>
      <c r="F237" s="3"/>
      <c r="G237" s="3"/>
      <c r="H237" s="11" t="str">
        <f>IF(D237&lt;&gt;0,G237/D237,"")</f>
        <v/>
      </c>
      <c r="I237" s="90">
        <v>13020</v>
      </c>
      <c r="J237" s="83">
        <v>12834</v>
      </c>
      <c r="K237" s="83">
        <v>65</v>
      </c>
      <c r="L237" s="13">
        <f>IF(J237&lt;&gt;0,K237/J237,"")</f>
        <v>5.0646719650927225E-3</v>
      </c>
      <c r="M237" s="83">
        <v>2</v>
      </c>
      <c r="N237" s="83">
        <v>33</v>
      </c>
      <c r="O237" s="16">
        <f>IF(I237&lt;&gt;0,N237/I237,"")</f>
        <v>2.534562211981567E-3</v>
      </c>
      <c r="P237" s="17">
        <f>IF(SUM(D237,I237)&gt;0,SUM(D237,I237),"")</f>
        <v>13020</v>
      </c>
      <c r="Q237" s="18">
        <f>IF(SUM(E237,J237, M237)&gt;0,SUM(E237,J237, M237),"")</f>
        <v>12836</v>
      </c>
      <c r="R237" s="18">
        <f>IF(SUM(G237,N237)&gt;0,SUM(G237,N237),"")</f>
        <v>33</v>
      </c>
      <c r="S237" s="19">
        <f>IFERROR(IF(P237&lt;&gt;0,R237/P237,""),"")</f>
        <v>2.534562211981567E-3</v>
      </c>
    </row>
    <row r="238" spans="1:19" ht="29" x14ac:dyDescent="0.2">
      <c r="A238" s="5" t="s">
        <v>515</v>
      </c>
      <c r="B238" s="1" t="s">
        <v>377</v>
      </c>
      <c r="C238" s="2" t="s">
        <v>378</v>
      </c>
      <c r="D238" s="8">
        <v>1</v>
      </c>
      <c r="E238" s="3">
        <v>1</v>
      </c>
      <c r="F238" s="3"/>
      <c r="G238" s="3"/>
      <c r="H238" s="11">
        <f>IF(D238&lt;&gt;0,G238/D238,"")</f>
        <v>0</v>
      </c>
      <c r="I238" s="90">
        <v>12992</v>
      </c>
      <c r="J238" s="83">
        <v>10939</v>
      </c>
      <c r="K238" s="83">
        <v>3869</v>
      </c>
      <c r="L238" s="13">
        <f>IF(J238&lt;&gt;0,K238/J238,"")</f>
        <v>0.35368863698692748</v>
      </c>
      <c r="M238" s="83">
        <v>208</v>
      </c>
      <c r="N238" s="83">
        <v>967</v>
      </c>
      <c r="O238" s="16">
        <f>IF(I238&lt;&gt;0,N238/I238,"")</f>
        <v>7.4430418719211827E-2</v>
      </c>
      <c r="P238" s="17">
        <f>IF(SUM(D238,I238)&gt;0,SUM(D238,I238),"")</f>
        <v>12993</v>
      </c>
      <c r="Q238" s="18">
        <f>IF(SUM(E238,J238, M238)&gt;0,SUM(E238,J238, M238),"")</f>
        <v>11148</v>
      </c>
      <c r="R238" s="18">
        <f>IF(SUM(G238,N238)&gt;0,SUM(G238,N238),"")</f>
        <v>967</v>
      </c>
      <c r="S238" s="19">
        <f>IFERROR(IF(P238&lt;&gt;0,R238/P238,""),"")</f>
        <v>7.4424690217809591E-2</v>
      </c>
    </row>
    <row r="239" spans="1:19" x14ac:dyDescent="0.2">
      <c r="A239" s="5" t="s">
        <v>513</v>
      </c>
      <c r="B239" s="1" t="s">
        <v>142</v>
      </c>
      <c r="C239" s="2" t="s">
        <v>143</v>
      </c>
      <c r="D239" s="8">
        <v>0</v>
      </c>
      <c r="E239" s="3">
        <v>0</v>
      </c>
      <c r="F239" s="3">
        <v>0</v>
      </c>
      <c r="G239" s="3">
        <v>0</v>
      </c>
      <c r="H239" s="11" t="s">
        <v>514</v>
      </c>
      <c r="I239" s="89">
        <v>12886</v>
      </c>
      <c r="J239" s="82">
        <v>11903</v>
      </c>
      <c r="K239" s="82">
        <v>2336</v>
      </c>
      <c r="L239" s="13">
        <v>0.19625304545072672</v>
      </c>
      <c r="M239" s="84">
        <v>19</v>
      </c>
      <c r="N239" s="82">
        <v>964</v>
      </c>
      <c r="O239" s="16">
        <v>7.4809871178022666E-2</v>
      </c>
      <c r="P239" s="17">
        <v>12886</v>
      </c>
      <c r="Q239" s="18">
        <v>11922</v>
      </c>
      <c r="R239" s="18">
        <v>964</v>
      </c>
      <c r="S239" s="19">
        <v>7.4809871178022666E-2</v>
      </c>
    </row>
    <row r="240" spans="1:19" x14ac:dyDescent="0.2">
      <c r="A240" s="5" t="s">
        <v>513</v>
      </c>
      <c r="B240" s="1" t="s">
        <v>174</v>
      </c>
      <c r="C240" s="2" t="s">
        <v>180</v>
      </c>
      <c r="D240" s="8">
        <v>7</v>
      </c>
      <c r="E240" s="3">
        <v>7</v>
      </c>
      <c r="F240" s="3">
        <v>0</v>
      </c>
      <c r="G240" s="3">
        <v>0</v>
      </c>
      <c r="H240" s="11">
        <v>0</v>
      </c>
      <c r="I240" s="89">
        <v>12798</v>
      </c>
      <c r="J240" s="82">
        <v>12520</v>
      </c>
      <c r="K240" s="82">
        <v>837</v>
      </c>
      <c r="L240" s="13">
        <v>6.6853035143769973E-2</v>
      </c>
      <c r="M240" s="84">
        <v>10</v>
      </c>
      <c r="N240" s="82">
        <v>268</v>
      </c>
      <c r="O240" s="16">
        <v>2.0940771995624316E-2</v>
      </c>
      <c r="P240" s="17">
        <v>12805</v>
      </c>
      <c r="Q240" s="18">
        <v>12537</v>
      </c>
      <c r="R240" s="18">
        <v>268</v>
      </c>
      <c r="S240" s="19">
        <v>2.0929324482623975E-2</v>
      </c>
    </row>
    <row r="241" spans="1:19" x14ac:dyDescent="0.2">
      <c r="A241" s="59" t="s">
        <v>426</v>
      </c>
      <c r="B241" s="1" t="s">
        <v>219</v>
      </c>
      <c r="C241" s="2" t="s">
        <v>220</v>
      </c>
      <c r="D241" s="8"/>
      <c r="E241" s="3"/>
      <c r="F241" s="3"/>
      <c r="G241" s="3"/>
      <c r="H241" s="11" t="str">
        <f>IF(D241&lt;&gt;0,G241/D241,"")</f>
        <v/>
      </c>
      <c r="I241" s="89">
        <v>12710</v>
      </c>
      <c r="J241" s="82">
        <v>11595</v>
      </c>
      <c r="K241" s="82">
        <v>10819</v>
      </c>
      <c r="L241" s="13">
        <f>IF(J241&lt;&gt;0,K241/J241,"")</f>
        <v>0.93307460112117291</v>
      </c>
      <c r="M241" s="84">
        <v>33</v>
      </c>
      <c r="N241" s="82">
        <v>741</v>
      </c>
      <c r="O241" s="16">
        <f>IF(I241&lt;&gt;0,N241/I241,"")</f>
        <v>5.8300550747442961E-2</v>
      </c>
      <c r="P241" s="17">
        <f>IF(SUM(D241,I241)&gt;0,SUM(D241,I241),"")</f>
        <v>12710</v>
      </c>
      <c r="Q241" s="18">
        <f>IF(SUM(E241,J241, M241)&gt;0,SUM(E241,J241, M241),"")</f>
        <v>11628</v>
      </c>
      <c r="R241" s="18">
        <f>IF(SUM(G241,N241)&gt;0,SUM(G241,N241),"")</f>
        <v>741</v>
      </c>
      <c r="S241" s="19">
        <f>IFERROR(IF(P241&lt;&gt;0,R241/P241,""),"")</f>
        <v>5.8300550747442961E-2</v>
      </c>
    </row>
    <row r="242" spans="1:19" x14ac:dyDescent="0.2">
      <c r="A242" s="5" t="s">
        <v>513</v>
      </c>
      <c r="B242" s="1" t="s">
        <v>161</v>
      </c>
      <c r="C242" s="2" t="s">
        <v>162</v>
      </c>
      <c r="D242" s="8">
        <v>198</v>
      </c>
      <c r="E242" s="3">
        <v>172</v>
      </c>
      <c r="F242" s="3">
        <v>0</v>
      </c>
      <c r="G242" s="3">
        <v>26</v>
      </c>
      <c r="H242" s="11">
        <v>0.13131313131313133</v>
      </c>
      <c r="I242" s="89">
        <v>12653</v>
      </c>
      <c r="J242" s="82">
        <v>7797</v>
      </c>
      <c r="K242" s="82">
        <v>1461</v>
      </c>
      <c r="L242" s="13">
        <v>0.18737976144671029</v>
      </c>
      <c r="M242" s="84">
        <v>29</v>
      </c>
      <c r="N242" s="82">
        <v>4827</v>
      </c>
      <c r="O242" s="16">
        <v>0.3814905555994626</v>
      </c>
      <c r="P242" s="17">
        <v>12851</v>
      </c>
      <c r="Q242" s="18">
        <v>7998</v>
      </c>
      <c r="R242" s="18">
        <v>4853</v>
      </c>
      <c r="S242" s="19">
        <v>0.37763598163567036</v>
      </c>
    </row>
    <row r="243" spans="1:19" x14ac:dyDescent="0.2">
      <c r="A243" s="5" t="s">
        <v>527</v>
      </c>
      <c r="B243" s="1" t="s">
        <v>358</v>
      </c>
      <c r="C243" s="2" t="s">
        <v>359</v>
      </c>
      <c r="D243" s="8">
        <v>0</v>
      </c>
      <c r="E243" s="3">
        <v>0</v>
      </c>
      <c r="F243" s="3"/>
      <c r="G243" s="3">
        <v>0</v>
      </c>
      <c r="H243" s="11" t="str">
        <f>IF(D243&lt;&gt;0,G243/D243,"")</f>
        <v/>
      </c>
      <c r="I243" s="89">
        <v>12538</v>
      </c>
      <c r="J243" s="82">
        <v>10850</v>
      </c>
      <c r="K243" s="82">
        <v>1924</v>
      </c>
      <c r="L243" s="13">
        <f>IF(J243&lt;&gt;0,K243/J243,"")</f>
        <v>0.17732718894009217</v>
      </c>
      <c r="M243" s="81">
        <v>429</v>
      </c>
      <c r="N243" s="82">
        <v>1259</v>
      </c>
      <c r="O243" s="16">
        <f>IF(I243&lt;&gt;0,N243/I243,"")</f>
        <v>0.10041473919285372</v>
      </c>
      <c r="P243" s="17">
        <f>IF(SUM(D243,I243)&gt;0,SUM(D243,I243),"")</f>
        <v>12538</v>
      </c>
      <c r="Q243" s="18">
        <f>IF(SUM(E243,J243, M243)&gt;0,SUM(E243,J243, M243),"")</f>
        <v>11279</v>
      </c>
      <c r="R243" s="18">
        <f>IF(SUM(G243,N243)&gt;0,SUM(G243,N243),"")</f>
        <v>1259</v>
      </c>
      <c r="S243" s="19">
        <f>IFERROR(IF(P243&lt;&gt;0,R243/P243,""),"")</f>
        <v>0.10041473919285372</v>
      </c>
    </row>
    <row r="244" spans="1:19" x14ac:dyDescent="0.2">
      <c r="A244" s="5" t="s">
        <v>513</v>
      </c>
      <c r="B244" s="1" t="s">
        <v>203</v>
      </c>
      <c r="C244" s="2" t="s">
        <v>204</v>
      </c>
      <c r="D244" s="8">
        <v>0</v>
      </c>
      <c r="E244" s="3">
        <v>0</v>
      </c>
      <c r="F244" s="3">
        <v>0</v>
      </c>
      <c r="G244" s="3">
        <v>0</v>
      </c>
      <c r="H244" s="11" t="s">
        <v>514</v>
      </c>
      <c r="I244" s="89">
        <v>12536</v>
      </c>
      <c r="J244" s="82">
        <v>12268</v>
      </c>
      <c r="K244" s="82">
        <v>2483</v>
      </c>
      <c r="L244" s="13">
        <v>0.2023964786436257</v>
      </c>
      <c r="M244" s="84">
        <v>114</v>
      </c>
      <c r="N244" s="82">
        <v>154</v>
      </c>
      <c r="O244" s="16">
        <v>1.2284620293554562E-2</v>
      </c>
      <c r="P244" s="17">
        <v>12536</v>
      </c>
      <c r="Q244" s="18">
        <v>12382</v>
      </c>
      <c r="R244" s="18">
        <v>154</v>
      </c>
      <c r="S244" s="19">
        <v>1.2284620293554562E-2</v>
      </c>
    </row>
    <row r="245" spans="1:19" ht="29" x14ac:dyDescent="0.2">
      <c r="A245" s="5" t="s">
        <v>523</v>
      </c>
      <c r="B245" s="1" t="s">
        <v>183</v>
      </c>
      <c r="C245" s="2" t="s">
        <v>184</v>
      </c>
      <c r="D245" s="8"/>
      <c r="E245" s="3"/>
      <c r="F245" s="3"/>
      <c r="G245" s="3"/>
      <c r="H245" s="11" t="str">
        <f t="shared" ref="H245:H255" si="84">IF(D245&lt;&gt;0,G245/D245,"")</f>
        <v/>
      </c>
      <c r="I245" s="89">
        <v>12525</v>
      </c>
      <c r="J245" s="82">
        <v>7170</v>
      </c>
      <c r="K245" s="82">
        <v>1193</v>
      </c>
      <c r="L245" s="13">
        <f t="shared" ref="L245:L255" si="85">IF(J245&lt;&gt;0,K245/J245,"")</f>
        <v>0.16638772663877266</v>
      </c>
      <c r="M245" s="81">
        <v>9</v>
      </c>
      <c r="N245" s="82">
        <v>3740</v>
      </c>
      <c r="O245" s="16">
        <f t="shared" ref="O245:O255" si="86">IF(I245&lt;&gt;0,N245/I245,"")</f>
        <v>0.29860279441117765</v>
      </c>
      <c r="P245" s="17">
        <f t="shared" ref="P245:P255" si="87">IF(SUM(D245,I245)&gt;0,SUM(D245,I245),"")</f>
        <v>12525</v>
      </c>
      <c r="Q245" s="18">
        <f t="shared" ref="Q245:Q255" si="88">IF(SUM(E245,J245, M245)&gt;0,SUM(E245,J245, M245),"")</f>
        <v>7179</v>
      </c>
      <c r="R245" s="18">
        <f t="shared" ref="R245:R255" si="89">IF(SUM(G245,N245)&gt;0,SUM(G245,N245),"")</f>
        <v>3740</v>
      </c>
      <c r="S245" s="19">
        <f t="shared" ref="S245:S255" si="90">IFERROR(IF(P245&lt;&gt;0,R245/P245,""),"")</f>
        <v>0.29860279441117765</v>
      </c>
    </row>
    <row r="246" spans="1:19" x14ac:dyDescent="0.2">
      <c r="A246" s="5" t="s">
        <v>515</v>
      </c>
      <c r="B246" s="1" t="s">
        <v>352</v>
      </c>
      <c r="C246" s="2" t="s">
        <v>353</v>
      </c>
      <c r="D246" s="8"/>
      <c r="E246" s="3"/>
      <c r="F246" s="3"/>
      <c r="G246" s="3"/>
      <c r="H246" s="11" t="str">
        <f t="shared" si="84"/>
        <v/>
      </c>
      <c r="I246" s="90">
        <v>12395</v>
      </c>
      <c r="J246" s="83">
        <v>12130</v>
      </c>
      <c r="K246" s="83">
        <v>128</v>
      </c>
      <c r="L246" s="13">
        <f t="shared" si="85"/>
        <v>1.0552349546578731E-2</v>
      </c>
      <c r="M246" s="83">
        <v>2</v>
      </c>
      <c r="N246" s="83">
        <v>113</v>
      </c>
      <c r="O246" s="16">
        <f t="shared" si="86"/>
        <v>9.1165792658329976E-3</v>
      </c>
      <c r="P246" s="17">
        <f t="shared" si="87"/>
        <v>12395</v>
      </c>
      <c r="Q246" s="18">
        <f t="shared" si="88"/>
        <v>12132</v>
      </c>
      <c r="R246" s="18">
        <f t="shared" si="89"/>
        <v>113</v>
      </c>
      <c r="S246" s="19">
        <f t="shared" si="90"/>
        <v>9.1165792658329976E-3</v>
      </c>
    </row>
    <row r="247" spans="1:19" x14ac:dyDescent="0.2">
      <c r="A247" s="5" t="s">
        <v>522</v>
      </c>
      <c r="B247" s="1" t="s">
        <v>214</v>
      </c>
      <c r="C247" s="2" t="s">
        <v>214</v>
      </c>
      <c r="D247" s="8">
        <v>1</v>
      </c>
      <c r="E247" s="3">
        <v>1</v>
      </c>
      <c r="F247" s="3">
        <v>0</v>
      </c>
      <c r="G247" s="3">
        <v>0</v>
      </c>
      <c r="H247" s="11">
        <f t="shared" si="84"/>
        <v>0</v>
      </c>
      <c r="I247" s="89">
        <v>12362</v>
      </c>
      <c r="J247" s="82">
        <v>12234</v>
      </c>
      <c r="K247" s="82">
        <v>12197</v>
      </c>
      <c r="L247" s="13">
        <f t="shared" si="85"/>
        <v>0.99697564165440578</v>
      </c>
      <c r="M247" s="81">
        <v>67</v>
      </c>
      <c r="N247" s="82">
        <v>61</v>
      </c>
      <c r="O247" s="16">
        <f t="shared" si="86"/>
        <v>4.9344766219058403E-3</v>
      </c>
      <c r="P247" s="17">
        <f t="shared" si="87"/>
        <v>12363</v>
      </c>
      <c r="Q247" s="18">
        <f t="shared" si="88"/>
        <v>12302</v>
      </c>
      <c r="R247" s="18">
        <f t="shared" si="89"/>
        <v>61</v>
      </c>
      <c r="S247" s="19">
        <f t="shared" si="90"/>
        <v>4.9340774892825366E-3</v>
      </c>
    </row>
    <row r="248" spans="1:19" x14ac:dyDescent="0.2">
      <c r="A248" s="5" t="s">
        <v>419</v>
      </c>
      <c r="B248" s="1" t="s">
        <v>245</v>
      </c>
      <c r="C248" s="2" t="s">
        <v>247</v>
      </c>
      <c r="D248" s="8"/>
      <c r="E248" s="3"/>
      <c r="F248" s="3"/>
      <c r="G248" s="3"/>
      <c r="H248" s="11" t="str">
        <f t="shared" si="84"/>
        <v/>
      </c>
      <c r="I248" s="89">
        <v>12330</v>
      </c>
      <c r="J248" s="82">
        <v>9633</v>
      </c>
      <c r="K248" s="82">
        <v>3123</v>
      </c>
      <c r="L248" s="13">
        <f t="shared" si="85"/>
        <v>0.32419806913734039</v>
      </c>
      <c r="M248" s="81">
        <v>61</v>
      </c>
      <c r="N248" s="82">
        <v>2561</v>
      </c>
      <c r="O248" s="16">
        <f t="shared" si="86"/>
        <v>0.20770478507704784</v>
      </c>
      <c r="P248" s="17">
        <f t="shared" si="87"/>
        <v>12330</v>
      </c>
      <c r="Q248" s="18">
        <f t="shared" si="88"/>
        <v>9694</v>
      </c>
      <c r="R248" s="18">
        <f t="shared" si="89"/>
        <v>2561</v>
      </c>
      <c r="S248" s="19">
        <f t="shared" si="90"/>
        <v>0.20770478507704784</v>
      </c>
    </row>
    <row r="249" spans="1:19" x14ac:dyDescent="0.2">
      <c r="A249" s="5" t="s">
        <v>515</v>
      </c>
      <c r="B249" s="1" t="s">
        <v>119</v>
      </c>
      <c r="C249" s="2" t="s">
        <v>120</v>
      </c>
      <c r="D249" s="8">
        <v>3</v>
      </c>
      <c r="E249" s="3">
        <v>3</v>
      </c>
      <c r="F249" s="3"/>
      <c r="G249" s="3"/>
      <c r="H249" s="11">
        <f t="shared" si="84"/>
        <v>0</v>
      </c>
      <c r="I249" s="90">
        <v>12303</v>
      </c>
      <c r="J249" s="83">
        <v>10892</v>
      </c>
      <c r="K249" s="83">
        <v>994</v>
      </c>
      <c r="L249" s="13">
        <f t="shared" si="85"/>
        <v>9.1259640102827763E-2</v>
      </c>
      <c r="M249" s="83">
        <v>2</v>
      </c>
      <c r="N249" s="83">
        <v>950</v>
      </c>
      <c r="O249" s="16">
        <f t="shared" si="86"/>
        <v>7.7216938957977724E-2</v>
      </c>
      <c r="P249" s="17">
        <f t="shared" si="87"/>
        <v>12306</v>
      </c>
      <c r="Q249" s="18">
        <f t="shared" si="88"/>
        <v>10897</v>
      </c>
      <c r="R249" s="18">
        <f t="shared" si="89"/>
        <v>950</v>
      </c>
      <c r="S249" s="19">
        <f t="shared" si="90"/>
        <v>7.7198114740776855E-2</v>
      </c>
    </row>
    <row r="250" spans="1:19" x14ac:dyDescent="0.2">
      <c r="A250" s="5" t="s">
        <v>523</v>
      </c>
      <c r="B250" s="1" t="s">
        <v>174</v>
      </c>
      <c r="C250" s="2" t="s">
        <v>175</v>
      </c>
      <c r="D250" s="8"/>
      <c r="E250" s="3"/>
      <c r="F250" s="3"/>
      <c r="G250" s="3"/>
      <c r="H250" s="11" t="str">
        <f t="shared" si="84"/>
        <v/>
      </c>
      <c r="I250" s="89">
        <v>12232</v>
      </c>
      <c r="J250" s="82">
        <v>11235</v>
      </c>
      <c r="K250" s="82">
        <v>4668</v>
      </c>
      <c r="L250" s="13">
        <f t="shared" si="85"/>
        <v>0.41548731642189585</v>
      </c>
      <c r="M250" s="81">
        <v>4</v>
      </c>
      <c r="N250" s="82">
        <v>564</v>
      </c>
      <c r="O250" s="16">
        <f t="shared" si="86"/>
        <v>4.6108567691301505E-2</v>
      </c>
      <c r="P250" s="17">
        <f t="shared" si="87"/>
        <v>12232</v>
      </c>
      <c r="Q250" s="18">
        <f t="shared" si="88"/>
        <v>11239</v>
      </c>
      <c r="R250" s="18">
        <f t="shared" si="89"/>
        <v>564</v>
      </c>
      <c r="S250" s="19">
        <f t="shared" si="90"/>
        <v>4.6108567691301505E-2</v>
      </c>
    </row>
    <row r="251" spans="1:19" ht="29" x14ac:dyDescent="0.2">
      <c r="A251" s="5" t="s">
        <v>523</v>
      </c>
      <c r="B251" s="1" t="s">
        <v>295</v>
      </c>
      <c r="C251" s="2" t="s">
        <v>297</v>
      </c>
      <c r="D251" s="8"/>
      <c r="E251" s="3"/>
      <c r="F251" s="3"/>
      <c r="G251" s="3"/>
      <c r="H251" s="11" t="str">
        <f t="shared" si="84"/>
        <v/>
      </c>
      <c r="I251" s="89">
        <v>12147</v>
      </c>
      <c r="J251" s="82">
        <v>11984</v>
      </c>
      <c r="K251" s="82">
        <v>6135</v>
      </c>
      <c r="L251" s="13">
        <f t="shared" si="85"/>
        <v>0.51193257676902537</v>
      </c>
      <c r="M251" s="81">
        <v>8</v>
      </c>
      <c r="N251" s="82">
        <v>49</v>
      </c>
      <c r="O251" s="16">
        <f t="shared" si="86"/>
        <v>4.0339178397958341E-3</v>
      </c>
      <c r="P251" s="17">
        <f t="shared" si="87"/>
        <v>12147</v>
      </c>
      <c r="Q251" s="18">
        <f t="shared" si="88"/>
        <v>11992</v>
      </c>
      <c r="R251" s="18">
        <f t="shared" si="89"/>
        <v>49</v>
      </c>
      <c r="S251" s="19">
        <f t="shared" si="90"/>
        <v>4.0339178397958341E-3</v>
      </c>
    </row>
    <row r="252" spans="1:19" x14ac:dyDescent="0.2">
      <c r="A252" s="5" t="s">
        <v>527</v>
      </c>
      <c r="B252" s="1" t="s">
        <v>174</v>
      </c>
      <c r="C252" s="2" t="s">
        <v>178</v>
      </c>
      <c r="D252" s="8">
        <v>80</v>
      </c>
      <c r="E252" s="3">
        <v>61</v>
      </c>
      <c r="F252" s="3"/>
      <c r="G252" s="3">
        <v>19</v>
      </c>
      <c r="H252" s="11">
        <f t="shared" si="84"/>
        <v>0.23749999999999999</v>
      </c>
      <c r="I252" s="89">
        <v>12092</v>
      </c>
      <c r="J252" s="82">
        <v>11099</v>
      </c>
      <c r="K252" s="82">
        <v>1102</v>
      </c>
      <c r="L252" s="13">
        <f t="shared" si="85"/>
        <v>9.9288224164339134E-2</v>
      </c>
      <c r="M252" s="81">
        <v>0</v>
      </c>
      <c r="N252" s="82">
        <v>993</v>
      </c>
      <c r="O252" s="16">
        <f t="shared" si="86"/>
        <v>8.2120410188554413E-2</v>
      </c>
      <c r="P252" s="17">
        <f t="shared" si="87"/>
        <v>12172</v>
      </c>
      <c r="Q252" s="18">
        <f t="shared" si="88"/>
        <v>11160</v>
      </c>
      <c r="R252" s="18">
        <f t="shared" si="89"/>
        <v>1012</v>
      </c>
      <c r="S252" s="19">
        <f t="shared" si="90"/>
        <v>8.3141636542885311E-2</v>
      </c>
    </row>
    <row r="253" spans="1:19" x14ac:dyDescent="0.2">
      <c r="A253" s="5" t="s">
        <v>516</v>
      </c>
      <c r="B253" s="1" t="s">
        <v>360</v>
      </c>
      <c r="C253" s="2" t="s">
        <v>363</v>
      </c>
      <c r="D253" s="8">
        <v>0</v>
      </c>
      <c r="E253" s="3">
        <v>0</v>
      </c>
      <c r="F253" s="3">
        <v>0</v>
      </c>
      <c r="G253" s="3">
        <v>0</v>
      </c>
      <c r="H253" s="11" t="str">
        <f t="shared" si="84"/>
        <v/>
      </c>
      <c r="I253" s="89">
        <v>11997</v>
      </c>
      <c r="J253" s="82">
        <v>11696</v>
      </c>
      <c r="K253" s="82">
        <v>2048</v>
      </c>
      <c r="L253" s="13">
        <f t="shared" si="85"/>
        <v>0.17510259917920656</v>
      </c>
      <c r="M253" s="81">
        <v>4</v>
      </c>
      <c r="N253" s="82">
        <v>297</v>
      </c>
      <c r="O253" s="16">
        <f t="shared" si="86"/>
        <v>2.4756189047261814E-2</v>
      </c>
      <c r="P253" s="17">
        <f t="shared" si="87"/>
        <v>11997</v>
      </c>
      <c r="Q253" s="18">
        <f t="shared" si="88"/>
        <v>11700</v>
      </c>
      <c r="R253" s="18">
        <f t="shared" si="89"/>
        <v>297</v>
      </c>
      <c r="S253" s="19">
        <f t="shared" si="90"/>
        <v>2.4756189047261814E-2</v>
      </c>
    </row>
    <row r="254" spans="1:19" x14ac:dyDescent="0.2">
      <c r="A254" s="5" t="s">
        <v>420</v>
      </c>
      <c r="B254" s="1" t="s">
        <v>367</v>
      </c>
      <c r="C254" s="2" t="s">
        <v>370</v>
      </c>
      <c r="D254" s="8"/>
      <c r="E254" s="3"/>
      <c r="F254" s="3"/>
      <c r="G254" s="3"/>
      <c r="H254" s="11" t="str">
        <f t="shared" si="84"/>
        <v/>
      </c>
      <c r="I254" s="89">
        <v>11995</v>
      </c>
      <c r="J254" s="82">
        <v>11576</v>
      </c>
      <c r="K254" s="82">
        <v>4229</v>
      </c>
      <c r="L254" s="13">
        <f t="shared" si="85"/>
        <v>0.36532480995162403</v>
      </c>
      <c r="M254" s="81">
        <v>350</v>
      </c>
      <c r="N254" s="82">
        <v>69</v>
      </c>
      <c r="O254" s="16">
        <f t="shared" si="86"/>
        <v>5.7523968320133392E-3</v>
      </c>
      <c r="P254" s="17">
        <f t="shared" si="87"/>
        <v>11995</v>
      </c>
      <c r="Q254" s="18">
        <f t="shared" si="88"/>
        <v>11926</v>
      </c>
      <c r="R254" s="18">
        <f t="shared" si="89"/>
        <v>69</v>
      </c>
      <c r="S254" s="19">
        <f t="shared" si="90"/>
        <v>5.7523968320133392E-3</v>
      </c>
    </row>
    <row r="255" spans="1:19" x14ac:dyDescent="0.2">
      <c r="A255" s="5" t="s">
        <v>522</v>
      </c>
      <c r="B255" s="1" t="s">
        <v>352</v>
      </c>
      <c r="C255" s="2" t="s">
        <v>353</v>
      </c>
      <c r="D255" s="8">
        <v>0</v>
      </c>
      <c r="E255" s="3">
        <v>0</v>
      </c>
      <c r="F255" s="3">
        <v>0</v>
      </c>
      <c r="G255" s="3">
        <v>0</v>
      </c>
      <c r="H255" s="11" t="str">
        <f t="shared" si="84"/>
        <v/>
      </c>
      <c r="I255" s="89">
        <v>11897</v>
      </c>
      <c r="J255" s="82">
        <v>11793</v>
      </c>
      <c r="K255" s="82">
        <v>2257</v>
      </c>
      <c r="L255" s="13">
        <f t="shared" si="85"/>
        <v>0.19138471974900365</v>
      </c>
      <c r="M255" s="81">
        <v>1</v>
      </c>
      <c r="N255" s="82">
        <v>103</v>
      </c>
      <c r="O255" s="16">
        <f t="shared" si="86"/>
        <v>8.6576447843994282E-3</v>
      </c>
      <c r="P255" s="17">
        <f t="shared" si="87"/>
        <v>11897</v>
      </c>
      <c r="Q255" s="18">
        <f t="shared" si="88"/>
        <v>11794</v>
      </c>
      <c r="R255" s="18">
        <f t="shared" si="89"/>
        <v>103</v>
      </c>
      <c r="S255" s="19">
        <f t="shared" si="90"/>
        <v>8.6576447843994282E-3</v>
      </c>
    </row>
    <row r="256" spans="1:19" x14ac:dyDescent="0.2">
      <c r="A256" s="5" t="s">
        <v>513</v>
      </c>
      <c r="B256" s="1" t="s">
        <v>235</v>
      </c>
      <c r="C256" s="2" t="s">
        <v>236</v>
      </c>
      <c r="D256" s="8">
        <v>66</v>
      </c>
      <c r="E256" s="3">
        <v>60</v>
      </c>
      <c r="F256" s="3">
        <v>0</v>
      </c>
      <c r="G256" s="3">
        <v>6</v>
      </c>
      <c r="H256" s="11">
        <v>9.0909090909090912E-2</v>
      </c>
      <c r="I256" s="89">
        <v>11817</v>
      </c>
      <c r="J256" s="82">
        <v>7855</v>
      </c>
      <c r="K256" s="82">
        <v>1878</v>
      </c>
      <c r="L256" s="13">
        <v>0.23908338637810311</v>
      </c>
      <c r="M256" s="84">
        <v>222</v>
      </c>
      <c r="N256" s="82">
        <v>3740</v>
      </c>
      <c r="O256" s="16">
        <v>0.31649318778031649</v>
      </c>
      <c r="P256" s="17">
        <v>11883</v>
      </c>
      <c r="Q256" s="18">
        <v>8137</v>
      </c>
      <c r="R256" s="18">
        <v>3746</v>
      </c>
      <c r="S256" s="19">
        <v>0.31524025919380627</v>
      </c>
    </row>
    <row r="257" spans="1:19" ht="29" x14ac:dyDescent="0.2">
      <c r="A257" s="5" t="s">
        <v>422</v>
      </c>
      <c r="B257" s="1" t="s">
        <v>241</v>
      </c>
      <c r="C257" s="2" t="s">
        <v>242</v>
      </c>
      <c r="D257" s="8">
        <v>0</v>
      </c>
      <c r="E257" s="3">
        <v>0</v>
      </c>
      <c r="F257" s="3">
        <v>0</v>
      </c>
      <c r="G257" s="3">
        <v>0</v>
      </c>
      <c r="H257" s="11" t="str">
        <f t="shared" ref="H257:H272" si="91">IF(D257&lt;&gt;0,G257/D257,"")</f>
        <v/>
      </c>
      <c r="I257" s="89">
        <v>11543</v>
      </c>
      <c r="J257" s="82">
        <v>10991</v>
      </c>
      <c r="K257" s="82">
        <v>4707</v>
      </c>
      <c r="L257" s="13">
        <f t="shared" ref="L257:L272" si="92">IF(J257&lt;&gt;0,K257/J257,"")</f>
        <v>0.42825948503320899</v>
      </c>
      <c r="M257" s="84">
        <v>7</v>
      </c>
      <c r="N257" s="82">
        <v>545</v>
      </c>
      <c r="O257" s="16">
        <f t="shared" ref="O257:O272" si="93">IF(I257&lt;&gt;0,N257/I257,"")</f>
        <v>4.7214762193537207E-2</v>
      </c>
      <c r="P257" s="17">
        <f t="shared" ref="P257:P272" si="94">IF(SUM(D257,I257)&gt;0,SUM(D257,I257),"")</f>
        <v>11543</v>
      </c>
      <c r="Q257" s="18">
        <f t="shared" ref="Q257:Q272" si="95">IF(SUM(E257,J257, M257)&gt;0,SUM(E257,J257, M257),"")</f>
        <v>10998</v>
      </c>
      <c r="R257" s="18">
        <f t="shared" ref="R257:R272" si="96">IF(SUM(G257,N257)&gt;0,SUM(G257,N257),"")</f>
        <v>545</v>
      </c>
      <c r="S257" s="19">
        <f t="shared" ref="S257:S272" si="97">IFERROR(IF(P257&lt;&gt;0,R257/P257,""),"")</f>
        <v>4.7214762193537207E-2</v>
      </c>
    </row>
    <row r="258" spans="1:19" x14ac:dyDescent="0.2">
      <c r="A258" s="59" t="s">
        <v>426</v>
      </c>
      <c r="B258" s="1" t="s">
        <v>174</v>
      </c>
      <c r="C258" s="2" t="s">
        <v>175</v>
      </c>
      <c r="D258" s="8"/>
      <c r="E258" s="3"/>
      <c r="F258" s="3"/>
      <c r="G258" s="3"/>
      <c r="H258" s="11" t="str">
        <f t="shared" si="91"/>
        <v/>
      </c>
      <c r="I258" s="89">
        <v>11473</v>
      </c>
      <c r="J258" s="82">
        <v>10952</v>
      </c>
      <c r="K258" s="82">
        <v>10767</v>
      </c>
      <c r="L258" s="13">
        <f t="shared" si="92"/>
        <v>0.98310810810810811</v>
      </c>
      <c r="M258" s="84">
        <v>3</v>
      </c>
      <c r="N258" s="82">
        <v>518</v>
      </c>
      <c r="O258" s="16">
        <f t="shared" si="93"/>
        <v>4.5149481391092129E-2</v>
      </c>
      <c r="P258" s="17">
        <f t="shared" si="94"/>
        <v>11473</v>
      </c>
      <c r="Q258" s="18">
        <f t="shared" si="95"/>
        <v>10955</v>
      </c>
      <c r="R258" s="18">
        <f t="shared" si="96"/>
        <v>518</v>
      </c>
      <c r="S258" s="19">
        <f t="shared" si="97"/>
        <v>4.5149481391092129E-2</v>
      </c>
    </row>
    <row r="259" spans="1:19" x14ac:dyDescent="0.2">
      <c r="A259" s="5" t="s">
        <v>515</v>
      </c>
      <c r="B259" s="1" t="s">
        <v>174</v>
      </c>
      <c r="C259" s="2" t="s">
        <v>175</v>
      </c>
      <c r="D259" s="8">
        <v>2</v>
      </c>
      <c r="E259" s="3">
        <v>2</v>
      </c>
      <c r="F259" s="3"/>
      <c r="G259" s="3"/>
      <c r="H259" s="11">
        <f t="shared" si="91"/>
        <v>0</v>
      </c>
      <c r="I259" s="90">
        <v>11431</v>
      </c>
      <c r="J259" s="83">
        <v>9770</v>
      </c>
      <c r="K259" s="83">
        <v>622</v>
      </c>
      <c r="L259" s="13">
        <f t="shared" si="92"/>
        <v>6.3664278403275334E-2</v>
      </c>
      <c r="M259" s="83">
        <v>88</v>
      </c>
      <c r="N259" s="83">
        <v>1177</v>
      </c>
      <c r="O259" s="16">
        <f t="shared" si="93"/>
        <v>0.10296561980579128</v>
      </c>
      <c r="P259" s="17">
        <f t="shared" si="94"/>
        <v>11433</v>
      </c>
      <c r="Q259" s="18">
        <f t="shared" si="95"/>
        <v>9860</v>
      </c>
      <c r="R259" s="18">
        <f t="shared" si="96"/>
        <v>1177</v>
      </c>
      <c r="S259" s="19">
        <f t="shared" si="97"/>
        <v>0.10294760780197673</v>
      </c>
    </row>
    <row r="260" spans="1:19" x14ac:dyDescent="0.2">
      <c r="A260" s="5" t="s">
        <v>419</v>
      </c>
      <c r="B260" s="1" t="s">
        <v>380</v>
      </c>
      <c r="C260" s="2" t="s">
        <v>382</v>
      </c>
      <c r="D260" s="8">
        <v>1</v>
      </c>
      <c r="E260" s="3">
        <v>1</v>
      </c>
      <c r="F260" s="3"/>
      <c r="G260" s="3"/>
      <c r="H260" s="11">
        <f t="shared" si="91"/>
        <v>0</v>
      </c>
      <c r="I260" s="89">
        <v>11389</v>
      </c>
      <c r="J260" s="82">
        <v>10288</v>
      </c>
      <c r="K260" s="82">
        <v>5053</v>
      </c>
      <c r="L260" s="13">
        <f t="shared" si="92"/>
        <v>0.4911547433903577</v>
      </c>
      <c r="M260" s="81">
        <v>255</v>
      </c>
      <c r="N260" s="82">
        <v>846</v>
      </c>
      <c r="O260" s="16">
        <f t="shared" si="93"/>
        <v>7.4282202124857324E-2</v>
      </c>
      <c r="P260" s="17">
        <f t="shared" si="94"/>
        <v>11390</v>
      </c>
      <c r="Q260" s="18">
        <f t="shared" si="95"/>
        <v>10544</v>
      </c>
      <c r="R260" s="18">
        <f t="shared" si="96"/>
        <v>846</v>
      </c>
      <c r="S260" s="19">
        <f t="shared" si="97"/>
        <v>7.4275680421422297E-2</v>
      </c>
    </row>
    <row r="261" spans="1:19" x14ac:dyDescent="0.2">
      <c r="A261" s="5" t="s">
        <v>522</v>
      </c>
      <c r="B261" s="1" t="s">
        <v>89</v>
      </c>
      <c r="C261" s="2" t="s">
        <v>93</v>
      </c>
      <c r="D261" s="8">
        <v>0</v>
      </c>
      <c r="E261" s="3">
        <v>0</v>
      </c>
      <c r="F261" s="3">
        <v>0</v>
      </c>
      <c r="G261" s="3">
        <v>0</v>
      </c>
      <c r="H261" s="11" t="str">
        <f t="shared" si="91"/>
        <v/>
      </c>
      <c r="I261" s="89">
        <v>11360</v>
      </c>
      <c r="J261" s="82">
        <v>11307</v>
      </c>
      <c r="K261" s="82">
        <v>413</v>
      </c>
      <c r="L261" s="13">
        <f t="shared" si="92"/>
        <v>3.6526045812328649E-2</v>
      </c>
      <c r="M261" s="81">
        <v>1</v>
      </c>
      <c r="N261" s="82">
        <v>52</v>
      </c>
      <c r="O261" s="16">
        <f t="shared" si="93"/>
        <v>4.5774647887323943E-3</v>
      </c>
      <c r="P261" s="17">
        <f t="shared" si="94"/>
        <v>11360</v>
      </c>
      <c r="Q261" s="18">
        <f t="shared" si="95"/>
        <v>11308</v>
      </c>
      <c r="R261" s="18">
        <f t="shared" si="96"/>
        <v>52</v>
      </c>
      <c r="S261" s="19">
        <f t="shared" si="97"/>
        <v>4.5774647887323943E-3</v>
      </c>
    </row>
    <row r="262" spans="1:19" x14ac:dyDescent="0.2">
      <c r="A262" s="5" t="s">
        <v>522</v>
      </c>
      <c r="B262" s="1" t="s">
        <v>360</v>
      </c>
      <c r="C262" s="2" t="s">
        <v>363</v>
      </c>
      <c r="D262" s="8">
        <v>0</v>
      </c>
      <c r="E262" s="3">
        <v>0</v>
      </c>
      <c r="F262" s="3">
        <v>0</v>
      </c>
      <c r="G262" s="3">
        <v>0</v>
      </c>
      <c r="H262" s="11" t="str">
        <f t="shared" si="91"/>
        <v/>
      </c>
      <c r="I262" s="89">
        <v>11359</v>
      </c>
      <c r="J262" s="82">
        <v>10946</v>
      </c>
      <c r="K262" s="82">
        <v>10424</v>
      </c>
      <c r="L262" s="13">
        <f t="shared" si="92"/>
        <v>0.95231134661063399</v>
      </c>
      <c r="M262" s="81">
        <v>10</v>
      </c>
      <c r="N262" s="82">
        <v>403</v>
      </c>
      <c r="O262" s="16">
        <f t="shared" si="93"/>
        <v>3.5478475217888897E-2</v>
      </c>
      <c r="P262" s="17">
        <f t="shared" si="94"/>
        <v>11359</v>
      </c>
      <c r="Q262" s="18">
        <f t="shared" si="95"/>
        <v>10956</v>
      </c>
      <c r="R262" s="18">
        <f t="shared" si="96"/>
        <v>403</v>
      </c>
      <c r="S262" s="19">
        <f t="shared" si="97"/>
        <v>3.5478475217888897E-2</v>
      </c>
    </row>
    <row r="263" spans="1:19" x14ac:dyDescent="0.2">
      <c r="A263" s="59" t="s">
        <v>429</v>
      </c>
      <c r="B263" s="1" t="s">
        <v>380</v>
      </c>
      <c r="C263" s="2" t="s">
        <v>382</v>
      </c>
      <c r="D263" s="8">
        <v>0</v>
      </c>
      <c r="E263" s="3">
        <v>0</v>
      </c>
      <c r="F263" s="3">
        <v>0</v>
      </c>
      <c r="G263" s="3">
        <v>0</v>
      </c>
      <c r="H263" s="11" t="str">
        <f t="shared" si="91"/>
        <v/>
      </c>
      <c r="I263" s="89">
        <v>11340</v>
      </c>
      <c r="J263" s="82">
        <v>10960</v>
      </c>
      <c r="K263" s="82">
        <v>7994</v>
      </c>
      <c r="L263" s="13">
        <f t="shared" si="92"/>
        <v>0.72937956204379562</v>
      </c>
      <c r="M263" s="81">
        <v>231</v>
      </c>
      <c r="N263" s="82">
        <v>149</v>
      </c>
      <c r="O263" s="16">
        <f t="shared" si="93"/>
        <v>1.3139329805996473E-2</v>
      </c>
      <c r="P263" s="80">
        <f t="shared" si="94"/>
        <v>11340</v>
      </c>
      <c r="Q263" s="77">
        <f t="shared" si="95"/>
        <v>11191</v>
      </c>
      <c r="R263" s="77">
        <f t="shared" si="96"/>
        <v>149</v>
      </c>
      <c r="S263" s="78">
        <f t="shared" si="97"/>
        <v>1.3139329805996473E-2</v>
      </c>
    </row>
    <row r="264" spans="1:19" x14ac:dyDescent="0.2">
      <c r="A264" s="5" t="s">
        <v>422</v>
      </c>
      <c r="B264" s="1" t="s">
        <v>360</v>
      </c>
      <c r="C264" s="2" t="s">
        <v>361</v>
      </c>
      <c r="D264" s="8">
        <v>0</v>
      </c>
      <c r="E264" s="3">
        <v>0</v>
      </c>
      <c r="F264" s="3">
        <v>0</v>
      </c>
      <c r="G264" s="3">
        <v>0</v>
      </c>
      <c r="H264" s="11" t="str">
        <f t="shared" si="91"/>
        <v/>
      </c>
      <c r="I264" s="89">
        <v>11339</v>
      </c>
      <c r="J264" s="82">
        <v>10923</v>
      </c>
      <c r="K264" s="82">
        <v>9763</v>
      </c>
      <c r="L264" s="13">
        <f t="shared" si="92"/>
        <v>0.89380206902865511</v>
      </c>
      <c r="M264" s="84">
        <v>31</v>
      </c>
      <c r="N264" s="82">
        <v>385</v>
      </c>
      <c r="O264" s="16">
        <f t="shared" si="93"/>
        <v>3.3953611429579325E-2</v>
      </c>
      <c r="P264" s="17">
        <f t="shared" si="94"/>
        <v>11339</v>
      </c>
      <c r="Q264" s="18">
        <f t="shared" si="95"/>
        <v>10954</v>
      </c>
      <c r="R264" s="18">
        <f t="shared" si="96"/>
        <v>385</v>
      </c>
      <c r="S264" s="19">
        <f t="shared" si="97"/>
        <v>3.3953611429579325E-2</v>
      </c>
    </row>
    <row r="265" spans="1:19" x14ac:dyDescent="0.2">
      <c r="A265" s="5" t="s">
        <v>418</v>
      </c>
      <c r="B265" s="1" t="s">
        <v>203</v>
      </c>
      <c r="C265" s="2" t="s">
        <v>204</v>
      </c>
      <c r="D265" s="8">
        <v>0</v>
      </c>
      <c r="E265" s="3">
        <v>0</v>
      </c>
      <c r="F265" s="3">
        <v>0</v>
      </c>
      <c r="G265" s="3">
        <v>0</v>
      </c>
      <c r="H265" s="11" t="str">
        <f t="shared" si="91"/>
        <v/>
      </c>
      <c r="I265" s="89">
        <v>11276</v>
      </c>
      <c r="J265" s="82">
        <v>10505</v>
      </c>
      <c r="K265" s="82">
        <v>1314</v>
      </c>
      <c r="L265" s="13">
        <f t="shared" si="92"/>
        <v>0.1250832936696811</v>
      </c>
      <c r="M265" s="81">
        <v>0</v>
      </c>
      <c r="N265" s="82">
        <v>771</v>
      </c>
      <c r="O265" s="16">
        <f t="shared" si="93"/>
        <v>6.8375310393756647E-2</v>
      </c>
      <c r="P265" s="17">
        <f t="shared" si="94"/>
        <v>11276</v>
      </c>
      <c r="Q265" s="18">
        <f t="shared" si="95"/>
        <v>10505</v>
      </c>
      <c r="R265" s="18">
        <f t="shared" si="96"/>
        <v>771</v>
      </c>
      <c r="S265" s="19">
        <f t="shared" si="97"/>
        <v>6.8375310393756647E-2</v>
      </c>
    </row>
    <row r="266" spans="1:19" x14ac:dyDescent="0.2">
      <c r="A266" s="5" t="s">
        <v>422</v>
      </c>
      <c r="B266" s="1" t="s">
        <v>29</v>
      </c>
      <c r="C266" s="2" t="s">
        <v>30</v>
      </c>
      <c r="D266" s="8">
        <v>0</v>
      </c>
      <c r="E266" s="3">
        <v>0</v>
      </c>
      <c r="F266" s="3">
        <v>0</v>
      </c>
      <c r="G266" s="3">
        <v>0</v>
      </c>
      <c r="H266" s="11" t="str">
        <f t="shared" si="91"/>
        <v/>
      </c>
      <c r="I266" s="89">
        <v>11200</v>
      </c>
      <c r="J266" s="82">
        <v>10650</v>
      </c>
      <c r="K266" s="82">
        <v>3375</v>
      </c>
      <c r="L266" s="13">
        <f t="shared" si="92"/>
        <v>0.31690140845070425</v>
      </c>
      <c r="M266" s="84">
        <v>74</v>
      </c>
      <c r="N266" s="82">
        <v>476</v>
      </c>
      <c r="O266" s="16">
        <f t="shared" si="93"/>
        <v>4.2500000000000003E-2</v>
      </c>
      <c r="P266" s="17">
        <f t="shared" si="94"/>
        <v>11200</v>
      </c>
      <c r="Q266" s="18">
        <f t="shared" si="95"/>
        <v>10724</v>
      </c>
      <c r="R266" s="18">
        <f t="shared" si="96"/>
        <v>476</v>
      </c>
      <c r="S266" s="19">
        <f t="shared" si="97"/>
        <v>4.2500000000000003E-2</v>
      </c>
    </row>
    <row r="267" spans="1:19" x14ac:dyDescent="0.2">
      <c r="A267" s="5" t="s">
        <v>422</v>
      </c>
      <c r="B267" s="1" t="s">
        <v>245</v>
      </c>
      <c r="C267" s="2" t="s">
        <v>246</v>
      </c>
      <c r="D267" s="8">
        <v>0</v>
      </c>
      <c r="E267" s="3">
        <v>0</v>
      </c>
      <c r="F267" s="3">
        <v>0</v>
      </c>
      <c r="G267" s="3">
        <v>0</v>
      </c>
      <c r="H267" s="11" t="str">
        <f t="shared" si="91"/>
        <v/>
      </c>
      <c r="I267" s="89">
        <v>11127</v>
      </c>
      <c r="J267" s="82">
        <v>8748</v>
      </c>
      <c r="K267" s="82">
        <v>5237</v>
      </c>
      <c r="L267" s="13">
        <f t="shared" si="92"/>
        <v>0.59865112025605849</v>
      </c>
      <c r="M267" s="84">
        <v>17</v>
      </c>
      <c r="N267" s="82">
        <v>2362</v>
      </c>
      <c r="O267" s="16">
        <f t="shared" si="93"/>
        <v>0.21227644468410173</v>
      </c>
      <c r="P267" s="17">
        <f t="shared" si="94"/>
        <v>11127</v>
      </c>
      <c r="Q267" s="18">
        <f t="shared" si="95"/>
        <v>8765</v>
      </c>
      <c r="R267" s="18">
        <f t="shared" si="96"/>
        <v>2362</v>
      </c>
      <c r="S267" s="19">
        <f t="shared" si="97"/>
        <v>0.21227644468410173</v>
      </c>
    </row>
    <row r="268" spans="1:19" x14ac:dyDescent="0.2">
      <c r="A268" s="5" t="s">
        <v>422</v>
      </c>
      <c r="B268" s="1" t="s">
        <v>358</v>
      </c>
      <c r="C268" s="2" t="s">
        <v>359</v>
      </c>
      <c r="D268" s="8">
        <v>0</v>
      </c>
      <c r="E268" s="3">
        <v>0</v>
      </c>
      <c r="F268" s="3">
        <v>0</v>
      </c>
      <c r="G268" s="3">
        <v>0</v>
      </c>
      <c r="H268" s="11" t="str">
        <f t="shared" si="91"/>
        <v/>
      </c>
      <c r="I268" s="89">
        <v>11055</v>
      </c>
      <c r="J268" s="82">
        <v>9419</v>
      </c>
      <c r="K268" s="82">
        <v>5509</v>
      </c>
      <c r="L268" s="13">
        <f t="shared" si="92"/>
        <v>0.58488162225289309</v>
      </c>
      <c r="M268" s="84">
        <v>77</v>
      </c>
      <c r="N268" s="82">
        <v>1559</v>
      </c>
      <c r="O268" s="16">
        <f t="shared" si="93"/>
        <v>0.1410221619176843</v>
      </c>
      <c r="P268" s="17">
        <f t="shared" si="94"/>
        <v>11055</v>
      </c>
      <c r="Q268" s="18">
        <f t="shared" si="95"/>
        <v>9496</v>
      </c>
      <c r="R268" s="18">
        <f t="shared" si="96"/>
        <v>1559</v>
      </c>
      <c r="S268" s="19">
        <f t="shared" si="97"/>
        <v>0.1410221619176843</v>
      </c>
    </row>
    <row r="269" spans="1:19" x14ac:dyDescent="0.2">
      <c r="A269" s="5" t="s">
        <v>422</v>
      </c>
      <c r="B269" s="1" t="s">
        <v>214</v>
      </c>
      <c r="C269" s="2" t="s">
        <v>214</v>
      </c>
      <c r="D269" s="8">
        <v>0</v>
      </c>
      <c r="E269" s="3">
        <v>0</v>
      </c>
      <c r="F269" s="3">
        <v>0</v>
      </c>
      <c r="G269" s="3">
        <v>0</v>
      </c>
      <c r="H269" s="11" t="str">
        <f t="shared" si="91"/>
        <v/>
      </c>
      <c r="I269" s="89">
        <v>11032</v>
      </c>
      <c r="J269" s="82">
        <v>10733</v>
      </c>
      <c r="K269" s="82">
        <v>9341</v>
      </c>
      <c r="L269" s="13">
        <f t="shared" si="92"/>
        <v>0.87030653125873469</v>
      </c>
      <c r="M269" s="84">
        <v>50</v>
      </c>
      <c r="N269" s="82">
        <v>249</v>
      </c>
      <c r="O269" s="16">
        <f t="shared" si="93"/>
        <v>2.2570703408266859E-2</v>
      </c>
      <c r="P269" s="17">
        <f t="shared" si="94"/>
        <v>11032</v>
      </c>
      <c r="Q269" s="18">
        <f t="shared" si="95"/>
        <v>10783</v>
      </c>
      <c r="R269" s="18">
        <f t="shared" si="96"/>
        <v>249</v>
      </c>
      <c r="S269" s="19">
        <f t="shared" si="97"/>
        <v>2.2570703408266859E-2</v>
      </c>
    </row>
    <row r="270" spans="1:19" x14ac:dyDescent="0.2">
      <c r="A270" s="5" t="s">
        <v>527</v>
      </c>
      <c r="B270" s="1" t="s">
        <v>94</v>
      </c>
      <c r="C270" s="2" t="s">
        <v>95</v>
      </c>
      <c r="D270" s="8">
        <v>46</v>
      </c>
      <c r="E270" s="3">
        <v>43</v>
      </c>
      <c r="F270" s="3"/>
      <c r="G270" s="3">
        <v>3</v>
      </c>
      <c r="H270" s="11">
        <f t="shared" si="91"/>
        <v>6.5217391304347824E-2</v>
      </c>
      <c r="I270" s="89">
        <v>11004</v>
      </c>
      <c r="J270" s="82">
        <v>10537</v>
      </c>
      <c r="K270" s="82">
        <v>2649</v>
      </c>
      <c r="L270" s="13">
        <f t="shared" si="92"/>
        <v>0.25139982917338899</v>
      </c>
      <c r="M270" s="81">
        <v>1</v>
      </c>
      <c r="N270" s="82">
        <v>466</v>
      </c>
      <c r="O270" s="16">
        <f t="shared" si="93"/>
        <v>4.2348237004725557E-2</v>
      </c>
      <c r="P270" s="17">
        <f t="shared" si="94"/>
        <v>11050</v>
      </c>
      <c r="Q270" s="18">
        <f t="shared" si="95"/>
        <v>10581</v>
      </c>
      <c r="R270" s="18">
        <f t="shared" si="96"/>
        <v>469</v>
      </c>
      <c r="S270" s="19">
        <f t="shared" si="97"/>
        <v>4.2443438914027153E-2</v>
      </c>
    </row>
    <row r="271" spans="1:19" ht="29" x14ac:dyDescent="0.2">
      <c r="A271" s="5" t="s">
        <v>422</v>
      </c>
      <c r="B271" s="1" t="s">
        <v>221</v>
      </c>
      <c r="C271" s="2" t="s">
        <v>223</v>
      </c>
      <c r="D271" s="8">
        <v>0</v>
      </c>
      <c r="E271" s="3">
        <v>0</v>
      </c>
      <c r="F271" s="3">
        <v>0</v>
      </c>
      <c r="G271" s="3">
        <v>0</v>
      </c>
      <c r="H271" s="11" t="str">
        <f t="shared" si="91"/>
        <v/>
      </c>
      <c r="I271" s="89">
        <v>10997</v>
      </c>
      <c r="J271" s="82">
        <v>9707</v>
      </c>
      <c r="K271" s="82">
        <v>5465</v>
      </c>
      <c r="L271" s="13">
        <f t="shared" si="92"/>
        <v>0.5629957762439477</v>
      </c>
      <c r="M271" s="84">
        <v>928</v>
      </c>
      <c r="N271" s="82">
        <v>362</v>
      </c>
      <c r="O271" s="16">
        <f t="shared" si="93"/>
        <v>3.2918068564153857E-2</v>
      </c>
      <c r="P271" s="17">
        <f t="shared" si="94"/>
        <v>10997</v>
      </c>
      <c r="Q271" s="18">
        <f t="shared" si="95"/>
        <v>10635</v>
      </c>
      <c r="R271" s="18">
        <f t="shared" si="96"/>
        <v>362</v>
      </c>
      <c r="S271" s="19">
        <f t="shared" si="97"/>
        <v>3.2918068564153857E-2</v>
      </c>
    </row>
    <row r="272" spans="1:19" x14ac:dyDescent="0.2">
      <c r="A272" s="5" t="s">
        <v>424</v>
      </c>
      <c r="B272" s="1" t="s">
        <v>203</v>
      </c>
      <c r="C272" s="2" t="s">
        <v>204</v>
      </c>
      <c r="D272" s="8"/>
      <c r="E272" s="3"/>
      <c r="F272" s="3"/>
      <c r="G272" s="3"/>
      <c r="H272" s="11" t="str">
        <f t="shared" si="91"/>
        <v/>
      </c>
      <c r="I272" s="89">
        <v>10993</v>
      </c>
      <c r="J272" s="82">
        <v>10693</v>
      </c>
      <c r="K272" s="82">
        <v>2648</v>
      </c>
      <c r="L272" s="13">
        <f t="shared" si="92"/>
        <v>0.24763864210230993</v>
      </c>
      <c r="M272" s="81">
        <v>10</v>
      </c>
      <c r="N272" s="82">
        <v>300</v>
      </c>
      <c r="O272" s="16">
        <f t="shared" si="93"/>
        <v>2.7290093695988355E-2</v>
      </c>
      <c r="P272" s="17">
        <f t="shared" si="94"/>
        <v>10993</v>
      </c>
      <c r="Q272" s="18">
        <f t="shared" si="95"/>
        <v>10703</v>
      </c>
      <c r="R272" s="18">
        <f t="shared" si="96"/>
        <v>300</v>
      </c>
      <c r="S272" s="19">
        <f t="shared" si="97"/>
        <v>2.7290093695988355E-2</v>
      </c>
    </row>
    <row r="273" spans="1:19" x14ac:dyDescent="0.2">
      <c r="A273" s="5" t="s">
        <v>513</v>
      </c>
      <c r="B273" s="1" t="s">
        <v>40</v>
      </c>
      <c r="C273" s="2" t="s">
        <v>41</v>
      </c>
      <c r="D273" s="8">
        <v>0</v>
      </c>
      <c r="E273" s="3">
        <v>0</v>
      </c>
      <c r="F273" s="3">
        <v>0</v>
      </c>
      <c r="G273" s="3">
        <v>0</v>
      </c>
      <c r="H273" s="11" t="s">
        <v>514</v>
      </c>
      <c r="I273" s="89">
        <v>10962</v>
      </c>
      <c r="J273" s="82">
        <v>10487</v>
      </c>
      <c r="K273" s="82">
        <v>1497</v>
      </c>
      <c r="L273" s="13">
        <v>0.14274816439401164</v>
      </c>
      <c r="M273" s="84">
        <v>2</v>
      </c>
      <c r="N273" s="82">
        <v>473</v>
      </c>
      <c r="O273" s="16">
        <v>4.3149060390439697E-2</v>
      </c>
      <c r="P273" s="17">
        <v>10962</v>
      </c>
      <c r="Q273" s="18">
        <v>10489</v>
      </c>
      <c r="R273" s="18">
        <v>473</v>
      </c>
      <c r="S273" s="19">
        <v>4.3149060390439697E-2</v>
      </c>
    </row>
    <row r="274" spans="1:19" x14ac:dyDescent="0.2">
      <c r="A274" s="5" t="s">
        <v>515</v>
      </c>
      <c r="B274" s="1" t="s">
        <v>109</v>
      </c>
      <c r="C274" s="2" t="s">
        <v>110</v>
      </c>
      <c r="D274" s="8">
        <v>102</v>
      </c>
      <c r="E274" s="3">
        <v>96</v>
      </c>
      <c r="F274" s="3"/>
      <c r="G274" s="3">
        <v>3</v>
      </c>
      <c r="H274" s="11">
        <f>IF(D274&lt;&gt;0,G274/D274,"")</f>
        <v>2.9411764705882353E-2</v>
      </c>
      <c r="I274" s="90">
        <v>10613</v>
      </c>
      <c r="J274" s="83">
        <v>6772</v>
      </c>
      <c r="K274" s="83">
        <v>301</v>
      </c>
      <c r="L274" s="13">
        <f>IF(J274&lt;&gt;0,K274/J274,"")</f>
        <v>4.4447725930301239E-2</v>
      </c>
      <c r="M274" s="83">
        <v>439</v>
      </c>
      <c r="N274" s="83">
        <v>2683</v>
      </c>
      <c r="O274" s="16">
        <f>IF(I274&lt;&gt;0,N274/I274,"")</f>
        <v>0.25280316592857816</v>
      </c>
      <c r="P274" s="17">
        <f>IF(SUM(D274,I274)&gt;0,SUM(D274,I274),"")</f>
        <v>10715</v>
      </c>
      <c r="Q274" s="18">
        <f>IF(SUM(E274,J274, M274)&gt;0,SUM(E274,J274, M274),"")</f>
        <v>7307</v>
      </c>
      <c r="R274" s="18">
        <f>IF(SUM(G274,N274)&gt;0,SUM(G274,N274),"")</f>
        <v>2686</v>
      </c>
      <c r="S274" s="19">
        <f>IFERROR(IF(P274&lt;&gt;0,R274/P274,""),"")</f>
        <v>0.25067662155856274</v>
      </c>
    </row>
    <row r="275" spans="1:19" x14ac:dyDescent="0.2">
      <c r="A275" s="5" t="s">
        <v>430</v>
      </c>
      <c r="B275" s="1" t="s">
        <v>89</v>
      </c>
      <c r="C275" s="2" t="s">
        <v>90</v>
      </c>
      <c r="D275" s="8"/>
      <c r="E275" s="3"/>
      <c r="F275" s="3"/>
      <c r="G275" s="3"/>
      <c r="H275" s="11" t="str">
        <f>IF(D275&lt;&gt;0,G275/D275,"")</f>
        <v/>
      </c>
      <c r="I275" s="91">
        <v>10550</v>
      </c>
      <c r="J275" s="85">
        <v>9961</v>
      </c>
      <c r="K275" s="85">
        <v>2188</v>
      </c>
      <c r="L275" s="13">
        <f>IF(J275&lt;&gt;0,K275/J275,"")</f>
        <v>0.21965666097781347</v>
      </c>
      <c r="M275" s="85">
        <v>1</v>
      </c>
      <c r="N275" s="85">
        <v>348</v>
      </c>
      <c r="O275" s="16">
        <f>IF(I275&lt;&gt;0,N275/I275,"")</f>
        <v>3.298578199052133E-2</v>
      </c>
      <c r="P275" s="17">
        <f>IF(SUM(D275,I275)&gt;0,SUM(D275,I275),"")</f>
        <v>10550</v>
      </c>
      <c r="Q275" s="18">
        <f>IF(SUM(E275,J275, M275)&gt;0,SUM(E275,J275, M275),"")</f>
        <v>9962</v>
      </c>
      <c r="R275" s="18">
        <f>IF(SUM(G275,N275)&gt;0,SUM(G275,N275),"")</f>
        <v>348</v>
      </c>
      <c r="S275" s="19">
        <f>IFERROR(IF(P275&lt;&gt;0,R275/P275,""),"")</f>
        <v>3.298578199052133E-2</v>
      </c>
    </row>
    <row r="276" spans="1:19" x14ac:dyDescent="0.2">
      <c r="A276" s="5" t="s">
        <v>527</v>
      </c>
      <c r="B276" s="1" t="s">
        <v>311</v>
      </c>
      <c r="C276" s="2" t="s">
        <v>312</v>
      </c>
      <c r="D276" s="8">
        <v>4</v>
      </c>
      <c r="E276" s="3">
        <v>4</v>
      </c>
      <c r="F276" s="3"/>
      <c r="G276" s="3">
        <v>0</v>
      </c>
      <c r="H276" s="11">
        <f>IF(D276&lt;&gt;0,G276/D276,"")</f>
        <v>0</v>
      </c>
      <c r="I276" s="89">
        <v>10548</v>
      </c>
      <c r="J276" s="82">
        <v>10202</v>
      </c>
      <c r="K276" s="82">
        <v>8914</v>
      </c>
      <c r="L276" s="13">
        <f>IF(J276&lt;&gt;0,K276/J276,"")</f>
        <v>0.87375024504999022</v>
      </c>
      <c r="M276" s="81">
        <v>37</v>
      </c>
      <c r="N276" s="82">
        <v>309</v>
      </c>
      <c r="O276" s="16">
        <f>IF(I276&lt;&gt;0,N276/I276,"")</f>
        <v>2.9294653014789535E-2</v>
      </c>
      <c r="P276" s="17">
        <f>IF(SUM(D276,I276)&gt;0,SUM(D276,I276),"")</f>
        <v>10552</v>
      </c>
      <c r="Q276" s="18">
        <f>IF(SUM(E276,J276, M276)&gt;0,SUM(E276,J276, M276),"")</f>
        <v>10243</v>
      </c>
      <c r="R276" s="18">
        <f>IF(SUM(G276,N276)&gt;0,SUM(G276,N276),"")</f>
        <v>309</v>
      </c>
      <c r="S276" s="19">
        <f>IFERROR(IF(P276&lt;&gt;0,R276/P276,""),"")</f>
        <v>2.9283548142532222E-2</v>
      </c>
    </row>
    <row r="277" spans="1:19" x14ac:dyDescent="0.2">
      <c r="A277" s="5" t="s">
        <v>513</v>
      </c>
      <c r="B277" s="1" t="s">
        <v>78</v>
      </c>
      <c r="C277" s="2" t="s">
        <v>79</v>
      </c>
      <c r="D277" s="8">
        <v>41</v>
      </c>
      <c r="E277" s="3">
        <v>39</v>
      </c>
      <c r="F277" s="3">
        <v>0</v>
      </c>
      <c r="G277" s="3">
        <v>2</v>
      </c>
      <c r="H277" s="11">
        <v>4.878048780487805E-2</v>
      </c>
      <c r="I277" s="89">
        <v>10398</v>
      </c>
      <c r="J277" s="82">
        <v>8074</v>
      </c>
      <c r="K277" s="82">
        <v>1660</v>
      </c>
      <c r="L277" s="13">
        <v>0.20559821649739907</v>
      </c>
      <c r="M277" s="84">
        <v>7</v>
      </c>
      <c r="N277" s="82">
        <v>2317</v>
      </c>
      <c r="O277" s="16">
        <v>0.2228313137141758</v>
      </c>
      <c r="P277" s="17">
        <v>10439</v>
      </c>
      <c r="Q277" s="18">
        <v>8120</v>
      </c>
      <c r="R277" s="18">
        <v>2319</v>
      </c>
      <c r="S277" s="19">
        <v>0.22214771529840022</v>
      </c>
    </row>
    <row r="278" spans="1:19" x14ac:dyDescent="0.2">
      <c r="A278" s="5" t="s">
        <v>419</v>
      </c>
      <c r="B278" s="1" t="s">
        <v>324</v>
      </c>
      <c r="C278" s="2" t="s">
        <v>327</v>
      </c>
      <c r="D278" s="8">
        <v>3</v>
      </c>
      <c r="E278" s="3">
        <v>2</v>
      </c>
      <c r="F278" s="3">
        <v>2</v>
      </c>
      <c r="G278" s="3">
        <v>1</v>
      </c>
      <c r="H278" s="11"/>
      <c r="I278" s="89">
        <v>10392</v>
      </c>
      <c r="J278" s="82">
        <v>10231</v>
      </c>
      <c r="K278" s="82">
        <v>10210</v>
      </c>
      <c r="L278" s="13"/>
      <c r="M278" s="81">
        <v>12</v>
      </c>
      <c r="N278" s="82">
        <v>149</v>
      </c>
      <c r="O278" s="16"/>
      <c r="P278" s="17"/>
      <c r="Q278" s="18"/>
      <c r="R278" s="18"/>
      <c r="S278" s="19"/>
    </row>
    <row r="279" spans="1:19" x14ac:dyDescent="0.2">
      <c r="A279" s="5" t="s">
        <v>422</v>
      </c>
      <c r="B279" s="1" t="s">
        <v>324</v>
      </c>
      <c r="C279" s="2" t="s">
        <v>325</v>
      </c>
      <c r="D279" s="8">
        <v>0</v>
      </c>
      <c r="E279" s="3">
        <v>0</v>
      </c>
      <c r="F279" s="3">
        <v>0</v>
      </c>
      <c r="G279" s="3">
        <v>0</v>
      </c>
      <c r="H279" s="11" t="str">
        <f>IF(D279&lt;&gt;0,G279/D279,"")</f>
        <v/>
      </c>
      <c r="I279" s="89">
        <v>10380</v>
      </c>
      <c r="J279" s="82">
        <v>10299</v>
      </c>
      <c r="K279" s="82">
        <v>9155</v>
      </c>
      <c r="L279" s="13">
        <f>IF(J279&lt;&gt;0,K279/J279,"")</f>
        <v>0.88892125449072723</v>
      </c>
      <c r="M279" s="84">
        <v>29</v>
      </c>
      <c r="N279" s="82">
        <v>52</v>
      </c>
      <c r="O279" s="16">
        <f>IF(I279&lt;&gt;0,N279/I279,"")</f>
        <v>5.0096339113680152E-3</v>
      </c>
      <c r="P279" s="17">
        <f>IF(SUM(D279,I279)&gt;0,SUM(D279,I279),"")</f>
        <v>10380</v>
      </c>
      <c r="Q279" s="18">
        <f>IF(SUM(E279,J279, M279)&gt;0,SUM(E279,J279, M279),"")</f>
        <v>10328</v>
      </c>
      <c r="R279" s="18">
        <f>IF(SUM(G279,N279)&gt;0,SUM(G279,N279),"")</f>
        <v>52</v>
      </c>
      <c r="S279" s="19">
        <f>IFERROR(IF(P279&lt;&gt;0,R279/P279,""),"")</f>
        <v>5.0096339113680152E-3</v>
      </c>
    </row>
    <row r="280" spans="1:19" ht="29" x14ac:dyDescent="0.2">
      <c r="A280" s="5" t="s">
        <v>422</v>
      </c>
      <c r="B280" s="1" t="s">
        <v>377</v>
      </c>
      <c r="C280" s="2" t="s">
        <v>378</v>
      </c>
      <c r="D280" s="8">
        <v>3</v>
      </c>
      <c r="E280" s="3">
        <v>3</v>
      </c>
      <c r="F280" s="3">
        <v>3</v>
      </c>
      <c r="G280" s="3">
        <v>0</v>
      </c>
      <c r="H280" s="11">
        <f>IF(D280&lt;&gt;0,G280/D280,"")</f>
        <v>0</v>
      </c>
      <c r="I280" s="89">
        <v>10348</v>
      </c>
      <c r="J280" s="82">
        <v>9400</v>
      </c>
      <c r="K280" s="82">
        <v>6946</v>
      </c>
      <c r="L280" s="13">
        <f>IF(J280&lt;&gt;0,K280/J280,"")</f>
        <v>0.73893617021276592</v>
      </c>
      <c r="M280" s="84">
        <v>276</v>
      </c>
      <c r="N280" s="82">
        <v>672</v>
      </c>
      <c r="O280" s="16">
        <f>IF(I280&lt;&gt;0,N280/I280,"")</f>
        <v>6.4940085040587556E-2</v>
      </c>
      <c r="P280" s="17">
        <f>IF(SUM(D280,I280)&gt;0,SUM(D280,I280),"")</f>
        <v>10351</v>
      </c>
      <c r="Q280" s="18">
        <f>IF(SUM(E280,J280, M280)&gt;0,SUM(E280,J280, M280),"")</f>
        <v>9679</v>
      </c>
      <c r="R280" s="18">
        <f>IF(SUM(G280,N280)&gt;0,SUM(G280,N280),"")</f>
        <v>672</v>
      </c>
      <c r="S280" s="19">
        <f>IFERROR(IF(P280&lt;&gt;0,R280/P280,""),"")</f>
        <v>6.4921263646024532E-2</v>
      </c>
    </row>
    <row r="281" spans="1:19" x14ac:dyDescent="0.2">
      <c r="A281" s="5" t="s">
        <v>513</v>
      </c>
      <c r="B281" s="1" t="s">
        <v>53</v>
      </c>
      <c r="C281" s="2" t="s">
        <v>54</v>
      </c>
      <c r="D281" s="8">
        <v>11</v>
      </c>
      <c r="E281" s="3">
        <v>9</v>
      </c>
      <c r="F281" s="3">
        <v>0</v>
      </c>
      <c r="G281" s="3">
        <v>2</v>
      </c>
      <c r="H281" s="11">
        <v>0.18181818181818182</v>
      </c>
      <c r="I281" s="89">
        <v>10314</v>
      </c>
      <c r="J281" s="82">
        <v>8060</v>
      </c>
      <c r="K281" s="82">
        <v>1550</v>
      </c>
      <c r="L281" s="13">
        <v>0.19230769230769232</v>
      </c>
      <c r="M281" s="84">
        <v>20</v>
      </c>
      <c r="N281" s="82">
        <v>2234</v>
      </c>
      <c r="O281" s="16">
        <v>0.21659879775063021</v>
      </c>
      <c r="P281" s="17">
        <v>10325</v>
      </c>
      <c r="Q281" s="18">
        <v>8089</v>
      </c>
      <c r="R281" s="18">
        <v>2236</v>
      </c>
      <c r="S281" s="19">
        <v>0.21656174334140435</v>
      </c>
    </row>
    <row r="282" spans="1:19" x14ac:dyDescent="0.2">
      <c r="A282" s="5" t="s">
        <v>419</v>
      </c>
      <c r="B282" s="1" t="s">
        <v>144</v>
      </c>
      <c r="C282" s="2" t="s">
        <v>145</v>
      </c>
      <c r="D282" s="8"/>
      <c r="E282" s="3"/>
      <c r="F282" s="3"/>
      <c r="G282" s="3"/>
      <c r="H282" s="11" t="str">
        <f t="shared" ref="H282:H287" si="98">IF(D282&lt;&gt;0,G282/D282,"")</f>
        <v/>
      </c>
      <c r="I282" s="89">
        <v>10293</v>
      </c>
      <c r="J282" s="82">
        <v>9032</v>
      </c>
      <c r="K282" s="82">
        <v>3450</v>
      </c>
      <c r="L282" s="13">
        <f t="shared" ref="L282:L287" si="99">IF(J282&lt;&gt;0,K282/J282,"")</f>
        <v>0.38197519929140833</v>
      </c>
      <c r="M282" s="81">
        <v>3</v>
      </c>
      <c r="N282" s="82">
        <v>1254</v>
      </c>
      <c r="O282" s="16">
        <f t="shared" ref="O282:O287" si="100">IF(I282&lt;&gt;0,N282/I282,"")</f>
        <v>0.12183037015447391</v>
      </c>
      <c r="P282" s="17">
        <f t="shared" ref="P282:P287" si="101">IF(SUM(D282,I282)&gt;0,SUM(D282,I282),"")</f>
        <v>10293</v>
      </c>
      <c r="Q282" s="18">
        <f t="shared" ref="Q282:Q287" si="102">IF(SUM(E282,J282, M282)&gt;0,SUM(E282,J282, M282),"")</f>
        <v>9035</v>
      </c>
      <c r="R282" s="18">
        <f t="shared" ref="R282:R287" si="103">IF(SUM(G282,N282)&gt;0,SUM(G282,N282),"")</f>
        <v>1254</v>
      </c>
      <c r="S282" s="19">
        <f t="shared" ref="S282:S287" si="104">IFERROR(IF(P282&lt;&gt;0,R282/P282,""),"")</f>
        <v>0.12183037015447391</v>
      </c>
    </row>
    <row r="283" spans="1:19" x14ac:dyDescent="0.2">
      <c r="A283" s="5" t="s">
        <v>516</v>
      </c>
      <c r="B283" s="1" t="s">
        <v>203</v>
      </c>
      <c r="C283" s="2" t="s">
        <v>205</v>
      </c>
      <c r="D283" s="8">
        <v>2</v>
      </c>
      <c r="E283" s="3">
        <v>2</v>
      </c>
      <c r="F283" s="3">
        <v>2</v>
      </c>
      <c r="G283" s="3">
        <v>0</v>
      </c>
      <c r="H283" s="11">
        <f t="shared" si="98"/>
        <v>0</v>
      </c>
      <c r="I283" s="89">
        <v>10202</v>
      </c>
      <c r="J283" s="82">
        <v>9789</v>
      </c>
      <c r="K283" s="82">
        <v>296</v>
      </c>
      <c r="L283" s="13">
        <f t="shared" si="99"/>
        <v>3.023802226989478E-2</v>
      </c>
      <c r="M283" s="81">
        <v>6</v>
      </c>
      <c r="N283" s="82">
        <v>407</v>
      </c>
      <c r="O283" s="16">
        <f t="shared" si="100"/>
        <v>3.9894138404234461E-2</v>
      </c>
      <c r="P283" s="17">
        <f t="shared" si="101"/>
        <v>10204</v>
      </c>
      <c r="Q283" s="18">
        <f t="shared" si="102"/>
        <v>9797</v>
      </c>
      <c r="R283" s="18">
        <f t="shared" si="103"/>
        <v>407</v>
      </c>
      <c r="S283" s="19">
        <f t="shared" si="104"/>
        <v>3.9886319090552722E-2</v>
      </c>
    </row>
    <row r="284" spans="1:19" x14ac:dyDescent="0.2">
      <c r="A284" s="5" t="s">
        <v>428</v>
      </c>
      <c r="B284" s="1" t="s">
        <v>89</v>
      </c>
      <c r="C284" s="2" t="s">
        <v>90</v>
      </c>
      <c r="D284" s="8">
        <v>1</v>
      </c>
      <c r="E284" s="3"/>
      <c r="F284" s="3"/>
      <c r="G284" s="3"/>
      <c r="H284" s="11">
        <f t="shared" si="98"/>
        <v>0</v>
      </c>
      <c r="I284" s="89">
        <v>10057</v>
      </c>
      <c r="J284" s="82">
        <v>9742</v>
      </c>
      <c r="K284" s="82">
        <v>2235</v>
      </c>
      <c r="L284" s="13">
        <f t="shared" si="99"/>
        <v>0.22941901047012933</v>
      </c>
      <c r="M284" s="81"/>
      <c r="N284" s="82">
        <v>47</v>
      </c>
      <c r="O284" s="16">
        <f t="shared" si="100"/>
        <v>4.6733618375261014E-3</v>
      </c>
      <c r="P284" s="17">
        <f t="shared" si="101"/>
        <v>10058</v>
      </c>
      <c r="Q284" s="18">
        <f t="shared" si="102"/>
        <v>9742</v>
      </c>
      <c r="R284" s="18">
        <f t="shared" si="103"/>
        <v>47</v>
      </c>
      <c r="S284" s="19">
        <f t="shared" si="104"/>
        <v>4.6728971962616819E-3</v>
      </c>
    </row>
    <row r="285" spans="1:19" x14ac:dyDescent="0.2">
      <c r="A285" s="5" t="s">
        <v>419</v>
      </c>
      <c r="B285" s="1" t="s">
        <v>352</v>
      </c>
      <c r="C285" s="2" t="s">
        <v>353</v>
      </c>
      <c r="D285" s="8">
        <v>2</v>
      </c>
      <c r="E285" s="3">
        <v>2</v>
      </c>
      <c r="F285" s="3">
        <v>1</v>
      </c>
      <c r="G285" s="3"/>
      <c r="H285" s="11">
        <f t="shared" si="98"/>
        <v>0</v>
      </c>
      <c r="I285" s="89">
        <v>10039</v>
      </c>
      <c r="J285" s="82">
        <v>9800</v>
      </c>
      <c r="K285" s="82">
        <v>4078</v>
      </c>
      <c r="L285" s="13">
        <f t="shared" si="99"/>
        <v>0.41612244897959183</v>
      </c>
      <c r="M285" s="81">
        <v>1</v>
      </c>
      <c r="N285" s="82">
        <v>238</v>
      </c>
      <c r="O285" s="16">
        <f t="shared" si="100"/>
        <v>2.3707540591692399E-2</v>
      </c>
      <c r="P285" s="17">
        <f t="shared" si="101"/>
        <v>10041</v>
      </c>
      <c r="Q285" s="18">
        <f t="shared" si="102"/>
        <v>9803</v>
      </c>
      <c r="R285" s="18">
        <f t="shared" si="103"/>
        <v>238</v>
      </c>
      <c r="S285" s="19">
        <f t="shared" si="104"/>
        <v>2.3702818444378049E-2</v>
      </c>
    </row>
    <row r="286" spans="1:19" x14ac:dyDescent="0.2">
      <c r="A286" s="5" t="s">
        <v>527</v>
      </c>
      <c r="B286" s="1" t="s">
        <v>484</v>
      </c>
      <c r="C286" s="2" t="s">
        <v>485</v>
      </c>
      <c r="D286" s="8">
        <v>0</v>
      </c>
      <c r="E286" s="3">
        <v>0</v>
      </c>
      <c r="F286" s="3"/>
      <c r="G286" s="3">
        <v>0</v>
      </c>
      <c r="H286" s="11" t="str">
        <f t="shared" si="98"/>
        <v/>
      </c>
      <c r="I286" s="89">
        <v>10028</v>
      </c>
      <c r="J286" s="82">
        <v>9323</v>
      </c>
      <c r="K286" s="82">
        <v>921</v>
      </c>
      <c r="L286" s="13">
        <f t="shared" si="99"/>
        <v>9.8787943794915803E-2</v>
      </c>
      <c r="M286" s="81">
        <v>0</v>
      </c>
      <c r="N286" s="82">
        <v>705</v>
      </c>
      <c r="O286" s="16">
        <f t="shared" si="100"/>
        <v>7.0303151176705228E-2</v>
      </c>
      <c r="P286" s="17">
        <f t="shared" si="101"/>
        <v>10028</v>
      </c>
      <c r="Q286" s="18">
        <f t="shared" si="102"/>
        <v>9323</v>
      </c>
      <c r="R286" s="18">
        <f t="shared" si="103"/>
        <v>705</v>
      </c>
      <c r="S286" s="19">
        <f t="shared" si="104"/>
        <v>7.0303151176705228E-2</v>
      </c>
    </row>
    <row r="287" spans="1:19" x14ac:dyDescent="0.2">
      <c r="A287" s="5" t="s">
        <v>527</v>
      </c>
      <c r="B287" s="1" t="s">
        <v>324</v>
      </c>
      <c r="C287" s="2" t="s">
        <v>325</v>
      </c>
      <c r="D287" s="8">
        <v>1</v>
      </c>
      <c r="E287" s="3">
        <v>0</v>
      </c>
      <c r="F287" s="3"/>
      <c r="G287" s="3">
        <v>1</v>
      </c>
      <c r="H287" s="11">
        <f t="shared" si="98"/>
        <v>1</v>
      </c>
      <c r="I287" s="89">
        <v>10008</v>
      </c>
      <c r="J287" s="82">
        <v>9865</v>
      </c>
      <c r="K287" s="82">
        <v>2647</v>
      </c>
      <c r="L287" s="13">
        <f t="shared" si="99"/>
        <v>0.26832235174860619</v>
      </c>
      <c r="M287" s="81">
        <v>4</v>
      </c>
      <c r="N287" s="82">
        <v>139</v>
      </c>
      <c r="O287" s="16">
        <f t="shared" si="100"/>
        <v>1.3888888888888888E-2</v>
      </c>
      <c r="P287" s="17">
        <f t="shared" si="101"/>
        <v>10009</v>
      </c>
      <c r="Q287" s="18">
        <f t="shared" si="102"/>
        <v>9869</v>
      </c>
      <c r="R287" s="18">
        <f t="shared" si="103"/>
        <v>140</v>
      </c>
      <c r="S287" s="19">
        <f t="shared" si="104"/>
        <v>1.3987411329803178E-2</v>
      </c>
    </row>
    <row r="288" spans="1:19" x14ac:dyDescent="0.2">
      <c r="A288" s="5" t="s">
        <v>513</v>
      </c>
      <c r="B288" s="1" t="s">
        <v>407</v>
      </c>
      <c r="C288" s="2" t="s">
        <v>408</v>
      </c>
      <c r="D288" s="8">
        <v>0</v>
      </c>
      <c r="E288" s="3">
        <v>0</v>
      </c>
      <c r="F288" s="3">
        <v>0</v>
      </c>
      <c r="G288" s="3">
        <v>0</v>
      </c>
      <c r="H288" s="11" t="s">
        <v>514</v>
      </c>
      <c r="I288" s="89">
        <v>9985</v>
      </c>
      <c r="J288" s="82">
        <v>8696</v>
      </c>
      <c r="K288" s="82">
        <v>2756</v>
      </c>
      <c r="L288" s="13">
        <v>0.3169273229070837</v>
      </c>
      <c r="M288" s="84">
        <v>65</v>
      </c>
      <c r="N288" s="82">
        <v>1224</v>
      </c>
      <c r="O288" s="16">
        <v>0.12258387581372059</v>
      </c>
      <c r="P288" s="17">
        <v>9985</v>
      </c>
      <c r="Q288" s="18">
        <v>8761</v>
      </c>
      <c r="R288" s="18">
        <v>1224</v>
      </c>
      <c r="S288" s="19">
        <v>0.12258387581372059</v>
      </c>
    </row>
    <row r="289" spans="1:19" x14ac:dyDescent="0.2">
      <c r="A289" s="5" t="s">
        <v>513</v>
      </c>
      <c r="B289" s="1" t="s">
        <v>324</v>
      </c>
      <c r="C289" s="2" t="s">
        <v>325</v>
      </c>
      <c r="D289" s="8">
        <v>2</v>
      </c>
      <c r="E289" s="3">
        <v>2</v>
      </c>
      <c r="F289" s="3">
        <v>0</v>
      </c>
      <c r="G289" s="3">
        <v>0</v>
      </c>
      <c r="H289" s="11">
        <v>0</v>
      </c>
      <c r="I289" s="89">
        <v>9976</v>
      </c>
      <c r="J289" s="82">
        <v>9921</v>
      </c>
      <c r="K289" s="82">
        <v>4339</v>
      </c>
      <c r="L289" s="13">
        <v>0.43735510533212379</v>
      </c>
      <c r="M289" s="84">
        <v>3</v>
      </c>
      <c r="N289" s="82">
        <v>52</v>
      </c>
      <c r="O289" s="16">
        <v>5.2125100240577385E-3</v>
      </c>
      <c r="P289" s="17">
        <v>9978</v>
      </c>
      <c r="Q289" s="18">
        <v>9926</v>
      </c>
      <c r="R289" s="18">
        <v>52</v>
      </c>
      <c r="S289" s="19">
        <v>5.211465223491682E-3</v>
      </c>
    </row>
    <row r="290" spans="1:19" x14ac:dyDescent="0.2">
      <c r="A290" s="5" t="s">
        <v>515</v>
      </c>
      <c r="B290" s="1" t="s">
        <v>119</v>
      </c>
      <c r="C290" s="2" t="s">
        <v>463</v>
      </c>
      <c r="D290" s="8">
        <v>20</v>
      </c>
      <c r="E290" s="3">
        <v>14</v>
      </c>
      <c r="F290" s="3"/>
      <c r="G290" s="3">
        <v>5</v>
      </c>
      <c r="H290" s="11">
        <f t="shared" ref="H290:H299" si="105">IF(D290&lt;&gt;0,G290/D290,"")</f>
        <v>0.25</v>
      </c>
      <c r="I290" s="90">
        <v>9922</v>
      </c>
      <c r="J290" s="83">
        <v>6979</v>
      </c>
      <c r="K290" s="83">
        <v>387</v>
      </c>
      <c r="L290" s="13">
        <f t="shared" ref="L290:L299" si="106">IF(J290&lt;&gt;0,K290/J290,"")</f>
        <v>5.5452070497205901E-2</v>
      </c>
      <c r="M290" s="83">
        <v>1</v>
      </c>
      <c r="N290" s="83">
        <v>2462</v>
      </c>
      <c r="O290" s="16">
        <f t="shared" ref="O290:O299" si="107">IF(I290&lt;&gt;0,N290/I290,"")</f>
        <v>0.24813545656117719</v>
      </c>
      <c r="P290" s="17">
        <f t="shared" ref="P290:P299" si="108">IF(SUM(D290,I290)&gt;0,SUM(D290,I290),"")</f>
        <v>9942</v>
      </c>
      <c r="Q290" s="18">
        <f t="shared" ref="Q290:Q299" si="109">IF(SUM(E290,J290, M290)&gt;0,SUM(E290,J290, M290),"")</f>
        <v>6994</v>
      </c>
      <c r="R290" s="18">
        <f t="shared" ref="R290:R299" si="110">IF(SUM(G290,N290)&gt;0,SUM(G290,N290),"")</f>
        <v>2467</v>
      </c>
      <c r="S290" s="19">
        <f t="shared" ref="S290:S299" si="111">IFERROR(IF(P290&lt;&gt;0,R290/P290,""),"")</f>
        <v>0.24813920740293705</v>
      </c>
    </row>
    <row r="291" spans="1:19" x14ac:dyDescent="0.2">
      <c r="A291" s="5" t="s">
        <v>430</v>
      </c>
      <c r="B291" s="1" t="s">
        <v>380</v>
      </c>
      <c r="C291" s="2" t="s">
        <v>382</v>
      </c>
      <c r="D291" s="8">
        <v>4</v>
      </c>
      <c r="E291" s="3">
        <v>3</v>
      </c>
      <c r="F291" s="3"/>
      <c r="G291" s="3"/>
      <c r="H291" s="11">
        <f t="shared" si="105"/>
        <v>0</v>
      </c>
      <c r="I291" s="91">
        <v>9845</v>
      </c>
      <c r="J291" s="85">
        <v>7919</v>
      </c>
      <c r="K291" s="85">
        <v>3812</v>
      </c>
      <c r="L291" s="13">
        <f t="shared" si="106"/>
        <v>0.48137391084732922</v>
      </c>
      <c r="M291" s="85">
        <v>2</v>
      </c>
      <c r="N291" s="85">
        <v>1484</v>
      </c>
      <c r="O291" s="16">
        <f t="shared" si="107"/>
        <v>0.15073641442356525</v>
      </c>
      <c r="P291" s="17">
        <f t="shared" si="108"/>
        <v>9849</v>
      </c>
      <c r="Q291" s="18">
        <f t="shared" si="109"/>
        <v>7924</v>
      </c>
      <c r="R291" s="18">
        <f t="shared" si="110"/>
        <v>1484</v>
      </c>
      <c r="S291" s="19">
        <f t="shared" si="111"/>
        <v>0.15067519545131486</v>
      </c>
    </row>
    <row r="292" spans="1:19" ht="29" x14ac:dyDescent="0.2">
      <c r="A292" s="59" t="s">
        <v>429</v>
      </c>
      <c r="B292" s="1" t="s">
        <v>89</v>
      </c>
      <c r="C292" s="2" t="s">
        <v>92</v>
      </c>
      <c r="D292" s="8">
        <v>0</v>
      </c>
      <c r="E292" s="3">
        <v>0</v>
      </c>
      <c r="F292" s="3">
        <v>0</v>
      </c>
      <c r="G292" s="3">
        <v>0</v>
      </c>
      <c r="H292" s="11" t="str">
        <f t="shared" si="105"/>
        <v/>
      </c>
      <c r="I292" s="89">
        <v>9783</v>
      </c>
      <c r="J292" s="82">
        <v>9616</v>
      </c>
      <c r="K292" s="82">
        <v>281</v>
      </c>
      <c r="L292" s="13">
        <f t="shared" si="106"/>
        <v>2.9222129783693842E-2</v>
      </c>
      <c r="M292" s="81">
        <v>0</v>
      </c>
      <c r="N292" s="82">
        <v>167</v>
      </c>
      <c r="O292" s="16">
        <f t="shared" si="107"/>
        <v>1.7070428293979353E-2</v>
      </c>
      <c r="P292" s="80">
        <f t="shared" si="108"/>
        <v>9783</v>
      </c>
      <c r="Q292" s="77">
        <f t="shared" si="109"/>
        <v>9616</v>
      </c>
      <c r="R292" s="77">
        <f t="shared" si="110"/>
        <v>167</v>
      </c>
      <c r="S292" s="78">
        <f t="shared" si="111"/>
        <v>1.7070428293979353E-2</v>
      </c>
    </row>
    <row r="293" spans="1:19" x14ac:dyDescent="0.2">
      <c r="A293" s="5" t="s">
        <v>422</v>
      </c>
      <c r="B293" s="1" t="s">
        <v>94</v>
      </c>
      <c r="C293" s="2" t="s">
        <v>95</v>
      </c>
      <c r="D293" s="8">
        <v>10</v>
      </c>
      <c r="E293" s="3">
        <v>10</v>
      </c>
      <c r="F293" s="3">
        <v>10</v>
      </c>
      <c r="G293" s="3">
        <v>0</v>
      </c>
      <c r="H293" s="11">
        <f t="shared" si="105"/>
        <v>0</v>
      </c>
      <c r="I293" s="89">
        <v>9770</v>
      </c>
      <c r="J293" s="82">
        <v>9145</v>
      </c>
      <c r="K293" s="82">
        <v>5632</v>
      </c>
      <c r="L293" s="13">
        <f t="shared" si="106"/>
        <v>0.61585565882996174</v>
      </c>
      <c r="M293" s="84">
        <v>2</v>
      </c>
      <c r="N293" s="82">
        <v>623</v>
      </c>
      <c r="O293" s="16">
        <f t="shared" si="107"/>
        <v>6.3766632548618224E-2</v>
      </c>
      <c r="P293" s="17">
        <f t="shared" si="108"/>
        <v>9780</v>
      </c>
      <c r="Q293" s="18">
        <f t="shared" si="109"/>
        <v>9157</v>
      </c>
      <c r="R293" s="18">
        <f t="shared" si="110"/>
        <v>623</v>
      </c>
      <c r="S293" s="19">
        <f t="shared" si="111"/>
        <v>6.3701431492842533E-2</v>
      </c>
    </row>
    <row r="294" spans="1:19" x14ac:dyDescent="0.2">
      <c r="A294" s="5" t="s">
        <v>430</v>
      </c>
      <c r="B294" s="1" t="s">
        <v>245</v>
      </c>
      <c r="C294" s="2" t="s">
        <v>246</v>
      </c>
      <c r="D294" s="8"/>
      <c r="E294" s="3"/>
      <c r="F294" s="3"/>
      <c r="G294" s="3"/>
      <c r="H294" s="11" t="str">
        <f t="shared" si="105"/>
        <v/>
      </c>
      <c r="I294" s="91">
        <v>9722</v>
      </c>
      <c r="J294" s="85">
        <v>5040</v>
      </c>
      <c r="K294" s="85">
        <v>2617</v>
      </c>
      <c r="L294" s="13">
        <f t="shared" si="106"/>
        <v>0.51924603174603179</v>
      </c>
      <c r="M294" s="85">
        <v>29</v>
      </c>
      <c r="N294" s="85">
        <v>4175</v>
      </c>
      <c r="O294" s="16">
        <f t="shared" si="107"/>
        <v>0.42943838716313515</v>
      </c>
      <c r="P294" s="17">
        <f t="shared" si="108"/>
        <v>9722</v>
      </c>
      <c r="Q294" s="18">
        <f t="shared" si="109"/>
        <v>5069</v>
      </c>
      <c r="R294" s="18">
        <f t="shared" si="110"/>
        <v>4175</v>
      </c>
      <c r="S294" s="19">
        <f t="shared" si="111"/>
        <v>0.42943838716313515</v>
      </c>
    </row>
    <row r="295" spans="1:19" x14ac:dyDescent="0.2">
      <c r="A295" s="5" t="s">
        <v>422</v>
      </c>
      <c r="B295" s="1" t="s">
        <v>121</v>
      </c>
      <c r="C295" s="2" t="s">
        <v>123</v>
      </c>
      <c r="D295" s="8">
        <v>0</v>
      </c>
      <c r="E295" s="3">
        <v>0</v>
      </c>
      <c r="F295" s="3">
        <v>0</v>
      </c>
      <c r="G295" s="3">
        <v>0</v>
      </c>
      <c r="H295" s="11" t="str">
        <f t="shared" si="105"/>
        <v/>
      </c>
      <c r="I295" s="89">
        <v>9716</v>
      </c>
      <c r="J295" s="82">
        <v>8965</v>
      </c>
      <c r="K295" s="82">
        <v>6088</v>
      </c>
      <c r="L295" s="13">
        <f t="shared" si="106"/>
        <v>0.67908533184606801</v>
      </c>
      <c r="M295" s="84">
        <v>222</v>
      </c>
      <c r="N295" s="82">
        <v>529</v>
      </c>
      <c r="O295" s="16">
        <f t="shared" si="107"/>
        <v>5.4446274186908193E-2</v>
      </c>
      <c r="P295" s="17">
        <f t="shared" si="108"/>
        <v>9716</v>
      </c>
      <c r="Q295" s="18">
        <f t="shared" si="109"/>
        <v>9187</v>
      </c>
      <c r="R295" s="18">
        <f t="shared" si="110"/>
        <v>529</v>
      </c>
      <c r="S295" s="19">
        <f t="shared" si="111"/>
        <v>5.4446274186908193E-2</v>
      </c>
    </row>
    <row r="296" spans="1:19" ht="29" x14ac:dyDescent="0.2">
      <c r="A296" s="5" t="s">
        <v>416</v>
      </c>
      <c r="B296" s="1" t="s">
        <v>85</v>
      </c>
      <c r="C296" s="2" t="s">
        <v>86</v>
      </c>
      <c r="D296" s="8"/>
      <c r="E296" s="3"/>
      <c r="F296" s="3"/>
      <c r="G296" s="3"/>
      <c r="H296" s="11" t="str">
        <f t="shared" si="105"/>
        <v/>
      </c>
      <c r="I296" s="89">
        <v>9642</v>
      </c>
      <c r="J296" s="82">
        <v>7998</v>
      </c>
      <c r="K296" s="82">
        <v>3600</v>
      </c>
      <c r="L296" s="13">
        <f t="shared" si="106"/>
        <v>0.45011252813203301</v>
      </c>
      <c r="M296" s="81">
        <v>1</v>
      </c>
      <c r="N296" s="82">
        <v>1643</v>
      </c>
      <c r="O296" s="16">
        <f t="shared" si="107"/>
        <v>0.17040033188135242</v>
      </c>
      <c r="P296" s="17">
        <f t="shared" si="108"/>
        <v>9642</v>
      </c>
      <c r="Q296" s="18">
        <f t="shared" si="109"/>
        <v>7999</v>
      </c>
      <c r="R296" s="18">
        <f t="shared" si="110"/>
        <v>1643</v>
      </c>
      <c r="S296" s="19">
        <f t="shared" si="111"/>
        <v>0.17040033188135242</v>
      </c>
    </row>
    <row r="297" spans="1:19" x14ac:dyDescent="0.2">
      <c r="A297" s="5" t="s">
        <v>515</v>
      </c>
      <c r="B297" s="1" t="s">
        <v>245</v>
      </c>
      <c r="C297" s="2" t="s">
        <v>486</v>
      </c>
      <c r="D297" s="8"/>
      <c r="E297" s="3"/>
      <c r="F297" s="3"/>
      <c r="G297" s="3"/>
      <c r="H297" s="11" t="str">
        <f t="shared" si="105"/>
        <v/>
      </c>
      <c r="I297" s="90">
        <v>9624</v>
      </c>
      <c r="J297" s="83">
        <v>7603</v>
      </c>
      <c r="K297" s="83">
        <v>2442</v>
      </c>
      <c r="L297" s="13">
        <f t="shared" si="106"/>
        <v>0.32118900434039194</v>
      </c>
      <c r="M297" s="83">
        <v>11</v>
      </c>
      <c r="N297" s="83">
        <v>1181</v>
      </c>
      <c r="O297" s="16">
        <f t="shared" si="107"/>
        <v>0.12271404821280132</v>
      </c>
      <c r="P297" s="17">
        <f t="shared" si="108"/>
        <v>9624</v>
      </c>
      <c r="Q297" s="18">
        <f t="shared" si="109"/>
        <v>7614</v>
      </c>
      <c r="R297" s="18">
        <f t="shared" si="110"/>
        <v>1181</v>
      </c>
      <c r="S297" s="19">
        <f t="shared" si="111"/>
        <v>0.12271404821280132</v>
      </c>
    </row>
    <row r="298" spans="1:19" x14ac:dyDescent="0.2">
      <c r="A298" s="5" t="s">
        <v>516</v>
      </c>
      <c r="B298" s="1" t="s">
        <v>89</v>
      </c>
      <c r="C298" s="2" t="s">
        <v>90</v>
      </c>
      <c r="D298" s="8">
        <v>0</v>
      </c>
      <c r="E298" s="3">
        <v>0</v>
      </c>
      <c r="F298" s="3">
        <v>0</v>
      </c>
      <c r="G298" s="3">
        <v>0</v>
      </c>
      <c r="H298" s="11" t="str">
        <f t="shared" si="105"/>
        <v/>
      </c>
      <c r="I298" s="89">
        <v>9485</v>
      </c>
      <c r="J298" s="82">
        <v>9051</v>
      </c>
      <c r="K298" s="82">
        <v>545</v>
      </c>
      <c r="L298" s="13">
        <f t="shared" si="106"/>
        <v>6.0214340956800352E-2</v>
      </c>
      <c r="M298" s="81">
        <v>0</v>
      </c>
      <c r="N298" s="82">
        <v>434</v>
      </c>
      <c r="O298" s="16">
        <f t="shared" si="107"/>
        <v>4.5756457564575644E-2</v>
      </c>
      <c r="P298" s="17">
        <f t="shared" si="108"/>
        <v>9485</v>
      </c>
      <c r="Q298" s="18">
        <f t="shared" si="109"/>
        <v>9051</v>
      </c>
      <c r="R298" s="18">
        <f t="shared" si="110"/>
        <v>434</v>
      </c>
      <c r="S298" s="19">
        <f t="shared" si="111"/>
        <v>4.5756457564575644E-2</v>
      </c>
    </row>
    <row r="299" spans="1:19" x14ac:dyDescent="0.2">
      <c r="A299" s="5" t="s">
        <v>428</v>
      </c>
      <c r="B299" s="1" t="s">
        <v>174</v>
      </c>
      <c r="C299" s="2" t="s">
        <v>175</v>
      </c>
      <c r="D299" s="8"/>
      <c r="E299" s="3"/>
      <c r="F299" s="3"/>
      <c r="G299" s="3"/>
      <c r="H299" s="11" t="str">
        <f t="shared" si="105"/>
        <v/>
      </c>
      <c r="I299" s="89">
        <v>9478</v>
      </c>
      <c r="J299" s="82">
        <v>9100</v>
      </c>
      <c r="K299" s="82">
        <v>8087</v>
      </c>
      <c r="L299" s="13">
        <f t="shared" si="106"/>
        <v>0.88868131868131872</v>
      </c>
      <c r="M299" s="81">
        <v>2</v>
      </c>
      <c r="N299" s="82">
        <v>198</v>
      </c>
      <c r="O299" s="16">
        <f t="shared" si="107"/>
        <v>2.0890483224308927E-2</v>
      </c>
      <c r="P299" s="17">
        <f t="shared" si="108"/>
        <v>9478</v>
      </c>
      <c r="Q299" s="18">
        <f t="shared" si="109"/>
        <v>9102</v>
      </c>
      <c r="R299" s="18">
        <f t="shared" si="110"/>
        <v>198</v>
      </c>
      <c r="S299" s="19">
        <f t="shared" si="111"/>
        <v>2.0890483224308927E-2</v>
      </c>
    </row>
    <row r="300" spans="1:19" x14ac:dyDescent="0.2">
      <c r="A300" s="5" t="s">
        <v>513</v>
      </c>
      <c r="B300" s="1" t="s">
        <v>74</v>
      </c>
      <c r="C300" s="2" t="s">
        <v>75</v>
      </c>
      <c r="D300" s="8">
        <v>0</v>
      </c>
      <c r="E300" s="3">
        <v>0</v>
      </c>
      <c r="F300" s="3">
        <v>0</v>
      </c>
      <c r="G300" s="3">
        <v>0</v>
      </c>
      <c r="H300" s="11" t="s">
        <v>514</v>
      </c>
      <c r="I300" s="89">
        <v>9442</v>
      </c>
      <c r="J300" s="82">
        <v>7958</v>
      </c>
      <c r="K300" s="82">
        <v>2643</v>
      </c>
      <c r="L300" s="13">
        <v>0.33211862276954007</v>
      </c>
      <c r="M300" s="84">
        <v>26</v>
      </c>
      <c r="N300" s="82">
        <v>1458</v>
      </c>
      <c r="O300" s="16">
        <v>0.15441643719550943</v>
      </c>
      <c r="P300" s="17">
        <v>9442</v>
      </c>
      <c r="Q300" s="18">
        <v>7984</v>
      </c>
      <c r="R300" s="18">
        <v>1458</v>
      </c>
      <c r="S300" s="19">
        <v>0.15441643719550943</v>
      </c>
    </row>
    <row r="301" spans="1:19" ht="29" x14ac:dyDescent="0.2">
      <c r="A301" s="5" t="s">
        <v>522</v>
      </c>
      <c r="B301" s="1" t="s">
        <v>377</v>
      </c>
      <c r="C301" s="2" t="s">
        <v>378</v>
      </c>
      <c r="D301" s="8">
        <v>0</v>
      </c>
      <c r="E301" s="3">
        <v>0</v>
      </c>
      <c r="F301" s="3">
        <v>0</v>
      </c>
      <c r="G301" s="3">
        <v>0</v>
      </c>
      <c r="H301" s="11" t="str">
        <f>IF(D301&lt;&gt;0,G301/D301,"")</f>
        <v/>
      </c>
      <c r="I301" s="89">
        <v>9341</v>
      </c>
      <c r="J301" s="82">
        <v>8667</v>
      </c>
      <c r="K301" s="82">
        <v>2568</v>
      </c>
      <c r="L301" s="13">
        <f>IF(J301&lt;&gt;0,K301/J301,"")</f>
        <v>0.29629629629629628</v>
      </c>
      <c r="M301" s="81">
        <v>94</v>
      </c>
      <c r="N301" s="82">
        <v>580</v>
      </c>
      <c r="O301" s="16">
        <f>IF(I301&lt;&gt;0,N301/I301,"")</f>
        <v>6.2091853120650894E-2</v>
      </c>
      <c r="P301" s="17">
        <f>IF(SUM(D301,I301)&gt;0,SUM(D301,I301),"")</f>
        <v>9341</v>
      </c>
      <c r="Q301" s="18">
        <f>IF(SUM(E301,J301, M301)&gt;0,SUM(E301,J301, M301),"")</f>
        <v>8761</v>
      </c>
      <c r="R301" s="18">
        <f>IF(SUM(G301,N301)&gt;0,SUM(G301,N301),"")</f>
        <v>580</v>
      </c>
      <c r="S301" s="19">
        <f>IFERROR(IF(P301&lt;&gt;0,R301/P301,""),"")</f>
        <v>6.2091853120650894E-2</v>
      </c>
    </row>
    <row r="302" spans="1:19" x14ac:dyDescent="0.2">
      <c r="A302" s="5" t="s">
        <v>515</v>
      </c>
      <c r="B302" s="1" t="s">
        <v>324</v>
      </c>
      <c r="C302" s="2" t="s">
        <v>327</v>
      </c>
      <c r="D302" s="8"/>
      <c r="E302" s="3"/>
      <c r="F302" s="3"/>
      <c r="G302" s="3"/>
      <c r="H302" s="11"/>
      <c r="I302" s="90">
        <v>9248</v>
      </c>
      <c r="J302" s="83">
        <v>8858</v>
      </c>
      <c r="K302" s="83">
        <v>1553</v>
      </c>
      <c r="L302" s="13"/>
      <c r="M302" s="83">
        <v>28</v>
      </c>
      <c r="N302" s="83">
        <v>31</v>
      </c>
      <c r="O302" s="16"/>
      <c r="P302" s="17"/>
      <c r="Q302" s="18"/>
      <c r="R302" s="18"/>
      <c r="S302" s="19"/>
    </row>
    <row r="303" spans="1:19" x14ac:dyDescent="0.2">
      <c r="A303" s="59" t="s">
        <v>429</v>
      </c>
      <c r="B303" s="1" t="s">
        <v>311</v>
      </c>
      <c r="C303" s="2" t="s">
        <v>313</v>
      </c>
      <c r="D303" s="8">
        <v>0</v>
      </c>
      <c r="E303" s="3">
        <v>0</v>
      </c>
      <c r="F303" s="3">
        <v>0</v>
      </c>
      <c r="G303" s="3">
        <v>0</v>
      </c>
      <c r="H303" s="11" t="str">
        <f>IF(D303&lt;&gt;0,G303/D303,"")</f>
        <v/>
      </c>
      <c r="I303" s="89">
        <v>9164</v>
      </c>
      <c r="J303" s="82">
        <v>8792</v>
      </c>
      <c r="K303" s="82">
        <v>8372</v>
      </c>
      <c r="L303" s="13">
        <f t="shared" ref="L303:L309" si="112">IF(J303&lt;&gt;0,K303/J303,"")</f>
        <v>0.95222929936305734</v>
      </c>
      <c r="M303" s="81">
        <v>294</v>
      </c>
      <c r="N303" s="82">
        <v>78</v>
      </c>
      <c r="O303" s="16">
        <f t="shared" ref="O303:O309" si="113">IF(I303&lt;&gt;0,N303/I303,"")</f>
        <v>8.511567001309471E-3</v>
      </c>
      <c r="P303" s="80">
        <f t="shared" ref="P303:P309" si="114">IF(SUM(D303,I303)&gt;0,SUM(D303,I303),"")</f>
        <v>9164</v>
      </c>
      <c r="Q303" s="77">
        <f t="shared" ref="Q303:Q309" si="115">IF(SUM(E303,J303, M303)&gt;0,SUM(E303,J303, M303),"")</f>
        <v>9086</v>
      </c>
      <c r="R303" s="77">
        <f t="shared" ref="R303:R309" si="116">IF(SUM(G303,N303)&gt;0,SUM(G303,N303),"")</f>
        <v>78</v>
      </c>
      <c r="S303" s="78">
        <f t="shared" ref="S303:S309" si="117">IFERROR(IF(P303&lt;&gt;0,R303/P303,""),"")</f>
        <v>8.511567001309471E-3</v>
      </c>
    </row>
    <row r="304" spans="1:19" x14ac:dyDescent="0.2">
      <c r="A304" s="5" t="s">
        <v>523</v>
      </c>
      <c r="B304" s="1" t="s">
        <v>367</v>
      </c>
      <c r="C304" s="2" t="s">
        <v>370</v>
      </c>
      <c r="D304" s="8"/>
      <c r="E304" s="3"/>
      <c r="F304" s="3"/>
      <c r="G304" s="3"/>
      <c r="H304" s="11" t="str">
        <f>IF(D304&lt;&gt;0,G304/D304,"")</f>
        <v/>
      </c>
      <c r="I304" s="89">
        <v>9133</v>
      </c>
      <c r="J304" s="82">
        <v>8736</v>
      </c>
      <c r="K304" s="82">
        <v>4513</v>
      </c>
      <c r="L304" s="13">
        <f t="shared" si="112"/>
        <v>0.5165979853479854</v>
      </c>
      <c r="M304" s="81">
        <v>537</v>
      </c>
      <c r="N304" s="82">
        <v>223</v>
      </c>
      <c r="O304" s="16">
        <f t="shared" si="113"/>
        <v>2.4416949523705246E-2</v>
      </c>
      <c r="P304" s="17">
        <f t="shared" si="114"/>
        <v>9133</v>
      </c>
      <c r="Q304" s="18">
        <f t="shared" si="115"/>
        <v>9273</v>
      </c>
      <c r="R304" s="18">
        <f t="shared" si="116"/>
        <v>223</v>
      </c>
      <c r="S304" s="19">
        <f t="shared" si="117"/>
        <v>2.4416949523705246E-2</v>
      </c>
    </row>
    <row r="305" spans="1:19" x14ac:dyDescent="0.2">
      <c r="A305" s="5" t="s">
        <v>430</v>
      </c>
      <c r="B305" s="1" t="s">
        <v>367</v>
      </c>
      <c r="C305" s="2" t="s">
        <v>370</v>
      </c>
      <c r="D305" s="8"/>
      <c r="E305" s="3"/>
      <c r="F305" s="3"/>
      <c r="G305" s="3"/>
      <c r="H305" s="11" t="str">
        <f>IF(D305&lt;&gt;0,G305/D305,"")</f>
        <v/>
      </c>
      <c r="I305" s="91">
        <v>9098</v>
      </c>
      <c r="J305" s="85">
        <v>8435</v>
      </c>
      <c r="K305" s="85">
        <v>2814</v>
      </c>
      <c r="L305" s="13">
        <f t="shared" si="112"/>
        <v>0.33360995850622405</v>
      </c>
      <c r="M305" s="85">
        <v>1</v>
      </c>
      <c r="N305" s="85">
        <v>487</v>
      </c>
      <c r="O305" s="16">
        <f t="shared" si="113"/>
        <v>5.3528247966586062E-2</v>
      </c>
      <c r="P305" s="17">
        <f t="shared" si="114"/>
        <v>9098</v>
      </c>
      <c r="Q305" s="18">
        <f t="shared" si="115"/>
        <v>8436</v>
      </c>
      <c r="R305" s="18">
        <f t="shared" si="116"/>
        <v>487</v>
      </c>
      <c r="S305" s="19">
        <f t="shared" si="117"/>
        <v>5.3528247966586062E-2</v>
      </c>
    </row>
    <row r="306" spans="1:19" ht="29" x14ac:dyDescent="0.2">
      <c r="A306" s="5" t="s">
        <v>419</v>
      </c>
      <c r="B306" s="1" t="s">
        <v>295</v>
      </c>
      <c r="C306" s="2" t="s">
        <v>297</v>
      </c>
      <c r="D306" s="8"/>
      <c r="E306" s="3"/>
      <c r="F306" s="3"/>
      <c r="G306" s="3"/>
      <c r="H306" s="11" t="str">
        <f>IF(D306&lt;&gt;0,G306/D306,"")</f>
        <v/>
      </c>
      <c r="I306" s="89">
        <v>8931</v>
      </c>
      <c r="J306" s="82">
        <v>8800</v>
      </c>
      <c r="K306" s="82">
        <v>8438</v>
      </c>
      <c r="L306" s="13">
        <f t="shared" si="112"/>
        <v>0.95886363636363636</v>
      </c>
      <c r="M306" s="81">
        <v>104</v>
      </c>
      <c r="N306" s="82">
        <v>26</v>
      </c>
      <c r="O306" s="16">
        <f t="shared" si="113"/>
        <v>2.911208151382824E-3</v>
      </c>
      <c r="P306" s="17">
        <f t="shared" si="114"/>
        <v>8931</v>
      </c>
      <c r="Q306" s="18">
        <f t="shared" si="115"/>
        <v>8904</v>
      </c>
      <c r="R306" s="18">
        <f t="shared" si="116"/>
        <v>26</v>
      </c>
      <c r="S306" s="19">
        <f t="shared" si="117"/>
        <v>2.911208151382824E-3</v>
      </c>
    </row>
    <row r="307" spans="1:19" x14ac:dyDescent="0.2">
      <c r="A307" s="5" t="s">
        <v>418</v>
      </c>
      <c r="B307" s="1" t="s">
        <v>367</v>
      </c>
      <c r="C307" s="2" t="s">
        <v>375</v>
      </c>
      <c r="D307" s="8">
        <v>0</v>
      </c>
      <c r="E307" s="3">
        <v>0</v>
      </c>
      <c r="F307" s="3">
        <v>0</v>
      </c>
      <c r="G307" s="3">
        <v>0</v>
      </c>
      <c r="H307" s="11"/>
      <c r="I307" s="89">
        <v>8928</v>
      </c>
      <c r="J307" s="82">
        <v>8748</v>
      </c>
      <c r="K307" s="82">
        <v>2423</v>
      </c>
      <c r="L307" s="13">
        <f t="shared" si="112"/>
        <v>0.27697759487882945</v>
      </c>
      <c r="M307" s="81">
        <v>39</v>
      </c>
      <c r="N307" s="82">
        <v>141</v>
      </c>
      <c r="O307" s="16">
        <f t="shared" si="113"/>
        <v>1.5793010752688172E-2</v>
      </c>
      <c r="P307" s="17">
        <f t="shared" si="114"/>
        <v>8928</v>
      </c>
      <c r="Q307" s="18">
        <f t="shared" si="115"/>
        <v>8787</v>
      </c>
      <c r="R307" s="18">
        <f t="shared" si="116"/>
        <v>141</v>
      </c>
      <c r="S307" s="19">
        <f t="shared" si="117"/>
        <v>1.5793010752688172E-2</v>
      </c>
    </row>
    <row r="308" spans="1:19" x14ac:dyDescent="0.2">
      <c r="A308" s="59" t="s">
        <v>426</v>
      </c>
      <c r="B308" s="1" t="s">
        <v>360</v>
      </c>
      <c r="C308" s="2" t="s">
        <v>361</v>
      </c>
      <c r="D308" s="8"/>
      <c r="E308" s="3"/>
      <c r="F308" s="3"/>
      <c r="G308" s="3"/>
      <c r="H308" s="11" t="str">
        <f>IF(D308&lt;&gt;0,G308/D308,"")</f>
        <v/>
      </c>
      <c r="I308" s="89">
        <v>8874</v>
      </c>
      <c r="J308" s="82">
        <v>8700</v>
      </c>
      <c r="K308" s="82">
        <v>5618</v>
      </c>
      <c r="L308" s="13">
        <f t="shared" si="112"/>
        <v>0.64574712643678156</v>
      </c>
      <c r="M308" s="84">
        <v>12</v>
      </c>
      <c r="N308" s="82">
        <v>162</v>
      </c>
      <c r="O308" s="16">
        <f t="shared" si="113"/>
        <v>1.8255578093306288E-2</v>
      </c>
      <c r="P308" s="17">
        <f t="shared" si="114"/>
        <v>8874</v>
      </c>
      <c r="Q308" s="18">
        <f t="shared" si="115"/>
        <v>8712</v>
      </c>
      <c r="R308" s="18">
        <f t="shared" si="116"/>
        <v>162</v>
      </c>
      <c r="S308" s="19">
        <f t="shared" si="117"/>
        <v>1.8255578093306288E-2</v>
      </c>
    </row>
    <row r="309" spans="1:19" x14ac:dyDescent="0.2">
      <c r="A309" s="5" t="s">
        <v>522</v>
      </c>
      <c r="B309" s="1" t="s">
        <v>311</v>
      </c>
      <c r="C309" s="2" t="s">
        <v>313</v>
      </c>
      <c r="D309" s="8">
        <v>0</v>
      </c>
      <c r="E309" s="3">
        <v>0</v>
      </c>
      <c r="F309" s="3">
        <v>0</v>
      </c>
      <c r="G309" s="3">
        <v>0</v>
      </c>
      <c r="H309" s="11" t="str">
        <f>IF(D309&lt;&gt;0,G309/D309,"")</f>
        <v/>
      </c>
      <c r="I309" s="89">
        <v>8852</v>
      </c>
      <c r="J309" s="82">
        <v>8801</v>
      </c>
      <c r="K309" s="82">
        <v>8574</v>
      </c>
      <c r="L309" s="13">
        <f t="shared" si="112"/>
        <v>0.97420747642313377</v>
      </c>
      <c r="M309" s="81">
        <v>10</v>
      </c>
      <c r="N309" s="82">
        <v>41</v>
      </c>
      <c r="O309" s="16">
        <f t="shared" si="113"/>
        <v>4.6317216448260277E-3</v>
      </c>
      <c r="P309" s="17">
        <f t="shared" si="114"/>
        <v>8852</v>
      </c>
      <c r="Q309" s="18">
        <f t="shared" si="115"/>
        <v>8811</v>
      </c>
      <c r="R309" s="18">
        <f t="shared" si="116"/>
        <v>41</v>
      </c>
      <c r="S309" s="19">
        <f t="shared" si="117"/>
        <v>4.6317216448260277E-3</v>
      </c>
    </row>
    <row r="310" spans="1:19" x14ac:dyDescent="0.2">
      <c r="A310" s="5" t="s">
        <v>513</v>
      </c>
      <c r="B310" s="1" t="s">
        <v>42</v>
      </c>
      <c r="C310" s="2" t="s">
        <v>43</v>
      </c>
      <c r="D310" s="8">
        <v>2</v>
      </c>
      <c r="E310" s="3">
        <v>2</v>
      </c>
      <c r="F310" s="3">
        <v>0</v>
      </c>
      <c r="G310" s="3">
        <v>0</v>
      </c>
      <c r="H310" s="11">
        <v>0</v>
      </c>
      <c r="I310" s="89">
        <v>8831</v>
      </c>
      <c r="J310" s="82">
        <v>8824</v>
      </c>
      <c r="K310" s="82">
        <v>6796</v>
      </c>
      <c r="L310" s="13">
        <v>0.77017225747960105</v>
      </c>
      <c r="M310" s="84">
        <v>4</v>
      </c>
      <c r="N310" s="82">
        <v>3</v>
      </c>
      <c r="O310" s="16">
        <v>3.3971237685426339E-4</v>
      </c>
      <c r="P310" s="17">
        <v>8833</v>
      </c>
      <c r="Q310" s="18">
        <v>8830</v>
      </c>
      <c r="R310" s="18">
        <v>3</v>
      </c>
      <c r="S310" s="19">
        <v>3.3963545794180912E-4</v>
      </c>
    </row>
    <row r="311" spans="1:19" ht="29" x14ac:dyDescent="0.2">
      <c r="A311" s="5" t="s">
        <v>417</v>
      </c>
      <c r="B311" s="1" t="s">
        <v>295</v>
      </c>
      <c r="C311" s="2" t="s">
        <v>297</v>
      </c>
      <c r="D311" s="8"/>
      <c r="E311" s="3"/>
      <c r="F311" s="3"/>
      <c r="G311" s="3"/>
      <c r="H311" s="11" t="str">
        <f>IF(D311&lt;&gt;0,G311/D311,"")</f>
        <v/>
      </c>
      <c r="I311" s="89">
        <v>8827</v>
      </c>
      <c r="J311" s="82">
        <v>8698</v>
      </c>
      <c r="K311" s="82">
        <v>8249</v>
      </c>
      <c r="L311" s="13">
        <f>IF(J311&lt;&gt;0,K311/J311,"")</f>
        <v>0.94837893768682457</v>
      </c>
      <c r="M311" s="84">
        <v>2</v>
      </c>
      <c r="N311" s="82">
        <v>5</v>
      </c>
      <c r="O311" s="16">
        <f>IF(I311&lt;&gt;0,N311/I311,"")</f>
        <v>5.6644386541293763E-4</v>
      </c>
      <c r="P311" s="17">
        <f>IF(SUM(D311,I311)&gt;0,SUM(D311,I311),"")</f>
        <v>8827</v>
      </c>
      <c r="Q311" s="18">
        <f>IF(SUM(E311,J311, M311)&gt;0,SUM(E311,J311, M311),"")</f>
        <v>8700</v>
      </c>
      <c r="R311" s="18">
        <f>IF(SUM(G311,N311)&gt;0,SUM(G311,N311),"")</f>
        <v>5</v>
      </c>
      <c r="S311" s="19">
        <f>IFERROR(IF(P311&lt;&gt;0,R311/P311,""),"")</f>
        <v>5.6644386541293763E-4</v>
      </c>
    </row>
    <row r="312" spans="1:19" x14ac:dyDescent="0.2">
      <c r="A312" s="5" t="s">
        <v>516</v>
      </c>
      <c r="B312" s="1" t="s">
        <v>144</v>
      </c>
      <c r="C312" s="2" t="s">
        <v>145</v>
      </c>
      <c r="D312" s="8">
        <v>0</v>
      </c>
      <c r="E312" s="3">
        <v>0</v>
      </c>
      <c r="F312" s="3">
        <v>0</v>
      </c>
      <c r="G312" s="3">
        <v>0</v>
      </c>
      <c r="H312" s="11" t="str">
        <f>IF(D312&lt;&gt;0,G312/D312,"")</f>
        <v/>
      </c>
      <c r="I312" s="89">
        <v>8760</v>
      </c>
      <c r="J312" s="82">
        <v>7791</v>
      </c>
      <c r="K312" s="82">
        <v>587</v>
      </c>
      <c r="L312" s="13">
        <f>IF(J312&lt;&gt;0,K312/J312,"")</f>
        <v>7.5343344885123856E-2</v>
      </c>
      <c r="M312" s="81">
        <v>1</v>
      </c>
      <c r="N312" s="82">
        <v>968</v>
      </c>
      <c r="O312" s="16">
        <f>IF(I312&lt;&gt;0,N312/I312,"")</f>
        <v>0.11050228310502283</v>
      </c>
      <c r="P312" s="17">
        <f>IF(SUM(D312,I312)&gt;0,SUM(D312,I312),"")</f>
        <v>8760</v>
      </c>
      <c r="Q312" s="18">
        <f>IF(SUM(E312,J312, M312)&gt;0,SUM(E312,J312, M312),"")</f>
        <v>7792</v>
      </c>
      <c r="R312" s="18">
        <f>IF(SUM(G312,N312)&gt;0,SUM(G312,N312),"")</f>
        <v>968</v>
      </c>
      <c r="S312" s="19">
        <f>IFERROR(IF(P312&lt;&gt;0,R312/P312,""),"")</f>
        <v>0.11050228310502283</v>
      </c>
    </row>
    <row r="313" spans="1:19" x14ac:dyDescent="0.2">
      <c r="A313" s="5" t="s">
        <v>434</v>
      </c>
      <c r="B313" s="1" t="s">
        <v>367</v>
      </c>
      <c r="C313" s="2" t="s">
        <v>370</v>
      </c>
      <c r="D313" s="8"/>
      <c r="E313" s="3"/>
      <c r="F313" s="3"/>
      <c r="G313" s="3"/>
      <c r="H313" s="11" t="str">
        <f>IF(D313&lt;&gt;0,G313/D313,"")</f>
        <v/>
      </c>
      <c r="I313" s="89">
        <v>8707</v>
      </c>
      <c r="J313" s="82">
        <v>8471</v>
      </c>
      <c r="K313" s="82">
        <v>7803</v>
      </c>
      <c r="L313" s="13">
        <f>IF(J313&lt;&gt;0,K313/J313,"")</f>
        <v>0.92114272222878057</v>
      </c>
      <c r="M313" s="81">
        <v>23</v>
      </c>
      <c r="N313" s="82">
        <v>213</v>
      </c>
      <c r="O313" s="16">
        <f>IF(I313&lt;&gt;0,N313/I313,"")</f>
        <v>2.446307568622947E-2</v>
      </c>
      <c r="P313" s="17">
        <f>IF(SUM(D313,I313)&gt;0,SUM(D313,I313),"")</f>
        <v>8707</v>
      </c>
      <c r="Q313" s="18">
        <f>IF(SUM(E313,J313, M313)&gt;0,SUM(E313,J313, M313),"")</f>
        <v>8494</v>
      </c>
      <c r="R313" s="18">
        <f>IF(SUM(G313,N313)&gt;0,SUM(G313,N313),"")</f>
        <v>213</v>
      </c>
      <c r="S313" s="19">
        <f>IFERROR(IF(P313&lt;&gt;0,R313/P313,""),"")</f>
        <v>2.446307568622947E-2</v>
      </c>
    </row>
    <row r="314" spans="1:19" x14ac:dyDescent="0.2">
      <c r="A314" s="5" t="s">
        <v>517</v>
      </c>
      <c r="B314" s="1" t="s">
        <v>352</v>
      </c>
      <c r="C314" s="2" t="s">
        <v>353</v>
      </c>
      <c r="D314" s="20">
        <v>0</v>
      </c>
      <c r="E314" s="21">
        <v>0</v>
      </c>
      <c r="F314" s="21">
        <v>0</v>
      </c>
      <c r="G314" s="21">
        <v>0</v>
      </c>
      <c r="H314" s="11" t="str">
        <f>IF(D314&lt;&gt;0,G314/D314,"")</f>
        <v/>
      </c>
      <c r="I314" s="90">
        <v>8707</v>
      </c>
      <c r="J314" s="83">
        <v>8201</v>
      </c>
      <c r="K314" s="83">
        <v>867</v>
      </c>
      <c r="L314" s="13">
        <f>IF(J314&lt;&gt;0,K314/J314,"")</f>
        <v>0.10571881477868553</v>
      </c>
      <c r="M314" s="83">
        <v>0</v>
      </c>
      <c r="N314" s="83">
        <v>506</v>
      </c>
      <c r="O314" s="16">
        <f>IF(I314&lt;&gt;0,N314/I314,"")</f>
        <v>5.8114161019869069E-2</v>
      </c>
      <c r="P314" s="17">
        <f>IF(SUM(D314,I314)&gt;0,SUM(D314,I314),"")</f>
        <v>8707</v>
      </c>
      <c r="Q314" s="18">
        <f>IF(SUM(E314,J314, M314)&gt;0,SUM(E314,J314, M314),"")</f>
        <v>8201</v>
      </c>
      <c r="R314" s="18">
        <f>IF(SUM(G314,N314)&gt;0,SUM(G314,N314),"")</f>
        <v>506</v>
      </c>
      <c r="S314" s="19">
        <f>IFERROR(IF(P314&lt;&gt;0,R314/P314,""),"")</f>
        <v>5.8114161019869069E-2</v>
      </c>
    </row>
    <row r="315" spans="1:19" x14ac:dyDescent="0.2">
      <c r="A315" s="5" t="s">
        <v>513</v>
      </c>
      <c r="B315" s="1" t="s">
        <v>78</v>
      </c>
      <c r="C315" s="2" t="s">
        <v>450</v>
      </c>
      <c r="D315" s="8">
        <v>22</v>
      </c>
      <c r="E315" s="3">
        <v>11</v>
      </c>
      <c r="F315" s="3">
        <v>0</v>
      </c>
      <c r="G315" s="3">
        <v>11</v>
      </c>
      <c r="H315" s="11">
        <v>0.5</v>
      </c>
      <c r="I315" s="89">
        <v>8689</v>
      </c>
      <c r="J315" s="82">
        <v>5773</v>
      </c>
      <c r="K315" s="82">
        <v>1511</v>
      </c>
      <c r="L315" s="13">
        <v>0.26173566603152609</v>
      </c>
      <c r="M315" s="84">
        <v>3</v>
      </c>
      <c r="N315" s="82">
        <v>2913</v>
      </c>
      <c r="O315" s="16">
        <v>0.33525146737253997</v>
      </c>
      <c r="P315" s="17">
        <v>8711</v>
      </c>
      <c r="Q315" s="18">
        <v>5787</v>
      </c>
      <c r="R315" s="18">
        <v>2924</v>
      </c>
      <c r="S315" s="19">
        <v>0.33566754677993343</v>
      </c>
    </row>
    <row r="316" spans="1:19" x14ac:dyDescent="0.2">
      <c r="A316" s="5" t="s">
        <v>527</v>
      </c>
      <c r="B316" s="1" t="s">
        <v>407</v>
      </c>
      <c r="C316" s="2" t="s">
        <v>408</v>
      </c>
      <c r="D316" s="8">
        <v>0</v>
      </c>
      <c r="E316" s="3">
        <v>0</v>
      </c>
      <c r="F316" s="3"/>
      <c r="G316" s="3">
        <v>0</v>
      </c>
      <c r="H316" s="11" t="str">
        <f>IF(D316&lt;&gt;0,G316/D316,"")</f>
        <v/>
      </c>
      <c r="I316" s="89">
        <v>8558</v>
      </c>
      <c r="J316" s="82">
        <v>7578</v>
      </c>
      <c r="K316" s="82">
        <v>348</v>
      </c>
      <c r="L316" s="13">
        <f>IF(J316&lt;&gt;0,K316/J316,"")</f>
        <v>4.5922406967537611E-2</v>
      </c>
      <c r="M316" s="81">
        <v>34</v>
      </c>
      <c r="N316" s="82">
        <v>946</v>
      </c>
      <c r="O316" s="16">
        <f>IF(I316&lt;&gt;0,N316/I316,"")</f>
        <v>0.11053984575835475</v>
      </c>
      <c r="P316" s="17">
        <f>IF(SUM(D316,I316)&gt;0,SUM(D316,I316),"")</f>
        <v>8558</v>
      </c>
      <c r="Q316" s="18">
        <f>IF(SUM(E316,J316, M316)&gt;0,SUM(E316,J316, M316),"")</f>
        <v>7612</v>
      </c>
      <c r="R316" s="18">
        <f>IF(SUM(G316,N316)&gt;0,SUM(G316,N316),"")</f>
        <v>946</v>
      </c>
      <c r="S316" s="19">
        <f>IFERROR(IF(P316&lt;&gt;0,R316/P316,""),"")</f>
        <v>0.11053984575835475</v>
      </c>
    </row>
    <row r="317" spans="1:19" x14ac:dyDescent="0.2">
      <c r="A317" s="5" t="s">
        <v>516</v>
      </c>
      <c r="B317" s="1" t="s">
        <v>360</v>
      </c>
      <c r="C317" s="2" t="s">
        <v>361</v>
      </c>
      <c r="D317" s="8">
        <v>1</v>
      </c>
      <c r="E317" s="3">
        <v>1</v>
      </c>
      <c r="F317" s="3">
        <v>0</v>
      </c>
      <c r="G317" s="3">
        <v>0</v>
      </c>
      <c r="H317" s="11">
        <f>IF(D317&lt;&gt;0,G317/D317,"")</f>
        <v>0</v>
      </c>
      <c r="I317" s="89">
        <v>8501</v>
      </c>
      <c r="J317" s="82">
        <v>7988</v>
      </c>
      <c r="K317" s="82">
        <v>2879</v>
      </c>
      <c r="L317" s="13">
        <f>IF(J317&lt;&gt;0,K317/J317,"")</f>
        <v>0.36041562343515271</v>
      </c>
      <c r="M317" s="81">
        <v>2</v>
      </c>
      <c r="N317" s="82">
        <v>511</v>
      </c>
      <c r="O317" s="16">
        <f>IF(I317&lt;&gt;0,N317/I317,"")</f>
        <v>6.0110575226443946E-2</v>
      </c>
      <c r="P317" s="17">
        <f>IF(SUM(D317,I317)&gt;0,SUM(D317,I317),"")</f>
        <v>8502</v>
      </c>
      <c r="Q317" s="18">
        <f>IF(SUM(E317,J317, M317)&gt;0,SUM(E317,J317, M317),"")</f>
        <v>7991</v>
      </c>
      <c r="R317" s="18">
        <f>IF(SUM(G317,N317)&gt;0,SUM(G317,N317),"")</f>
        <v>511</v>
      </c>
      <c r="S317" s="19">
        <f>IFERROR(IF(P317&lt;&gt;0,R317/P317,""),"")</f>
        <v>6.0103505057633497E-2</v>
      </c>
    </row>
    <row r="318" spans="1:19" ht="29" x14ac:dyDescent="0.2">
      <c r="A318" s="5" t="s">
        <v>513</v>
      </c>
      <c r="B318" s="1" t="s">
        <v>221</v>
      </c>
      <c r="C318" s="2" t="s">
        <v>223</v>
      </c>
      <c r="D318" s="8">
        <v>0</v>
      </c>
      <c r="E318" s="3">
        <v>0</v>
      </c>
      <c r="F318" s="3">
        <v>0</v>
      </c>
      <c r="G318" s="3">
        <v>0</v>
      </c>
      <c r="H318" s="11" t="s">
        <v>514</v>
      </c>
      <c r="I318" s="89">
        <v>8441</v>
      </c>
      <c r="J318" s="82">
        <v>8023</v>
      </c>
      <c r="K318" s="82">
        <v>3131</v>
      </c>
      <c r="L318" s="13">
        <v>0.39025302256013961</v>
      </c>
      <c r="M318" s="84">
        <v>127</v>
      </c>
      <c r="N318" s="82">
        <v>291</v>
      </c>
      <c r="O318" s="16">
        <v>3.4474588318919558E-2</v>
      </c>
      <c r="P318" s="17">
        <v>8441</v>
      </c>
      <c r="Q318" s="18">
        <v>8150</v>
      </c>
      <c r="R318" s="18">
        <v>291</v>
      </c>
      <c r="S318" s="19">
        <v>3.4474588318919558E-2</v>
      </c>
    </row>
    <row r="319" spans="1:19" x14ac:dyDescent="0.2">
      <c r="A319" s="5" t="s">
        <v>527</v>
      </c>
      <c r="B319" s="1" t="s">
        <v>201</v>
      </c>
      <c r="C319" s="2" t="s">
        <v>202</v>
      </c>
      <c r="D319" s="8">
        <v>21</v>
      </c>
      <c r="E319" s="3">
        <v>21</v>
      </c>
      <c r="F319" s="3"/>
      <c r="G319" s="3">
        <v>0</v>
      </c>
      <c r="H319" s="11">
        <f>IF(D319&lt;&gt;0,G319/D319,"")</f>
        <v>0</v>
      </c>
      <c r="I319" s="89">
        <v>8426</v>
      </c>
      <c r="J319" s="82">
        <v>6472</v>
      </c>
      <c r="K319" s="82">
        <v>1088</v>
      </c>
      <c r="L319" s="13">
        <f>IF(J319&lt;&gt;0,K319/J319,"")</f>
        <v>0.1681087762669963</v>
      </c>
      <c r="M319" s="81">
        <v>322</v>
      </c>
      <c r="N319" s="82">
        <v>1632</v>
      </c>
      <c r="O319" s="16">
        <f>IF(I319&lt;&gt;0,N319/I319,"")</f>
        <v>0.1936862093520057</v>
      </c>
      <c r="P319" s="17">
        <f>IF(SUM(D319,I319)&gt;0,SUM(D319,I319),"")</f>
        <v>8447</v>
      </c>
      <c r="Q319" s="18">
        <f>IF(SUM(E319,J319, M319)&gt;0,SUM(E319,J319, M319),"")</f>
        <v>6815</v>
      </c>
      <c r="R319" s="18">
        <f>IF(SUM(G319,N319)&gt;0,SUM(G319,N319),"")</f>
        <v>1632</v>
      </c>
      <c r="S319" s="19">
        <f>IFERROR(IF(P319&lt;&gt;0,R319/P319,""),"")</f>
        <v>0.19320468805493074</v>
      </c>
    </row>
    <row r="320" spans="1:19" x14ac:dyDescent="0.2">
      <c r="A320" s="5" t="s">
        <v>424</v>
      </c>
      <c r="B320" s="1" t="s">
        <v>360</v>
      </c>
      <c r="C320" s="2" t="s">
        <v>363</v>
      </c>
      <c r="D320" s="8"/>
      <c r="E320" s="3"/>
      <c r="F320" s="3"/>
      <c r="G320" s="3"/>
      <c r="H320" s="11" t="str">
        <f>IF(D320&lt;&gt;0,G320/D320,"")</f>
        <v/>
      </c>
      <c r="I320" s="89">
        <v>8380</v>
      </c>
      <c r="J320" s="82">
        <v>8262</v>
      </c>
      <c r="K320" s="82">
        <v>4716</v>
      </c>
      <c r="L320" s="13">
        <f>IF(J320&lt;&gt;0,K320/J320,"")</f>
        <v>0.57080610021786493</v>
      </c>
      <c r="M320" s="81">
        <v>5</v>
      </c>
      <c r="N320" s="82">
        <v>118</v>
      </c>
      <c r="O320" s="16">
        <f>IF(I320&lt;&gt;0,N320/I320,"")</f>
        <v>1.4081145584725537E-2</v>
      </c>
      <c r="P320" s="17">
        <f>IF(SUM(D320,I320)&gt;0,SUM(D320,I320),"")</f>
        <v>8380</v>
      </c>
      <c r="Q320" s="18">
        <f>IF(SUM(E320,J320, M320)&gt;0,SUM(E320,J320, M320),"")</f>
        <v>8267</v>
      </c>
      <c r="R320" s="18">
        <f>IF(SUM(G320,N320)&gt;0,SUM(G320,N320),"")</f>
        <v>118</v>
      </c>
      <c r="S320" s="19">
        <f>IFERROR(IF(P320&lt;&gt;0,R320/P320,""),"")</f>
        <v>1.4081145584725537E-2</v>
      </c>
    </row>
    <row r="321" spans="1:19" ht="29" x14ac:dyDescent="0.2">
      <c r="A321" s="5" t="s">
        <v>517</v>
      </c>
      <c r="B321" s="1" t="s">
        <v>89</v>
      </c>
      <c r="C321" s="2" t="s">
        <v>92</v>
      </c>
      <c r="D321" s="20">
        <v>0</v>
      </c>
      <c r="E321" s="21">
        <v>0</v>
      </c>
      <c r="F321" s="21">
        <v>0</v>
      </c>
      <c r="G321" s="21">
        <v>0</v>
      </c>
      <c r="H321" s="11" t="str">
        <f>IF(D321&lt;&gt;0,G321/D321,"")</f>
        <v/>
      </c>
      <c r="I321" s="90">
        <v>8330</v>
      </c>
      <c r="J321" s="83">
        <v>7995</v>
      </c>
      <c r="K321" s="83">
        <v>226</v>
      </c>
      <c r="L321" s="13">
        <f>IF(J321&lt;&gt;0,K321/J321,"")</f>
        <v>2.8267667292057538E-2</v>
      </c>
      <c r="M321" s="83">
        <v>0</v>
      </c>
      <c r="N321" s="83">
        <v>335</v>
      </c>
      <c r="O321" s="16">
        <f>IF(I321&lt;&gt;0,N321/I321,"")</f>
        <v>4.0216086434573826E-2</v>
      </c>
      <c r="P321" s="17">
        <f>IF(SUM(D321,I321)&gt;0,SUM(D321,I321),"")</f>
        <v>8330</v>
      </c>
      <c r="Q321" s="18">
        <f>IF(SUM(E321,J321, M321)&gt;0,SUM(E321,J321, M321),"")</f>
        <v>7995</v>
      </c>
      <c r="R321" s="18">
        <f>IF(SUM(G321,N321)&gt;0,SUM(G321,N321),"")</f>
        <v>335</v>
      </c>
      <c r="S321" s="19">
        <f>IFERROR(IF(P321&lt;&gt;0,R321/P321,""),"")</f>
        <v>4.0216086434573826E-2</v>
      </c>
    </row>
    <row r="322" spans="1:19" x14ac:dyDescent="0.2">
      <c r="A322" s="5" t="s">
        <v>513</v>
      </c>
      <c r="B322" s="1" t="s">
        <v>407</v>
      </c>
      <c r="C322" s="2" t="s">
        <v>409</v>
      </c>
      <c r="D322" s="8">
        <v>20</v>
      </c>
      <c r="E322" s="3">
        <v>20</v>
      </c>
      <c r="F322" s="3">
        <v>0</v>
      </c>
      <c r="G322" s="3">
        <v>0</v>
      </c>
      <c r="H322" s="11">
        <v>0</v>
      </c>
      <c r="I322" s="89">
        <v>8309</v>
      </c>
      <c r="J322" s="82">
        <v>7247</v>
      </c>
      <c r="K322" s="82">
        <v>594</v>
      </c>
      <c r="L322" s="13">
        <v>8.1964951014212778E-2</v>
      </c>
      <c r="M322" s="84">
        <v>8</v>
      </c>
      <c r="N322" s="82">
        <v>1054</v>
      </c>
      <c r="O322" s="16">
        <v>0.12685040317727764</v>
      </c>
      <c r="P322" s="17">
        <v>8329</v>
      </c>
      <c r="Q322" s="18">
        <v>7275</v>
      </c>
      <c r="R322" s="18">
        <v>1054</v>
      </c>
      <c r="S322" s="19">
        <v>0.12654580381798536</v>
      </c>
    </row>
    <row r="323" spans="1:19" x14ac:dyDescent="0.2">
      <c r="A323" s="5" t="s">
        <v>422</v>
      </c>
      <c r="B323" s="1" t="s">
        <v>40</v>
      </c>
      <c r="C323" s="2" t="s">
        <v>41</v>
      </c>
      <c r="D323" s="8">
        <v>0</v>
      </c>
      <c r="E323" s="3">
        <v>0</v>
      </c>
      <c r="F323" s="3">
        <v>0</v>
      </c>
      <c r="G323" s="3">
        <v>0</v>
      </c>
      <c r="H323" s="11" t="str">
        <f t="shared" ref="H323:H331" si="118">IF(D323&lt;&gt;0,G323/D323,"")</f>
        <v/>
      </c>
      <c r="I323" s="89">
        <v>8302</v>
      </c>
      <c r="J323" s="82">
        <v>8085</v>
      </c>
      <c r="K323" s="82">
        <v>2952</v>
      </c>
      <c r="L323" s="13">
        <f t="shared" ref="L323:L331" si="119">IF(J323&lt;&gt;0,K323/J323,"")</f>
        <v>0.36512059369202227</v>
      </c>
      <c r="M323" s="84">
        <v>2</v>
      </c>
      <c r="N323" s="82">
        <v>215</v>
      </c>
      <c r="O323" s="16">
        <f t="shared" ref="O323:O331" si="120">IF(I323&lt;&gt;0,N323/I323,"")</f>
        <v>2.5897374126716454E-2</v>
      </c>
      <c r="P323" s="17">
        <f t="shared" ref="P323:P331" si="121">IF(SUM(D323,I323)&gt;0,SUM(D323,I323),"")</f>
        <v>8302</v>
      </c>
      <c r="Q323" s="18">
        <f t="shared" ref="Q323:Q331" si="122">IF(SUM(E323,J323, M323)&gt;0,SUM(E323,J323, M323),"")</f>
        <v>8087</v>
      </c>
      <c r="R323" s="18">
        <f t="shared" ref="R323:R331" si="123">IF(SUM(G323,N323)&gt;0,SUM(G323,N323),"")</f>
        <v>215</v>
      </c>
      <c r="S323" s="19">
        <f t="shared" ref="S323:S331" si="124">IFERROR(IF(P323&lt;&gt;0,R323/P323,""),"")</f>
        <v>2.5897374126716454E-2</v>
      </c>
    </row>
    <row r="324" spans="1:19" x14ac:dyDescent="0.2">
      <c r="A324" s="5" t="s">
        <v>515</v>
      </c>
      <c r="B324" s="1" t="s">
        <v>314</v>
      </c>
      <c r="C324" s="2" t="s">
        <v>315</v>
      </c>
      <c r="D324" s="8">
        <v>9</v>
      </c>
      <c r="E324" s="3">
        <v>8</v>
      </c>
      <c r="F324" s="3"/>
      <c r="G324" s="3"/>
      <c r="H324" s="11">
        <f t="shared" si="118"/>
        <v>0</v>
      </c>
      <c r="I324" s="90">
        <v>8268</v>
      </c>
      <c r="J324" s="83">
        <v>4212</v>
      </c>
      <c r="K324" s="83">
        <v>81</v>
      </c>
      <c r="L324" s="13">
        <f t="shared" si="119"/>
        <v>1.9230769230769232E-2</v>
      </c>
      <c r="M324" s="83">
        <v>3</v>
      </c>
      <c r="N324" s="83">
        <v>3541</v>
      </c>
      <c r="O324" s="16">
        <f t="shared" si="120"/>
        <v>0.42827769714562169</v>
      </c>
      <c r="P324" s="17">
        <f t="shared" si="121"/>
        <v>8277</v>
      </c>
      <c r="Q324" s="18">
        <f t="shared" si="122"/>
        <v>4223</v>
      </c>
      <c r="R324" s="18">
        <f t="shared" si="123"/>
        <v>3541</v>
      </c>
      <c r="S324" s="19">
        <f t="shared" si="124"/>
        <v>0.4278120091820708</v>
      </c>
    </row>
    <row r="325" spans="1:19" x14ac:dyDescent="0.2">
      <c r="A325" s="5" t="s">
        <v>516</v>
      </c>
      <c r="B325" s="1" t="s">
        <v>311</v>
      </c>
      <c r="C325" s="2" t="s">
        <v>313</v>
      </c>
      <c r="D325" s="8">
        <v>0</v>
      </c>
      <c r="E325" s="3">
        <v>0</v>
      </c>
      <c r="F325" s="3">
        <v>0</v>
      </c>
      <c r="G325" s="3">
        <v>0</v>
      </c>
      <c r="H325" s="11" t="str">
        <f t="shared" si="118"/>
        <v/>
      </c>
      <c r="I325" s="89">
        <v>8239</v>
      </c>
      <c r="J325" s="82">
        <v>8073</v>
      </c>
      <c r="K325" s="82">
        <v>3448</v>
      </c>
      <c r="L325" s="13">
        <f t="shared" si="119"/>
        <v>0.4271026879722532</v>
      </c>
      <c r="M325" s="81">
        <v>7</v>
      </c>
      <c r="N325" s="82">
        <v>159</v>
      </c>
      <c r="O325" s="16">
        <f t="shared" si="120"/>
        <v>1.9298458550795001E-2</v>
      </c>
      <c r="P325" s="17">
        <f t="shared" si="121"/>
        <v>8239</v>
      </c>
      <c r="Q325" s="18">
        <f t="shared" si="122"/>
        <v>8080</v>
      </c>
      <c r="R325" s="18">
        <f t="shared" si="123"/>
        <v>159</v>
      </c>
      <c r="S325" s="19">
        <f t="shared" si="124"/>
        <v>1.9298458550795001E-2</v>
      </c>
    </row>
    <row r="326" spans="1:19" ht="29" x14ac:dyDescent="0.2">
      <c r="A326" s="5" t="s">
        <v>420</v>
      </c>
      <c r="B326" s="1" t="s">
        <v>295</v>
      </c>
      <c r="C326" s="2" t="s">
        <v>303</v>
      </c>
      <c r="D326" s="8"/>
      <c r="E326" s="3"/>
      <c r="F326" s="3"/>
      <c r="G326" s="3"/>
      <c r="H326" s="11" t="str">
        <f t="shared" si="118"/>
        <v/>
      </c>
      <c r="I326" s="89">
        <v>8207</v>
      </c>
      <c r="J326" s="82">
        <v>8191</v>
      </c>
      <c r="K326" s="82">
        <v>7371</v>
      </c>
      <c r="L326" s="13">
        <f t="shared" si="119"/>
        <v>0.89989012330606766</v>
      </c>
      <c r="M326" s="81">
        <v>1</v>
      </c>
      <c r="N326" s="82">
        <v>15</v>
      </c>
      <c r="O326" s="16">
        <f t="shared" si="120"/>
        <v>1.8277080541001583E-3</v>
      </c>
      <c r="P326" s="17">
        <f t="shared" si="121"/>
        <v>8207</v>
      </c>
      <c r="Q326" s="18">
        <f t="shared" si="122"/>
        <v>8192</v>
      </c>
      <c r="R326" s="18">
        <f t="shared" si="123"/>
        <v>15</v>
      </c>
      <c r="S326" s="19">
        <f t="shared" si="124"/>
        <v>1.8277080541001583E-3</v>
      </c>
    </row>
    <row r="327" spans="1:19" x14ac:dyDescent="0.2">
      <c r="A327" s="5" t="s">
        <v>517</v>
      </c>
      <c r="B327" s="1" t="s">
        <v>174</v>
      </c>
      <c r="C327" s="2" t="s">
        <v>175</v>
      </c>
      <c r="D327" s="20">
        <v>0</v>
      </c>
      <c r="E327" s="21">
        <v>0</v>
      </c>
      <c r="F327" s="21">
        <v>0</v>
      </c>
      <c r="G327" s="21">
        <v>0</v>
      </c>
      <c r="H327" s="11" t="str">
        <f t="shared" si="118"/>
        <v/>
      </c>
      <c r="I327" s="90">
        <v>8201</v>
      </c>
      <c r="J327" s="83">
        <v>7568</v>
      </c>
      <c r="K327" s="83">
        <v>4628</v>
      </c>
      <c r="L327" s="13">
        <f t="shared" si="119"/>
        <v>0.61152219873150104</v>
      </c>
      <c r="M327" s="83">
        <v>0</v>
      </c>
      <c r="N327" s="83">
        <v>633</v>
      </c>
      <c r="O327" s="16">
        <f t="shared" si="120"/>
        <v>7.7185709059870752E-2</v>
      </c>
      <c r="P327" s="17">
        <f t="shared" si="121"/>
        <v>8201</v>
      </c>
      <c r="Q327" s="18">
        <f t="shared" si="122"/>
        <v>7568</v>
      </c>
      <c r="R327" s="18">
        <f t="shared" si="123"/>
        <v>633</v>
      </c>
      <c r="S327" s="19">
        <f t="shared" si="124"/>
        <v>7.7185709059870752E-2</v>
      </c>
    </row>
    <row r="328" spans="1:19" x14ac:dyDescent="0.2">
      <c r="A328" s="5" t="s">
        <v>424</v>
      </c>
      <c r="B328" s="1" t="s">
        <v>89</v>
      </c>
      <c r="C328" s="2" t="s">
        <v>90</v>
      </c>
      <c r="D328" s="8"/>
      <c r="E328" s="3"/>
      <c r="F328" s="3"/>
      <c r="G328" s="3"/>
      <c r="H328" s="11" t="str">
        <f t="shared" si="118"/>
        <v/>
      </c>
      <c r="I328" s="89">
        <v>8106</v>
      </c>
      <c r="J328" s="82">
        <v>7800</v>
      </c>
      <c r="K328" s="82">
        <v>987</v>
      </c>
      <c r="L328" s="13">
        <f t="shared" si="119"/>
        <v>0.12653846153846154</v>
      </c>
      <c r="M328" s="81">
        <v>2</v>
      </c>
      <c r="N328" s="82">
        <v>306</v>
      </c>
      <c r="O328" s="16">
        <f t="shared" si="120"/>
        <v>3.7749814951887492E-2</v>
      </c>
      <c r="P328" s="17">
        <f t="shared" si="121"/>
        <v>8106</v>
      </c>
      <c r="Q328" s="18">
        <f t="shared" si="122"/>
        <v>7802</v>
      </c>
      <c r="R328" s="18">
        <f t="shared" si="123"/>
        <v>306</v>
      </c>
      <c r="S328" s="19">
        <f t="shared" si="124"/>
        <v>3.7749814951887492E-2</v>
      </c>
    </row>
    <row r="329" spans="1:19" x14ac:dyDescent="0.2">
      <c r="A329" s="5" t="s">
        <v>527</v>
      </c>
      <c r="B329" s="1" t="s">
        <v>271</v>
      </c>
      <c r="C329" s="2" t="s">
        <v>272</v>
      </c>
      <c r="D329" s="8">
        <v>17</v>
      </c>
      <c r="E329" s="3">
        <v>16</v>
      </c>
      <c r="F329" s="3"/>
      <c r="G329" s="3">
        <v>1</v>
      </c>
      <c r="H329" s="11">
        <f t="shared" si="118"/>
        <v>5.8823529411764705E-2</v>
      </c>
      <c r="I329" s="89">
        <v>8049</v>
      </c>
      <c r="J329" s="82">
        <v>7800</v>
      </c>
      <c r="K329" s="82">
        <v>1244</v>
      </c>
      <c r="L329" s="13">
        <f t="shared" si="119"/>
        <v>0.1594871794871795</v>
      </c>
      <c r="M329" s="81">
        <v>30</v>
      </c>
      <c r="N329" s="82">
        <v>219</v>
      </c>
      <c r="O329" s="16">
        <f t="shared" si="120"/>
        <v>2.7208348863212821E-2</v>
      </c>
      <c r="P329" s="17">
        <f t="shared" si="121"/>
        <v>8066</v>
      </c>
      <c r="Q329" s="18">
        <f t="shared" si="122"/>
        <v>7846</v>
      </c>
      <c r="R329" s="18">
        <f t="shared" si="123"/>
        <v>220</v>
      </c>
      <c r="S329" s="19">
        <f t="shared" si="124"/>
        <v>2.7274981403421772E-2</v>
      </c>
    </row>
    <row r="330" spans="1:19" x14ac:dyDescent="0.2">
      <c r="A330" s="5" t="s">
        <v>527</v>
      </c>
      <c r="B330" s="1" t="s">
        <v>402</v>
      </c>
      <c r="C330" s="2" t="s">
        <v>403</v>
      </c>
      <c r="D330" s="8">
        <v>0</v>
      </c>
      <c r="E330" s="3">
        <v>0</v>
      </c>
      <c r="F330" s="3"/>
      <c r="G330" s="3">
        <v>0</v>
      </c>
      <c r="H330" s="11" t="str">
        <f t="shared" si="118"/>
        <v/>
      </c>
      <c r="I330" s="89">
        <v>8040</v>
      </c>
      <c r="J330" s="82">
        <v>6867</v>
      </c>
      <c r="K330" s="82">
        <v>763</v>
      </c>
      <c r="L330" s="13">
        <f t="shared" si="119"/>
        <v>0.1111111111111111</v>
      </c>
      <c r="M330" s="81">
        <v>178</v>
      </c>
      <c r="N330" s="82">
        <v>995</v>
      </c>
      <c r="O330" s="16">
        <f t="shared" si="120"/>
        <v>0.12375621890547264</v>
      </c>
      <c r="P330" s="17">
        <f t="shared" si="121"/>
        <v>8040</v>
      </c>
      <c r="Q330" s="18">
        <f t="shared" si="122"/>
        <v>7045</v>
      </c>
      <c r="R330" s="18">
        <f t="shared" si="123"/>
        <v>995</v>
      </c>
      <c r="S330" s="19">
        <f t="shared" si="124"/>
        <v>0.12375621890547264</v>
      </c>
    </row>
    <row r="331" spans="1:19" x14ac:dyDescent="0.2">
      <c r="A331" s="5" t="s">
        <v>527</v>
      </c>
      <c r="B331" s="1" t="s">
        <v>215</v>
      </c>
      <c r="C331" s="2" t="s">
        <v>216</v>
      </c>
      <c r="D331" s="8">
        <v>0</v>
      </c>
      <c r="E331" s="3">
        <v>0</v>
      </c>
      <c r="F331" s="3"/>
      <c r="G331" s="3">
        <v>0</v>
      </c>
      <c r="H331" s="11" t="str">
        <f t="shared" si="118"/>
        <v/>
      </c>
      <c r="I331" s="89">
        <v>8012</v>
      </c>
      <c r="J331" s="82">
        <v>7290</v>
      </c>
      <c r="K331" s="82">
        <v>227</v>
      </c>
      <c r="L331" s="13">
        <f t="shared" si="119"/>
        <v>3.1138545953360769E-2</v>
      </c>
      <c r="M331" s="81">
        <v>1</v>
      </c>
      <c r="N331" s="82">
        <v>721</v>
      </c>
      <c r="O331" s="16">
        <f t="shared" si="120"/>
        <v>8.99900149775337E-2</v>
      </c>
      <c r="P331" s="17">
        <f t="shared" si="121"/>
        <v>8012</v>
      </c>
      <c r="Q331" s="18">
        <f t="shared" si="122"/>
        <v>7291</v>
      </c>
      <c r="R331" s="18">
        <f t="shared" si="123"/>
        <v>721</v>
      </c>
      <c r="S331" s="19">
        <f t="shared" si="124"/>
        <v>8.99900149775337E-2</v>
      </c>
    </row>
    <row r="332" spans="1:19" x14ac:dyDescent="0.2">
      <c r="A332" s="5" t="s">
        <v>513</v>
      </c>
      <c r="B332" s="1" t="s">
        <v>144</v>
      </c>
      <c r="C332" s="2" t="s">
        <v>145</v>
      </c>
      <c r="D332" s="8">
        <v>0</v>
      </c>
      <c r="E332" s="3">
        <v>0</v>
      </c>
      <c r="F332" s="3">
        <v>0</v>
      </c>
      <c r="G332" s="3">
        <v>0</v>
      </c>
      <c r="H332" s="11" t="s">
        <v>514</v>
      </c>
      <c r="I332" s="89">
        <v>7963</v>
      </c>
      <c r="J332" s="82">
        <v>7070</v>
      </c>
      <c r="K332" s="82">
        <v>1611</v>
      </c>
      <c r="L332" s="13">
        <v>0.22786421499292786</v>
      </c>
      <c r="M332" s="84">
        <v>2</v>
      </c>
      <c r="N332" s="82">
        <v>891</v>
      </c>
      <c r="O332" s="16">
        <v>0.11189250282556826</v>
      </c>
      <c r="P332" s="17">
        <v>7963</v>
      </c>
      <c r="Q332" s="18">
        <v>7072</v>
      </c>
      <c r="R332" s="18">
        <v>891</v>
      </c>
      <c r="S332" s="19">
        <v>0.11189250282556826</v>
      </c>
    </row>
    <row r="333" spans="1:19" x14ac:dyDescent="0.2">
      <c r="A333" s="5" t="s">
        <v>515</v>
      </c>
      <c r="B333" s="1" t="s">
        <v>358</v>
      </c>
      <c r="C333" s="2" t="s">
        <v>359</v>
      </c>
      <c r="D333" s="8"/>
      <c r="E333" s="3"/>
      <c r="F333" s="3"/>
      <c r="G333" s="3"/>
      <c r="H333" s="11" t="str">
        <f>IF(D333&lt;&gt;0,G333/D333,"")</f>
        <v/>
      </c>
      <c r="I333" s="90">
        <v>7918</v>
      </c>
      <c r="J333" s="83">
        <v>7117</v>
      </c>
      <c r="K333" s="83">
        <v>665</v>
      </c>
      <c r="L333" s="13">
        <f>IF(J333&lt;&gt;0,K333/J333,"")</f>
        <v>9.3438246452156815E-2</v>
      </c>
      <c r="M333" s="83">
        <v>9</v>
      </c>
      <c r="N333" s="83">
        <v>547</v>
      </c>
      <c r="O333" s="16">
        <f>IF(I333&lt;&gt;0,N333/I333,"")</f>
        <v>6.9083101793382173E-2</v>
      </c>
      <c r="P333" s="17">
        <f>IF(SUM(D333,I333)&gt;0,SUM(D333,I333),"")</f>
        <v>7918</v>
      </c>
      <c r="Q333" s="18">
        <f>IF(SUM(E333,J333, M333)&gt;0,SUM(E333,J333, M333),"")</f>
        <v>7126</v>
      </c>
      <c r="R333" s="18">
        <f>IF(SUM(G333,N333)&gt;0,SUM(G333,N333),"")</f>
        <v>547</v>
      </c>
      <c r="S333" s="19">
        <f>IFERROR(IF(P333&lt;&gt;0,R333/P333,""),"")</f>
        <v>6.9083101793382173E-2</v>
      </c>
    </row>
    <row r="334" spans="1:19" x14ac:dyDescent="0.2">
      <c r="A334" s="5" t="s">
        <v>425</v>
      </c>
      <c r="B334" s="1" t="s">
        <v>89</v>
      </c>
      <c r="C334" s="2" t="s">
        <v>93</v>
      </c>
      <c r="D334" s="8"/>
      <c r="E334" s="3"/>
      <c r="F334" s="3"/>
      <c r="G334" s="3"/>
      <c r="H334" s="11" t="str">
        <f>IF(D334&lt;&gt;0,G334/D334,"")</f>
        <v/>
      </c>
      <c r="I334" s="89">
        <v>7840</v>
      </c>
      <c r="J334" s="82">
        <v>7752</v>
      </c>
      <c r="K334" s="82">
        <v>765</v>
      </c>
      <c r="L334" s="13">
        <f>IF(J334&lt;&gt;0,K334/J334,"")</f>
        <v>9.8684210526315791E-2</v>
      </c>
      <c r="M334" s="81"/>
      <c r="N334" s="82">
        <v>88</v>
      </c>
      <c r="O334" s="16">
        <f>IF(I334&lt;&gt;0,N334/I334,"")</f>
        <v>1.1224489795918367E-2</v>
      </c>
      <c r="P334" s="17">
        <f>IF(SUM(D334,I334)&gt;0,SUM(D334,I334),"")</f>
        <v>7840</v>
      </c>
      <c r="Q334" s="18">
        <f>IF(SUM(E334,J334, M334)&gt;0,SUM(E334,J334, M334),"")</f>
        <v>7752</v>
      </c>
      <c r="R334" s="18">
        <f>IF(SUM(G334,N334)&gt;0,SUM(G334,N334),"")</f>
        <v>88</v>
      </c>
      <c r="S334" s="19">
        <f>IFERROR(IF(P334&lt;&gt;0,R334/P334,""),"")</f>
        <v>1.1224489795918367E-2</v>
      </c>
    </row>
    <row r="335" spans="1:19" x14ac:dyDescent="0.2">
      <c r="A335" s="5" t="s">
        <v>425</v>
      </c>
      <c r="B335" s="1" t="s">
        <v>352</v>
      </c>
      <c r="C335" s="2" t="s">
        <v>353</v>
      </c>
      <c r="D335" s="8"/>
      <c r="E335" s="3"/>
      <c r="F335" s="3"/>
      <c r="G335" s="3"/>
      <c r="H335" s="11" t="str">
        <f>IF(D335&lt;&gt;0,G335/D335,"")</f>
        <v/>
      </c>
      <c r="I335" s="89">
        <v>7793</v>
      </c>
      <c r="J335" s="82">
        <v>7291</v>
      </c>
      <c r="K335" s="82">
        <v>165</v>
      </c>
      <c r="L335" s="13">
        <f>IF(J335&lt;&gt;0,K335/J335,"")</f>
        <v>2.2630640515704292E-2</v>
      </c>
      <c r="M335" s="81">
        <v>4</v>
      </c>
      <c r="N335" s="82">
        <v>498</v>
      </c>
      <c r="O335" s="16">
        <f>IF(I335&lt;&gt;0,N335/I335,"")</f>
        <v>6.3903503143847046E-2</v>
      </c>
      <c r="P335" s="17">
        <f>IF(SUM(D335,I335)&gt;0,SUM(D335,I335),"")</f>
        <v>7793</v>
      </c>
      <c r="Q335" s="18">
        <f>IF(SUM(E335,J335, M335)&gt;0,SUM(E335,J335, M335),"")</f>
        <v>7295</v>
      </c>
      <c r="R335" s="18">
        <f>IF(SUM(G335,N335)&gt;0,SUM(G335,N335),"")</f>
        <v>498</v>
      </c>
      <c r="S335" s="19">
        <f>IFERROR(IF(P335&lt;&gt;0,R335/P335,""),"")</f>
        <v>6.3903503143847046E-2</v>
      </c>
    </row>
    <row r="336" spans="1:19" ht="29" x14ac:dyDescent="0.2">
      <c r="A336" s="5" t="s">
        <v>419</v>
      </c>
      <c r="B336" s="1" t="s">
        <v>183</v>
      </c>
      <c r="C336" s="2" t="s">
        <v>184</v>
      </c>
      <c r="D336" s="8">
        <v>115</v>
      </c>
      <c r="E336" s="3">
        <v>93</v>
      </c>
      <c r="F336" s="3">
        <v>77</v>
      </c>
      <c r="G336" s="3">
        <v>22</v>
      </c>
      <c r="H336" s="11">
        <f>IF(D336&lt;&gt;0,G336/D336,"")</f>
        <v>0.19130434782608696</v>
      </c>
      <c r="I336" s="89">
        <v>7774</v>
      </c>
      <c r="J336" s="82">
        <v>5316</v>
      </c>
      <c r="K336" s="82">
        <v>1209</v>
      </c>
      <c r="L336" s="13">
        <f>IF(J336&lt;&gt;0,K336/J336,"")</f>
        <v>0.22742663656884876</v>
      </c>
      <c r="M336" s="81">
        <v>149</v>
      </c>
      <c r="N336" s="82">
        <v>2296</v>
      </c>
      <c r="O336" s="16">
        <f>IF(I336&lt;&gt;0,N336/I336,"")</f>
        <v>0.295343452534088</v>
      </c>
      <c r="P336" s="17">
        <f>IF(SUM(D336,I336)&gt;0,SUM(D336,I336),"")</f>
        <v>7889</v>
      </c>
      <c r="Q336" s="18">
        <f>IF(SUM(E336,J336, M336)&gt;0,SUM(E336,J336, M336),"")</f>
        <v>5558</v>
      </c>
      <c r="R336" s="18">
        <f>IF(SUM(G336,N336)&gt;0,SUM(G336,N336),"")</f>
        <v>2318</v>
      </c>
      <c r="S336" s="19">
        <f>IFERROR(IF(P336&lt;&gt;0,R336/P336,""),"")</f>
        <v>0.29382684750919003</v>
      </c>
    </row>
    <row r="337" spans="1:19" ht="29" x14ac:dyDescent="0.2">
      <c r="A337" s="59" t="s">
        <v>426</v>
      </c>
      <c r="B337" s="1" t="s">
        <v>377</v>
      </c>
      <c r="C337" s="2" t="s">
        <v>378</v>
      </c>
      <c r="D337" s="8"/>
      <c r="E337" s="3"/>
      <c r="F337" s="3"/>
      <c r="G337" s="3"/>
      <c r="H337" s="11" t="str">
        <f>IF(D337&lt;&gt;0,G337/D337,"")</f>
        <v/>
      </c>
      <c r="I337" s="89">
        <v>7755</v>
      </c>
      <c r="J337" s="82">
        <v>5625</v>
      </c>
      <c r="K337" s="82">
        <v>3794</v>
      </c>
      <c r="L337" s="13">
        <f>IF(J337&lt;&gt;0,K337/J337,"")</f>
        <v>0.67448888888888892</v>
      </c>
      <c r="M337" s="84">
        <v>450</v>
      </c>
      <c r="N337" s="82">
        <v>1659</v>
      </c>
      <c r="O337" s="16">
        <f>IF(I337&lt;&gt;0,N337/I337,"")</f>
        <v>0.21392649903288202</v>
      </c>
      <c r="P337" s="17">
        <f>IF(SUM(D337,I337)&gt;0,SUM(D337,I337),"")</f>
        <v>7755</v>
      </c>
      <c r="Q337" s="18">
        <f>IF(SUM(E337,J337, M337)&gt;0,SUM(E337,J337, M337),"")</f>
        <v>6075</v>
      </c>
      <c r="R337" s="18">
        <f>IF(SUM(G337,N337)&gt;0,SUM(G337,N337),"")</f>
        <v>1659</v>
      </c>
      <c r="S337" s="19">
        <f>IFERROR(IF(P337&lt;&gt;0,R337/P337,""),"")</f>
        <v>0.21392649903288202</v>
      </c>
    </row>
    <row r="338" spans="1:19" x14ac:dyDescent="0.2">
      <c r="A338" s="5" t="s">
        <v>513</v>
      </c>
      <c r="B338" s="1" t="s">
        <v>174</v>
      </c>
      <c r="C338" s="2" t="s">
        <v>177</v>
      </c>
      <c r="D338" s="8">
        <v>0</v>
      </c>
      <c r="E338" s="3">
        <v>0</v>
      </c>
      <c r="F338" s="3">
        <v>0</v>
      </c>
      <c r="G338" s="3">
        <v>0</v>
      </c>
      <c r="H338" s="11" t="s">
        <v>514</v>
      </c>
      <c r="I338" s="89">
        <v>7739</v>
      </c>
      <c r="J338" s="82">
        <v>7553</v>
      </c>
      <c r="K338" s="82">
        <v>1004</v>
      </c>
      <c r="L338" s="13">
        <v>0.13292731365020521</v>
      </c>
      <c r="M338" s="84">
        <v>3</v>
      </c>
      <c r="N338" s="82">
        <v>183</v>
      </c>
      <c r="O338" s="16">
        <v>2.3646465951673343E-2</v>
      </c>
      <c r="P338" s="17">
        <v>7739</v>
      </c>
      <c r="Q338" s="18">
        <v>7556</v>
      </c>
      <c r="R338" s="18">
        <v>183</v>
      </c>
      <c r="S338" s="19">
        <v>2.3646465951673343E-2</v>
      </c>
    </row>
    <row r="339" spans="1:19" ht="29" x14ac:dyDescent="0.2">
      <c r="A339" s="5" t="s">
        <v>513</v>
      </c>
      <c r="B339" s="1" t="s">
        <v>386</v>
      </c>
      <c r="C339" s="2" t="s">
        <v>401</v>
      </c>
      <c r="D339" s="8">
        <v>4</v>
      </c>
      <c r="E339" s="3">
        <v>4</v>
      </c>
      <c r="F339" s="3">
        <v>0</v>
      </c>
      <c r="G339" s="3">
        <v>0</v>
      </c>
      <c r="H339" s="11">
        <v>0</v>
      </c>
      <c r="I339" s="89">
        <v>7678</v>
      </c>
      <c r="J339" s="82">
        <v>7565</v>
      </c>
      <c r="K339" s="82">
        <v>5098</v>
      </c>
      <c r="L339" s="13">
        <v>0.67389292795769995</v>
      </c>
      <c r="M339" s="84">
        <v>4</v>
      </c>
      <c r="N339" s="82">
        <v>109</v>
      </c>
      <c r="O339" s="16">
        <v>1.4196405313883824E-2</v>
      </c>
      <c r="P339" s="17">
        <v>7682</v>
      </c>
      <c r="Q339" s="18">
        <v>7573</v>
      </c>
      <c r="R339" s="18">
        <v>109</v>
      </c>
      <c r="S339" s="19">
        <v>1.4189013277792241E-2</v>
      </c>
    </row>
    <row r="340" spans="1:19" x14ac:dyDescent="0.2">
      <c r="A340" s="5" t="s">
        <v>527</v>
      </c>
      <c r="B340" s="1" t="s">
        <v>273</v>
      </c>
      <c r="C340" s="2" t="s">
        <v>274</v>
      </c>
      <c r="D340" s="8">
        <v>9</v>
      </c>
      <c r="E340" s="3">
        <v>9</v>
      </c>
      <c r="F340" s="3"/>
      <c r="G340" s="3">
        <v>0</v>
      </c>
      <c r="H340" s="11">
        <f>IF(D340&lt;&gt;0,G340/D340,"")</f>
        <v>0</v>
      </c>
      <c r="I340" s="89">
        <v>7629</v>
      </c>
      <c r="J340" s="82">
        <v>5720</v>
      </c>
      <c r="K340" s="82">
        <v>1394</v>
      </c>
      <c r="L340" s="13">
        <f>IF(J340&lt;&gt;0,K340/J340,"")</f>
        <v>0.24370629370629371</v>
      </c>
      <c r="M340" s="81">
        <v>27</v>
      </c>
      <c r="N340" s="82">
        <v>1882</v>
      </c>
      <c r="O340" s="16">
        <f>IF(I340&lt;&gt;0,N340/I340,"")</f>
        <v>0.2466902608467689</v>
      </c>
      <c r="P340" s="17">
        <f>IF(SUM(D340,I340)&gt;0,SUM(D340,I340),"")</f>
        <v>7638</v>
      </c>
      <c r="Q340" s="18">
        <f>IF(SUM(E340,J340, M340)&gt;0,SUM(E340,J340, M340),"")</f>
        <v>5756</v>
      </c>
      <c r="R340" s="18">
        <f>IF(SUM(G340,N340)&gt;0,SUM(G340,N340),"")</f>
        <v>1882</v>
      </c>
      <c r="S340" s="19">
        <f>IFERROR(IF(P340&lt;&gt;0,R340/P340,""),"")</f>
        <v>0.24639958104215764</v>
      </c>
    </row>
    <row r="341" spans="1:19" x14ac:dyDescent="0.2">
      <c r="A341" s="5" t="s">
        <v>527</v>
      </c>
      <c r="B341" s="1" t="s">
        <v>219</v>
      </c>
      <c r="C341" s="2" t="s">
        <v>220</v>
      </c>
      <c r="D341" s="8">
        <v>126</v>
      </c>
      <c r="E341" s="3">
        <v>91</v>
      </c>
      <c r="F341" s="3"/>
      <c r="G341" s="3">
        <v>35</v>
      </c>
      <c r="H341" s="11">
        <f>IF(D341&lt;&gt;0,G341/D341,"")</f>
        <v>0.27777777777777779</v>
      </c>
      <c r="I341" s="89">
        <v>7623</v>
      </c>
      <c r="J341" s="82">
        <v>5177</v>
      </c>
      <c r="K341" s="82">
        <v>1412</v>
      </c>
      <c r="L341" s="13">
        <f>IF(J341&lt;&gt;0,K341/J341,"")</f>
        <v>0.27274483291481555</v>
      </c>
      <c r="M341" s="81">
        <v>133</v>
      </c>
      <c r="N341" s="82">
        <v>2313</v>
      </c>
      <c r="O341" s="16">
        <f>IF(I341&lt;&gt;0,N341/I341,"")</f>
        <v>0.30342384887839435</v>
      </c>
      <c r="P341" s="17">
        <f>IF(SUM(D341,I341)&gt;0,SUM(D341,I341),"")</f>
        <v>7749</v>
      </c>
      <c r="Q341" s="18">
        <f>IF(SUM(E341,J341, M341)&gt;0,SUM(E341,J341, M341),"")</f>
        <v>5401</v>
      </c>
      <c r="R341" s="18">
        <f>IF(SUM(G341,N341)&gt;0,SUM(G341,N341),"")</f>
        <v>2348</v>
      </c>
      <c r="S341" s="19">
        <f>IFERROR(IF(P341&lt;&gt;0,R341/P341,""),"")</f>
        <v>0.30300683959220542</v>
      </c>
    </row>
    <row r="342" spans="1:19" x14ac:dyDescent="0.2">
      <c r="A342" s="5" t="s">
        <v>424</v>
      </c>
      <c r="B342" s="1" t="s">
        <v>89</v>
      </c>
      <c r="C342" s="2" t="s">
        <v>93</v>
      </c>
      <c r="D342" s="8"/>
      <c r="E342" s="3"/>
      <c r="F342" s="3"/>
      <c r="G342" s="3"/>
      <c r="H342" s="11" t="str">
        <f>IF(D342&lt;&gt;0,G342/D342,"")</f>
        <v/>
      </c>
      <c r="I342" s="89">
        <v>7589</v>
      </c>
      <c r="J342" s="82">
        <v>7507</v>
      </c>
      <c r="K342" s="82">
        <v>139</v>
      </c>
      <c r="L342" s="13">
        <f>IF(J342&lt;&gt;0,K342/J342,"")</f>
        <v>1.8516051685093911E-2</v>
      </c>
      <c r="M342" s="81">
        <v>1</v>
      </c>
      <c r="N342" s="82">
        <v>82</v>
      </c>
      <c r="O342" s="16">
        <f>IF(I342&lt;&gt;0,N342/I342,"")</f>
        <v>1.0805112663064963E-2</v>
      </c>
      <c r="P342" s="17">
        <f>IF(SUM(D342,I342)&gt;0,SUM(D342,I342),"")</f>
        <v>7589</v>
      </c>
      <c r="Q342" s="18">
        <f>IF(SUM(E342,J342, M342)&gt;0,SUM(E342,J342, M342),"")</f>
        <v>7508</v>
      </c>
      <c r="R342" s="18">
        <f>IF(SUM(G342,N342)&gt;0,SUM(G342,N342),"")</f>
        <v>82</v>
      </c>
      <c r="S342" s="19">
        <f>IFERROR(IF(P342&lt;&gt;0,R342/P342,""),"")</f>
        <v>1.0805112663064963E-2</v>
      </c>
    </row>
    <row r="343" spans="1:19" x14ac:dyDescent="0.2">
      <c r="A343" s="5" t="s">
        <v>527</v>
      </c>
      <c r="B343" s="1" t="s">
        <v>42</v>
      </c>
      <c r="C343" s="2" t="s">
        <v>43</v>
      </c>
      <c r="D343" s="8">
        <v>7</v>
      </c>
      <c r="E343" s="3">
        <v>6</v>
      </c>
      <c r="F343" s="3"/>
      <c r="G343" s="3">
        <v>1</v>
      </c>
      <c r="H343" s="11">
        <f>IF(D343&lt;&gt;0,G343/D343,"")</f>
        <v>0.14285714285714285</v>
      </c>
      <c r="I343" s="89">
        <v>7567</v>
      </c>
      <c r="J343" s="82">
        <v>6814</v>
      </c>
      <c r="K343" s="82">
        <v>3580</v>
      </c>
      <c r="L343" s="13">
        <f>IF(J343&lt;&gt;0,K343/J343,"")</f>
        <v>0.52538890519518633</v>
      </c>
      <c r="M343" s="81">
        <v>308</v>
      </c>
      <c r="N343" s="82">
        <v>445</v>
      </c>
      <c r="O343" s="16">
        <f>IF(I343&lt;&gt;0,N343/I343,"")</f>
        <v>5.8807982027223468E-2</v>
      </c>
      <c r="P343" s="17">
        <f>IF(SUM(D343,I343)&gt;0,SUM(D343,I343),"")</f>
        <v>7574</v>
      </c>
      <c r="Q343" s="18">
        <f>IF(SUM(E343,J343, M343)&gt;0,SUM(E343,J343, M343),"")</f>
        <v>7128</v>
      </c>
      <c r="R343" s="18">
        <f>IF(SUM(G343,N343)&gt;0,SUM(G343,N343),"")</f>
        <v>446</v>
      </c>
      <c r="S343" s="19">
        <f>IFERROR(IF(P343&lt;&gt;0,R343/P343,""),"")</f>
        <v>5.8885661473461845E-2</v>
      </c>
    </row>
    <row r="344" spans="1:19" x14ac:dyDescent="0.2">
      <c r="A344" s="5" t="s">
        <v>516</v>
      </c>
      <c r="B344" s="1" t="s">
        <v>174</v>
      </c>
      <c r="C344" s="2" t="s">
        <v>175</v>
      </c>
      <c r="D344" s="8">
        <v>0</v>
      </c>
      <c r="E344" s="3">
        <v>0</v>
      </c>
      <c r="F344" s="3">
        <v>0</v>
      </c>
      <c r="G344" s="3">
        <v>0</v>
      </c>
      <c r="H344" s="11" t="str">
        <f>IF(D344&lt;&gt;0,G344/D344,"")</f>
        <v/>
      </c>
      <c r="I344" s="89">
        <v>7524</v>
      </c>
      <c r="J344" s="82">
        <v>6650</v>
      </c>
      <c r="K344" s="82">
        <v>2884</v>
      </c>
      <c r="L344" s="13">
        <f>IF(J344&lt;&gt;0,K344/J344,"")</f>
        <v>0.43368421052631578</v>
      </c>
      <c r="M344" s="81">
        <v>9</v>
      </c>
      <c r="N344" s="82">
        <v>865</v>
      </c>
      <c r="O344" s="16">
        <f>IF(I344&lt;&gt;0,N344/I344,"")</f>
        <v>0.11496544391281234</v>
      </c>
      <c r="P344" s="17">
        <f>IF(SUM(D344,I344)&gt;0,SUM(D344,I344),"")</f>
        <v>7524</v>
      </c>
      <c r="Q344" s="18">
        <f>IF(SUM(E344,J344, M344)&gt;0,SUM(E344,J344, M344),"")</f>
        <v>6659</v>
      </c>
      <c r="R344" s="18">
        <f>IF(SUM(G344,N344)&gt;0,SUM(G344,N344),"")</f>
        <v>865</v>
      </c>
      <c r="S344" s="19">
        <f>IFERROR(IF(P344&lt;&gt;0,R344/P344,""),"")</f>
        <v>0.11496544391281234</v>
      </c>
    </row>
    <row r="345" spans="1:19" x14ac:dyDescent="0.2">
      <c r="A345" s="59" t="s">
        <v>429</v>
      </c>
      <c r="B345" s="1" t="s">
        <v>324</v>
      </c>
      <c r="C345" s="2" t="s">
        <v>327</v>
      </c>
      <c r="D345" s="8">
        <v>0</v>
      </c>
      <c r="E345" s="3">
        <v>0</v>
      </c>
      <c r="F345" s="3">
        <v>0</v>
      </c>
      <c r="G345" s="3">
        <v>0</v>
      </c>
      <c r="H345" s="11"/>
      <c r="I345" s="89">
        <v>7508</v>
      </c>
      <c r="J345" s="82">
        <v>7092</v>
      </c>
      <c r="K345" s="82">
        <v>6050</v>
      </c>
      <c r="L345" s="13"/>
      <c r="M345" s="81">
        <v>369</v>
      </c>
      <c r="N345" s="82">
        <v>47</v>
      </c>
      <c r="O345" s="16"/>
      <c r="P345" s="80"/>
      <c r="Q345" s="77"/>
      <c r="R345" s="77"/>
      <c r="S345" s="78"/>
    </row>
    <row r="346" spans="1:19" ht="29" x14ac:dyDescent="0.2">
      <c r="A346" s="5" t="s">
        <v>515</v>
      </c>
      <c r="B346" s="1" t="s">
        <v>464</v>
      </c>
      <c r="C346" s="2" t="s">
        <v>466</v>
      </c>
      <c r="D346" s="8">
        <v>8</v>
      </c>
      <c r="E346" s="3">
        <v>7</v>
      </c>
      <c r="F346" s="3"/>
      <c r="G346" s="3">
        <v>1</v>
      </c>
      <c r="H346" s="11">
        <f t="shared" ref="H346:H352" si="125">IF(D346&lt;&gt;0,G346/D346,"")</f>
        <v>0.125</v>
      </c>
      <c r="I346" s="90">
        <v>7435</v>
      </c>
      <c r="J346" s="83">
        <v>6238</v>
      </c>
      <c r="K346" s="83">
        <v>682</v>
      </c>
      <c r="L346" s="13">
        <f t="shared" ref="L346:L352" si="126">IF(J346&lt;&gt;0,K346/J346,"")</f>
        <v>0.10932991343379288</v>
      </c>
      <c r="M346" s="83">
        <v>2</v>
      </c>
      <c r="N346" s="83">
        <v>200</v>
      </c>
      <c r="O346" s="16">
        <f t="shared" ref="O346:O352" si="127">IF(I346&lt;&gt;0,N346/I346,"")</f>
        <v>2.6899798251513115E-2</v>
      </c>
      <c r="P346" s="17">
        <f t="shared" ref="P346:P352" si="128">IF(SUM(D346,I346)&gt;0,SUM(D346,I346),"")</f>
        <v>7443</v>
      </c>
      <c r="Q346" s="18">
        <f t="shared" ref="Q346:Q352" si="129">IF(SUM(E346,J346, M346)&gt;0,SUM(E346,J346, M346),"")</f>
        <v>6247</v>
      </c>
      <c r="R346" s="18">
        <f t="shared" ref="R346:R352" si="130">IF(SUM(G346,N346)&gt;0,SUM(G346,N346),"")</f>
        <v>201</v>
      </c>
      <c r="S346" s="19">
        <f t="shared" ref="S346:S352" si="131">IFERROR(IF(P346&lt;&gt;0,R346/P346,""),"")</f>
        <v>2.7005239822652155E-2</v>
      </c>
    </row>
    <row r="347" spans="1:19" x14ac:dyDescent="0.2">
      <c r="A347" s="5" t="s">
        <v>515</v>
      </c>
      <c r="B347" s="1" t="s">
        <v>360</v>
      </c>
      <c r="C347" s="2" t="s">
        <v>361</v>
      </c>
      <c r="D347" s="8"/>
      <c r="E347" s="3"/>
      <c r="F347" s="3"/>
      <c r="G347" s="3"/>
      <c r="H347" s="11" t="str">
        <f t="shared" si="125"/>
        <v/>
      </c>
      <c r="I347" s="90">
        <v>7425</v>
      </c>
      <c r="J347" s="83">
        <v>6995</v>
      </c>
      <c r="K347" s="83">
        <v>507</v>
      </c>
      <c r="L347" s="13">
        <f t="shared" si="126"/>
        <v>7.2480343102215863E-2</v>
      </c>
      <c r="M347" s="83">
        <v>4</v>
      </c>
      <c r="N347" s="83">
        <v>320</v>
      </c>
      <c r="O347" s="16">
        <f t="shared" si="127"/>
        <v>4.30976430976431E-2</v>
      </c>
      <c r="P347" s="17">
        <f t="shared" si="128"/>
        <v>7425</v>
      </c>
      <c r="Q347" s="18">
        <f t="shared" si="129"/>
        <v>6999</v>
      </c>
      <c r="R347" s="18">
        <f t="shared" si="130"/>
        <v>320</v>
      </c>
      <c r="S347" s="19">
        <f t="shared" si="131"/>
        <v>4.30976430976431E-2</v>
      </c>
    </row>
    <row r="348" spans="1:19" x14ac:dyDescent="0.2">
      <c r="A348" s="5" t="s">
        <v>421</v>
      </c>
      <c r="B348" s="1" t="s">
        <v>29</v>
      </c>
      <c r="C348" s="2" t="s">
        <v>30</v>
      </c>
      <c r="D348" s="8"/>
      <c r="E348" s="3"/>
      <c r="F348" s="3"/>
      <c r="G348" s="3"/>
      <c r="H348" s="11" t="str">
        <f t="shared" si="125"/>
        <v/>
      </c>
      <c r="I348" s="89">
        <v>7419</v>
      </c>
      <c r="J348" s="82">
        <v>6729</v>
      </c>
      <c r="K348" s="82">
        <v>960</v>
      </c>
      <c r="L348" s="13">
        <f t="shared" si="126"/>
        <v>0.14266607222469907</v>
      </c>
      <c r="M348" s="81"/>
      <c r="N348" s="82">
        <v>731</v>
      </c>
      <c r="O348" s="16">
        <f t="shared" si="127"/>
        <v>9.8530799299096916E-2</v>
      </c>
      <c r="P348" s="17">
        <f t="shared" si="128"/>
        <v>7419</v>
      </c>
      <c r="Q348" s="18">
        <f t="shared" si="129"/>
        <v>6729</v>
      </c>
      <c r="R348" s="18">
        <f t="shared" si="130"/>
        <v>731</v>
      </c>
      <c r="S348" s="19">
        <f t="shared" si="131"/>
        <v>9.8530799299096916E-2</v>
      </c>
    </row>
    <row r="349" spans="1:19" ht="29" x14ac:dyDescent="0.2">
      <c r="A349" s="5" t="s">
        <v>420</v>
      </c>
      <c r="B349" s="1" t="s">
        <v>295</v>
      </c>
      <c r="C349" s="2" t="s">
        <v>296</v>
      </c>
      <c r="D349" s="8"/>
      <c r="E349" s="3"/>
      <c r="F349" s="3"/>
      <c r="G349" s="3"/>
      <c r="H349" s="11" t="str">
        <f t="shared" si="125"/>
        <v/>
      </c>
      <c r="I349" s="89">
        <v>7382</v>
      </c>
      <c r="J349" s="82">
        <v>7266</v>
      </c>
      <c r="K349" s="82">
        <v>3137</v>
      </c>
      <c r="L349" s="13">
        <f t="shared" si="126"/>
        <v>0.4317368565923479</v>
      </c>
      <c r="M349" s="81">
        <v>1</v>
      </c>
      <c r="N349" s="82">
        <v>115</v>
      </c>
      <c r="O349" s="16">
        <f t="shared" si="127"/>
        <v>1.5578434028718504E-2</v>
      </c>
      <c r="P349" s="17">
        <f t="shared" si="128"/>
        <v>7382</v>
      </c>
      <c r="Q349" s="18">
        <f t="shared" si="129"/>
        <v>7267</v>
      </c>
      <c r="R349" s="18">
        <f t="shared" si="130"/>
        <v>115</v>
      </c>
      <c r="S349" s="19">
        <f t="shared" si="131"/>
        <v>1.5578434028718504E-2</v>
      </c>
    </row>
    <row r="350" spans="1:19" x14ac:dyDescent="0.2">
      <c r="A350" s="59" t="s">
        <v>429</v>
      </c>
      <c r="B350" s="1" t="s">
        <v>181</v>
      </c>
      <c r="C350" s="2" t="s">
        <v>182</v>
      </c>
      <c r="D350" s="8">
        <v>0</v>
      </c>
      <c r="E350" s="3">
        <v>0</v>
      </c>
      <c r="F350" s="3">
        <v>0</v>
      </c>
      <c r="G350" s="3">
        <v>0</v>
      </c>
      <c r="H350" s="11" t="str">
        <f t="shared" si="125"/>
        <v/>
      </c>
      <c r="I350" s="89">
        <v>7318</v>
      </c>
      <c r="J350" s="82">
        <v>7139</v>
      </c>
      <c r="K350" s="82">
        <v>600</v>
      </c>
      <c r="L350" s="13">
        <f t="shared" si="126"/>
        <v>8.4045384507634116E-2</v>
      </c>
      <c r="M350" s="81">
        <v>1</v>
      </c>
      <c r="N350" s="82">
        <v>178</v>
      </c>
      <c r="O350" s="16">
        <f t="shared" si="127"/>
        <v>2.432358567914731E-2</v>
      </c>
      <c r="P350" s="80">
        <f t="shared" si="128"/>
        <v>7318</v>
      </c>
      <c r="Q350" s="77">
        <f t="shared" si="129"/>
        <v>7140</v>
      </c>
      <c r="R350" s="77">
        <f t="shared" si="130"/>
        <v>178</v>
      </c>
      <c r="S350" s="78">
        <f t="shared" si="131"/>
        <v>2.432358567914731E-2</v>
      </c>
    </row>
    <row r="351" spans="1:19" x14ac:dyDescent="0.2">
      <c r="A351" s="5" t="s">
        <v>419</v>
      </c>
      <c r="B351" s="1" t="s">
        <v>121</v>
      </c>
      <c r="C351" s="2" t="s">
        <v>123</v>
      </c>
      <c r="D351" s="8"/>
      <c r="E351" s="3"/>
      <c r="F351" s="3"/>
      <c r="G351" s="3"/>
      <c r="H351" s="11" t="str">
        <f t="shared" si="125"/>
        <v/>
      </c>
      <c r="I351" s="89">
        <v>7275</v>
      </c>
      <c r="J351" s="82">
        <v>5439</v>
      </c>
      <c r="K351" s="82">
        <v>1945</v>
      </c>
      <c r="L351" s="13">
        <f t="shared" si="126"/>
        <v>0.35760250045964331</v>
      </c>
      <c r="M351" s="81">
        <v>213</v>
      </c>
      <c r="N351" s="82">
        <v>1615</v>
      </c>
      <c r="O351" s="16">
        <f t="shared" si="127"/>
        <v>0.22199312714776631</v>
      </c>
      <c r="P351" s="17">
        <f t="shared" si="128"/>
        <v>7275</v>
      </c>
      <c r="Q351" s="18">
        <f t="shared" si="129"/>
        <v>5652</v>
      </c>
      <c r="R351" s="18">
        <f t="shared" si="130"/>
        <v>1615</v>
      </c>
      <c r="S351" s="19">
        <f t="shared" si="131"/>
        <v>0.22199312714776631</v>
      </c>
    </row>
    <row r="352" spans="1:19" x14ac:dyDescent="0.2">
      <c r="A352" s="5" t="s">
        <v>516</v>
      </c>
      <c r="B352" s="1" t="s">
        <v>40</v>
      </c>
      <c r="C352" s="2" t="s">
        <v>41</v>
      </c>
      <c r="D352" s="8">
        <v>0</v>
      </c>
      <c r="E352" s="3">
        <v>0</v>
      </c>
      <c r="F352" s="3">
        <v>0</v>
      </c>
      <c r="G352" s="3">
        <v>0</v>
      </c>
      <c r="H352" s="11" t="str">
        <f t="shared" si="125"/>
        <v/>
      </c>
      <c r="I352" s="89">
        <v>7253</v>
      </c>
      <c r="J352" s="82">
        <v>6827</v>
      </c>
      <c r="K352" s="82">
        <v>522</v>
      </c>
      <c r="L352" s="13">
        <f t="shared" si="126"/>
        <v>7.6461110297348756E-2</v>
      </c>
      <c r="M352" s="81">
        <v>0</v>
      </c>
      <c r="N352" s="82">
        <v>426</v>
      </c>
      <c r="O352" s="16">
        <f t="shared" si="127"/>
        <v>5.8734316834413346E-2</v>
      </c>
      <c r="P352" s="17">
        <f t="shared" si="128"/>
        <v>7253</v>
      </c>
      <c r="Q352" s="18">
        <f t="shared" si="129"/>
        <v>6827</v>
      </c>
      <c r="R352" s="18">
        <f t="shared" si="130"/>
        <v>426</v>
      </c>
      <c r="S352" s="19">
        <f t="shared" si="131"/>
        <v>5.8734316834413346E-2</v>
      </c>
    </row>
    <row r="353" spans="1:19" x14ac:dyDescent="0.2">
      <c r="A353" s="5" t="s">
        <v>513</v>
      </c>
      <c r="B353" s="1" t="s">
        <v>96</v>
      </c>
      <c r="C353" s="2" t="s">
        <v>97</v>
      </c>
      <c r="D353" s="8">
        <v>15</v>
      </c>
      <c r="E353" s="3">
        <v>12</v>
      </c>
      <c r="F353" s="3">
        <v>0</v>
      </c>
      <c r="G353" s="3">
        <v>3</v>
      </c>
      <c r="H353" s="11">
        <v>0.2</v>
      </c>
      <c r="I353" s="89">
        <v>7226</v>
      </c>
      <c r="J353" s="82">
        <v>5145</v>
      </c>
      <c r="K353" s="82">
        <v>605</v>
      </c>
      <c r="L353" s="13">
        <v>0.11758989310009718</v>
      </c>
      <c r="M353" s="84">
        <v>7</v>
      </c>
      <c r="N353" s="82">
        <v>2074</v>
      </c>
      <c r="O353" s="16">
        <v>0.28701909770274009</v>
      </c>
      <c r="P353" s="17">
        <v>7241</v>
      </c>
      <c r="Q353" s="18">
        <v>5164</v>
      </c>
      <c r="R353" s="18">
        <v>2077</v>
      </c>
      <c r="S353" s="19">
        <v>0.28683883441513602</v>
      </c>
    </row>
    <row r="354" spans="1:19" x14ac:dyDescent="0.2">
      <c r="A354" s="59" t="s">
        <v>426</v>
      </c>
      <c r="B354" s="1" t="s">
        <v>203</v>
      </c>
      <c r="C354" s="2" t="s">
        <v>205</v>
      </c>
      <c r="D354" s="8"/>
      <c r="E354" s="3"/>
      <c r="F354" s="3"/>
      <c r="G354" s="3"/>
      <c r="H354" s="11" t="str">
        <f t="shared" ref="H354:H370" si="132">IF(D354&lt;&gt;0,G354/D354,"")</f>
        <v/>
      </c>
      <c r="I354" s="89">
        <v>7205</v>
      </c>
      <c r="J354" s="82">
        <v>7149</v>
      </c>
      <c r="K354" s="82">
        <v>923</v>
      </c>
      <c r="L354" s="13">
        <f t="shared" ref="L354:L370" si="133">IF(J354&lt;&gt;0,K354/J354,"")</f>
        <v>0.12910896628899146</v>
      </c>
      <c r="M354" s="84"/>
      <c r="N354" s="82">
        <v>56</v>
      </c>
      <c r="O354" s="16">
        <f t="shared" ref="O354:O370" si="134">IF(I354&lt;&gt;0,N354/I354,"")</f>
        <v>7.7723802914642613E-3</v>
      </c>
      <c r="P354" s="17">
        <f t="shared" ref="P354:P370" si="135">IF(SUM(D354,I354)&gt;0,SUM(D354,I354),"")</f>
        <v>7205</v>
      </c>
      <c r="Q354" s="18">
        <f t="shared" ref="Q354:Q370" si="136">IF(SUM(E354,J354, M354)&gt;0,SUM(E354,J354, M354),"")</f>
        <v>7149</v>
      </c>
      <c r="R354" s="18">
        <f t="shared" ref="R354:R370" si="137">IF(SUM(G354,N354)&gt;0,SUM(G354,N354),"")</f>
        <v>56</v>
      </c>
      <c r="S354" s="19">
        <f t="shared" ref="S354:S370" si="138">IFERROR(IF(P354&lt;&gt;0,R354/P354,""),"")</f>
        <v>7.7723802914642613E-3</v>
      </c>
    </row>
    <row r="355" spans="1:19" x14ac:dyDescent="0.2">
      <c r="A355" s="5" t="s">
        <v>517</v>
      </c>
      <c r="B355" s="1" t="s">
        <v>367</v>
      </c>
      <c r="C355" s="2" t="s">
        <v>370</v>
      </c>
      <c r="D355" s="20">
        <v>0</v>
      </c>
      <c r="E355" s="21">
        <v>0</v>
      </c>
      <c r="F355" s="21">
        <v>0</v>
      </c>
      <c r="G355" s="21">
        <v>0</v>
      </c>
      <c r="H355" s="11" t="str">
        <f t="shared" si="132"/>
        <v/>
      </c>
      <c r="I355" s="90">
        <v>7179</v>
      </c>
      <c r="J355" s="83">
        <v>7003</v>
      </c>
      <c r="K355" s="83">
        <v>1666</v>
      </c>
      <c r="L355" s="13">
        <f t="shared" si="133"/>
        <v>0.23789804369555906</v>
      </c>
      <c r="M355" s="83">
        <v>0</v>
      </c>
      <c r="N355" s="83">
        <v>176</v>
      </c>
      <c r="O355" s="16">
        <f t="shared" si="134"/>
        <v>2.4515949296559408E-2</v>
      </c>
      <c r="P355" s="17">
        <f t="shared" si="135"/>
        <v>7179</v>
      </c>
      <c r="Q355" s="18">
        <f t="shared" si="136"/>
        <v>7003</v>
      </c>
      <c r="R355" s="18">
        <f t="shared" si="137"/>
        <v>176</v>
      </c>
      <c r="S355" s="19">
        <f t="shared" si="138"/>
        <v>2.4515949296559408E-2</v>
      </c>
    </row>
    <row r="356" spans="1:19" ht="43" x14ac:dyDescent="0.2">
      <c r="A356" s="5" t="s">
        <v>422</v>
      </c>
      <c r="B356" s="1" t="s">
        <v>98</v>
      </c>
      <c r="C356" s="2" t="s">
        <v>100</v>
      </c>
      <c r="D356" s="8">
        <v>0</v>
      </c>
      <c r="E356" s="3">
        <v>0</v>
      </c>
      <c r="F356" s="3">
        <v>0</v>
      </c>
      <c r="G356" s="3">
        <v>0</v>
      </c>
      <c r="H356" s="11" t="str">
        <f t="shared" si="132"/>
        <v/>
      </c>
      <c r="I356" s="89">
        <v>7170</v>
      </c>
      <c r="J356" s="82">
        <v>1183</v>
      </c>
      <c r="K356" s="82">
        <v>113</v>
      </c>
      <c r="L356" s="13">
        <f t="shared" si="133"/>
        <v>9.5519864750633982E-2</v>
      </c>
      <c r="M356" s="84">
        <v>3018</v>
      </c>
      <c r="N356" s="82">
        <v>2969</v>
      </c>
      <c r="O356" s="16">
        <f t="shared" si="134"/>
        <v>0.41408647140864713</v>
      </c>
      <c r="P356" s="17">
        <f t="shared" si="135"/>
        <v>7170</v>
      </c>
      <c r="Q356" s="18">
        <f t="shared" si="136"/>
        <v>4201</v>
      </c>
      <c r="R356" s="18">
        <f t="shared" si="137"/>
        <v>2969</v>
      </c>
      <c r="S356" s="19">
        <f t="shared" si="138"/>
        <v>0.41408647140864713</v>
      </c>
    </row>
    <row r="357" spans="1:19" ht="29" x14ac:dyDescent="0.2">
      <c r="A357" s="5" t="s">
        <v>517</v>
      </c>
      <c r="B357" s="1" t="s">
        <v>295</v>
      </c>
      <c r="C357" s="2" t="s">
        <v>297</v>
      </c>
      <c r="D357" s="20">
        <v>0</v>
      </c>
      <c r="E357" s="21">
        <v>0</v>
      </c>
      <c r="F357" s="21">
        <v>0</v>
      </c>
      <c r="G357" s="21">
        <v>0</v>
      </c>
      <c r="H357" s="11" t="str">
        <f t="shared" si="132"/>
        <v/>
      </c>
      <c r="I357" s="90">
        <v>7112</v>
      </c>
      <c r="J357" s="83">
        <v>6955</v>
      </c>
      <c r="K357" s="83">
        <v>5073</v>
      </c>
      <c r="L357" s="13">
        <f t="shared" si="133"/>
        <v>0.72940330697340039</v>
      </c>
      <c r="M357" s="83">
        <v>0</v>
      </c>
      <c r="N357" s="83">
        <v>157</v>
      </c>
      <c r="O357" s="16">
        <f t="shared" si="134"/>
        <v>2.2075365579302588E-2</v>
      </c>
      <c r="P357" s="17">
        <f t="shared" si="135"/>
        <v>7112</v>
      </c>
      <c r="Q357" s="18">
        <f t="shared" si="136"/>
        <v>6955</v>
      </c>
      <c r="R357" s="18">
        <f t="shared" si="137"/>
        <v>157</v>
      </c>
      <c r="S357" s="19">
        <f t="shared" si="138"/>
        <v>2.2075365579302588E-2</v>
      </c>
    </row>
    <row r="358" spans="1:19" ht="29" x14ac:dyDescent="0.2">
      <c r="A358" s="5" t="s">
        <v>527</v>
      </c>
      <c r="B358" s="1" t="s">
        <v>241</v>
      </c>
      <c r="C358" s="2" t="s">
        <v>242</v>
      </c>
      <c r="D358" s="8">
        <v>0</v>
      </c>
      <c r="E358" s="3">
        <v>0</v>
      </c>
      <c r="F358" s="3"/>
      <c r="G358" s="3">
        <v>0</v>
      </c>
      <c r="H358" s="11" t="str">
        <f t="shared" si="132"/>
        <v/>
      </c>
      <c r="I358" s="89">
        <v>7097</v>
      </c>
      <c r="J358" s="82">
        <v>6833</v>
      </c>
      <c r="K358" s="82">
        <v>1590</v>
      </c>
      <c r="L358" s="13">
        <f t="shared" si="133"/>
        <v>0.2326942777696473</v>
      </c>
      <c r="M358" s="81">
        <v>0</v>
      </c>
      <c r="N358" s="82">
        <v>264</v>
      </c>
      <c r="O358" s="16">
        <f t="shared" si="134"/>
        <v>3.7198816401296325E-2</v>
      </c>
      <c r="P358" s="17">
        <f t="shared" si="135"/>
        <v>7097</v>
      </c>
      <c r="Q358" s="18">
        <f t="shared" si="136"/>
        <v>6833</v>
      </c>
      <c r="R358" s="18">
        <f t="shared" si="137"/>
        <v>264</v>
      </c>
      <c r="S358" s="19">
        <f t="shared" si="138"/>
        <v>3.7198816401296325E-2</v>
      </c>
    </row>
    <row r="359" spans="1:19" x14ac:dyDescent="0.2">
      <c r="A359" s="5" t="s">
        <v>418</v>
      </c>
      <c r="B359" s="1" t="s">
        <v>89</v>
      </c>
      <c r="C359" s="2" t="s">
        <v>90</v>
      </c>
      <c r="D359" s="8">
        <v>0</v>
      </c>
      <c r="E359" s="3">
        <v>0</v>
      </c>
      <c r="F359" s="3">
        <v>0</v>
      </c>
      <c r="G359" s="3">
        <v>0</v>
      </c>
      <c r="H359" s="11" t="str">
        <f t="shared" si="132"/>
        <v/>
      </c>
      <c r="I359" s="89">
        <v>7074</v>
      </c>
      <c r="J359" s="82">
        <v>6846</v>
      </c>
      <c r="K359" s="82">
        <v>1538</v>
      </c>
      <c r="L359" s="13">
        <f t="shared" si="133"/>
        <v>0.22465673385918786</v>
      </c>
      <c r="M359" s="81">
        <v>0</v>
      </c>
      <c r="N359" s="82">
        <v>228</v>
      </c>
      <c r="O359" s="16">
        <f t="shared" si="134"/>
        <v>3.2230703986429174E-2</v>
      </c>
      <c r="P359" s="17">
        <f t="shared" si="135"/>
        <v>7074</v>
      </c>
      <c r="Q359" s="18">
        <f t="shared" si="136"/>
        <v>6846</v>
      </c>
      <c r="R359" s="18">
        <f t="shared" si="137"/>
        <v>228</v>
      </c>
      <c r="S359" s="19">
        <f t="shared" si="138"/>
        <v>3.2230703986429174E-2</v>
      </c>
    </row>
    <row r="360" spans="1:19" x14ac:dyDescent="0.2">
      <c r="A360" s="5" t="s">
        <v>515</v>
      </c>
      <c r="B360" s="1" t="s">
        <v>324</v>
      </c>
      <c r="C360" s="2" t="s">
        <v>325</v>
      </c>
      <c r="D360" s="8">
        <v>18</v>
      </c>
      <c r="E360" s="3">
        <v>18</v>
      </c>
      <c r="F360" s="3"/>
      <c r="G360" s="3"/>
      <c r="H360" s="11">
        <f t="shared" si="132"/>
        <v>0</v>
      </c>
      <c r="I360" s="90">
        <v>7064</v>
      </c>
      <c r="J360" s="83">
        <v>6890</v>
      </c>
      <c r="K360" s="83">
        <v>1279</v>
      </c>
      <c r="L360" s="13">
        <f t="shared" si="133"/>
        <v>0.18563134978229318</v>
      </c>
      <c r="M360" s="83">
        <v>29</v>
      </c>
      <c r="N360" s="83">
        <v>30</v>
      </c>
      <c r="O360" s="16">
        <f t="shared" si="134"/>
        <v>4.2468856172140426E-3</v>
      </c>
      <c r="P360" s="17">
        <f t="shared" si="135"/>
        <v>7082</v>
      </c>
      <c r="Q360" s="18">
        <f t="shared" si="136"/>
        <v>6937</v>
      </c>
      <c r="R360" s="18">
        <f t="shared" si="137"/>
        <v>30</v>
      </c>
      <c r="S360" s="19">
        <f t="shared" si="138"/>
        <v>4.2360914995763907E-3</v>
      </c>
    </row>
    <row r="361" spans="1:19" ht="29" x14ac:dyDescent="0.2">
      <c r="A361" s="5" t="s">
        <v>419</v>
      </c>
      <c r="B361" s="1" t="s">
        <v>89</v>
      </c>
      <c r="C361" s="2" t="s">
        <v>92</v>
      </c>
      <c r="D361" s="8">
        <v>2</v>
      </c>
      <c r="E361" s="3">
        <v>2</v>
      </c>
      <c r="F361" s="3">
        <v>1</v>
      </c>
      <c r="G361" s="3"/>
      <c r="H361" s="11">
        <f t="shared" si="132"/>
        <v>0</v>
      </c>
      <c r="I361" s="89">
        <v>7063</v>
      </c>
      <c r="J361" s="82">
        <v>6811</v>
      </c>
      <c r="K361" s="82">
        <v>2487</v>
      </c>
      <c r="L361" s="13">
        <f t="shared" si="133"/>
        <v>0.36514461899867862</v>
      </c>
      <c r="M361" s="81"/>
      <c r="N361" s="82">
        <v>251</v>
      </c>
      <c r="O361" s="16">
        <f t="shared" si="134"/>
        <v>3.5537307093303126E-2</v>
      </c>
      <c r="P361" s="17">
        <f t="shared" si="135"/>
        <v>7065</v>
      </c>
      <c r="Q361" s="18">
        <f t="shared" si="136"/>
        <v>6813</v>
      </c>
      <c r="R361" s="18">
        <f t="shared" si="137"/>
        <v>251</v>
      </c>
      <c r="S361" s="19">
        <f t="shared" si="138"/>
        <v>3.5527246992215142E-2</v>
      </c>
    </row>
    <row r="362" spans="1:19" x14ac:dyDescent="0.2">
      <c r="A362" s="5" t="s">
        <v>523</v>
      </c>
      <c r="B362" s="1" t="s">
        <v>360</v>
      </c>
      <c r="C362" s="2" t="s">
        <v>363</v>
      </c>
      <c r="D362" s="8"/>
      <c r="E362" s="3"/>
      <c r="F362" s="3"/>
      <c r="G362" s="3"/>
      <c r="H362" s="11" t="str">
        <f t="shared" si="132"/>
        <v/>
      </c>
      <c r="I362" s="89">
        <v>7032</v>
      </c>
      <c r="J362" s="82">
        <v>6625</v>
      </c>
      <c r="K362" s="82">
        <v>5241</v>
      </c>
      <c r="L362" s="13">
        <f t="shared" si="133"/>
        <v>0.79109433962264153</v>
      </c>
      <c r="M362" s="81">
        <v>19</v>
      </c>
      <c r="N362" s="82">
        <v>199</v>
      </c>
      <c r="O362" s="16">
        <f t="shared" si="134"/>
        <v>2.8299203640500568E-2</v>
      </c>
      <c r="P362" s="17">
        <f t="shared" si="135"/>
        <v>7032</v>
      </c>
      <c r="Q362" s="18">
        <f t="shared" si="136"/>
        <v>6644</v>
      </c>
      <c r="R362" s="18">
        <f t="shared" si="137"/>
        <v>199</v>
      </c>
      <c r="S362" s="19">
        <f t="shared" si="138"/>
        <v>2.8299203640500568E-2</v>
      </c>
    </row>
    <row r="363" spans="1:19" x14ac:dyDescent="0.2">
      <c r="A363" s="5" t="s">
        <v>425</v>
      </c>
      <c r="B363" s="1" t="s">
        <v>89</v>
      </c>
      <c r="C363" s="2" t="s">
        <v>90</v>
      </c>
      <c r="D363" s="8"/>
      <c r="E363" s="3"/>
      <c r="F363" s="3"/>
      <c r="G363" s="3"/>
      <c r="H363" s="11" t="str">
        <f t="shared" si="132"/>
        <v/>
      </c>
      <c r="I363" s="89">
        <v>7030</v>
      </c>
      <c r="J363" s="82">
        <v>6823</v>
      </c>
      <c r="K363" s="82">
        <v>554</v>
      </c>
      <c r="L363" s="13">
        <f t="shared" si="133"/>
        <v>8.1195954858566607E-2</v>
      </c>
      <c r="M363" s="81">
        <v>17</v>
      </c>
      <c r="N363" s="82">
        <v>190</v>
      </c>
      <c r="O363" s="16">
        <f t="shared" si="134"/>
        <v>2.7027027027027029E-2</v>
      </c>
      <c r="P363" s="17">
        <f t="shared" si="135"/>
        <v>7030</v>
      </c>
      <c r="Q363" s="18">
        <f t="shared" si="136"/>
        <v>6840</v>
      </c>
      <c r="R363" s="18">
        <f t="shared" si="137"/>
        <v>190</v>
      </c>
      <c r="S363" s="19">
        <f t="shared" si="138"/>
        <v>2.7027027027027029E-2</v>
      </c>
    </row>
    <row r="364" spans="1:19" x14ac:dyDescent="0.2">
      <c r="A364" s="5" t="s">
        <v>430</v>
      </c>
      <c r="B364" s="1" t="s">
        <v>360</v>
      </c>
      <c r="C364" s="2" t="s">
        <v>363</v>
      </c>
      <c r="D364" s="22">
        <v>1</v>
      </c>
      <c r="E364" s="24">
        <v>1</v>
      </c>
      <c r="F364" s="24">
        <v>1</v>
      </c>
      <c r="G364" s="3"/>
      <c r="H364" s="11">
        <f t="shared" si="132"/>
        <v>0</v>
      </c>
      <c r="I364" s="91">
        <v>6983</v>
      </c>
      <c r="J364" s="85">
        <v>6195</v>
      </c>
      <c r="K364" s="85">
        <v>2942</v>
      </c>
      <c r="L364" s="13">
        <f t="shared" si="133"/>
        <v>0.47489911218724778</v>
      </c>
      <c r="M364" s="85">
        <v>4</v>
      </c>
      <c r="N364" s="85">
        <v>652</v>
      </c>
      <c r="O364" s="16">
        <f t="shared" si="134"/>
        <v>9.3369611914649861E-2</v>
      </c>
      <c r="P364" s="17">
        <f t="shared" si="135"/>
        <v>6984</v>
      </c>
      <c r="Q364" s="18">
        <f t="shared" si="136"/>
        <v>6200</v>
      </c>
      <c r="R364" s="18">
        <f t="shared" si="137"/>
        <v>652</v>
      </c>
      <c r="S364" s="19">
        <f t="shared" si="138"/>
        <v>9.3356242840778925E-2</v>
      </c>
    </row>
    <row r="365" spans="1:19" x14ac:dyDescent="0.2">
      <c r="A365" s="5" t="s">
        <v>428</v>
      </c>
      <c r="B365" s="1" t="s">
        <v>367</v>
      </c>
      <c r="C365" s="2" t="s">
        <v>370</v>
      </c>
      <c r="D365" s="8"/>
      <c r="E365" s="3"/>
      <c r="F365" s="3"/>
      <c r="G365" s="3"/>
      <c r="H365" s="11" t="str">
        <f t="shared" si="132"/>
        <v/>
      </c>
      <c r="I365" s="89">
        <v>6957</v>
      </c>
      <c r="J365" s="82">
        <v>6357</v>
      </c>
      <c r="K365" s="82">
        <v>2251</v>
      </c>
      <c r="L365" s="13">
        <f t="shared" si="133"/>
        <v>0.35409784489539092</v>
      </c>
      <c r="M365" s="81"/>
      <c r="N365" s="82">
        <v>117</v>
      </c>
      <c r="O365" s="16">
        <f t="shared" si="134"/>
        <v>1.6817593790426907E-2</v>
      </c>
      <c r="P365" s="17">
        <f t="shared" si="135"/>
        <v>6957</v>
      </c>
      <c r="Q365" s="18">
        <f t="shared" si="136"/>
        <v>6357</v>
      </c>
      <c r="R365" s="18">
        <f t="shared" si="137"/>
        <v>117</v>
      </c>
      <c r="S365" s="19">
        <f t="shared" si="138"/>
        <v>1.6817593790426907E-2</v>
      </c>
    </row>
    <row r="366" spans="1:19" x14ac:dyDescent="0.2">
      <c r="A366" s="5" t="s">
        <v>428</v>
      </c>
      <c r="B366" s="1" t="s">
        <v>89</v>
      </c>
      <c r="C366" s="2" t="s">
        <v>93</v>
      </c>
      <c r="D366" s="8"/>
      <c r="E366" s="3"/>
      <c r="F366" s="3"/>
      <c r="G366" s="3"/>
      <c r="H366" s="11" t="str">
        <f t="shared" si="132"/>
        <v/>
      </c>
      <c r="I366" s="89">
        <v>6901</v>
      </c>
      <c r="J366" s="82">
        <v>6566</v>
      </c>
      <c r="K366" s="82">
        <v>1490</v>
      </c>
      <c r="L366" s="13">
        <f t="shared" si="133"/>
        <v>0.22692659153213524</v>
      </c>
      <c r="M366" s="81"/>
      <c r="N366" s="82">
        <v>51</v>
      </c>
      <c r="O366" s="16">
        <f t="shared" si="134"/>
        <v>7.3902332995218088E-3</v>
      </c>
      <c r="P366" s="17">
        <f t="shared" si="135"/>
        <v>6901</v>
      </c>
      <c r="Q366" s="18">
        <f t="shared" si="136"/>
        <v>6566</v>
      </c>
      <c r="R366" s="18">
        <f t="shared" si="137"/>
        <v>51</v>
      </c>
      <c r="S366" s="19">
        <f t="shared" si="138"/>
        <v>7.3902332995218088E-3</v>
      </c>
    </row>
    <row r="367" spans="1:19" x14ac:dyDescent="0.2">
      <c r="A367" s="5" t="s">
        <v>416</v>
      </c>
      <c r="B367" s="1" t="s">
        <v>248</v>
      </c>
      <c r="C367" s="2" t="s">
        <v>250</v>
      </c>
      <c r="D367" s="8">
        <v>1</v>
      </c>
      <c r="E367" s="3">
        <v>1</v>
      </c>
      <c r="F367" s="3"/>
      <c r="G367" s="3"/>
      <c r="H367" s="11">
        <f t="shared" si="132"/>
        <v>0</v>
      </c>
      <c r="I367" s="89">
        <v>6900</v>
      </c>
      <c r="J367" s="82">
        <v>6805</v>
      </c>
      <c r="K367" s="82">
        <v>2130</v>
      </c>
      <c r="L367" s="13">
        <f t="shared" si="133"/>
        <v>0.31300514327700218</v>
      </c>
      <c r="M367" s="81">
        <v>7</v>
      </c>
      <c r="N367" s="82">
        <v>88</v>
      </c>
      <c r="O367" s="16">
        <f t="shared" si="134"/>
        <v>1.2753623188405797E-2</v>
      </c>
      <c r="P367" s="17">
        <f t="shared" si="135"/>
        <v>6901</v>
      </c>
      <c r="Q367" s="18">
        <f t="shared" si="136"/>
        <v>6813</v>
      </c>
      <c r="R367" s="18">
        <f t="shared" si="137"/>
        <v>88</v>
      </c>
      <c r="S367" s="19">
        <f t="shared" si="138"/>
        <v>1.2751775105057239E-2</v>
      </c>
    </row>
    <row r="368" spans="1:19" x14ac:dyDescent="0.2">
      <c r="A368" s="5" t="s">
        <v>430</v>
      </c>
      <c r="B368" s="1" t="s">
        <v>284</v>
      </c>
      <c r="C368" s="2" t="s">
        <v>285</v>
      </c>
      <c r="D368" s="8"/>
      <c r="E368" s="3"/>
      <c r="F368" s="3"/>
      <c r="G368" s="3"/>
      <c r="H368" s="11" t="str">
        <f t="shared" si="132"/>
        <v/>
      </c>
      <c r="I368" s="91">
        <v>6829</v>
      </c>
      <c r="J368" s="85">
        <v>6043</v>
      </c>
      <c r="K368" s="85">
        <v>4656</v>
      </c>
      <c r="L368" s="13">
        <f t="shared" si="133"/>
        <v>0.77047823928512327</v>
      </c>
      <c r="M368" s="85">
        <v>10</v>
      </c>
      <c r="N368" s="85">
        <v>487</v>
      </c>
      <c r="O368" s="16">
        <f t="shared" si="134"/>
        <v>7.1313515888124179E-2</v>
      </c>
      <c r="P368" s="17">
        <f t="shared" si="135"/>
        <v>6829</v>
      </c>
      <c r="Q368" s="18">
        <f t="shared" si="136"/>
        <v>6053</v>
      </c>
      <c r="R368" s="18">
        <f t="shared" si="137"/>
        <v>487</v>
      </c>
      <c r="S368" s="19">
        <f t="shared" si="138"/>
        <v>7.1313515888124179E-2</v>
      </c>
    </row>
    <row r="369" spans="1:19" x14ac:dyDescent="0.2">
      <c r="A369" s="5" t="s">
        <v>527</v>
      </c>
      <c r="B369" s="1" t="s">
        <v>282</v>
      </c>
      <c r="C369" s="2" t="s">
        <v>283</v>
      </c>
      <c r="D369" s="8">
        <v>4</v>
      </c>
      <c r="E369" s="3">
        <v>4</v>
      </c>
      <c r="F369" s="3"/>
      <c r="G369" s="3">
        <v>0</v>
      </c>
      <c r="H369" s="11">
        <f t="shared" si="132"/>
        <v>0</v>
      </c>
      <c r="I369" s="89">
        <v>6719</v>
      </c>
      <c r="J369" s="82">
        <v>6509</v>
      </c>
      <c r="K369" s="82">
        <v>394</v>
      </c>
      <c r="L369" s="13">
        <f t="shared" si="133"/>
        <v>6.0531571669995392E-2</v>
      </c>
      <c r="M369" s="81">
        <v>0</v>
      </c>
      <c r="N369" s="82">
        <v>210</v>
      </c>
      <c r="O369" s="16">
        <f t="shared" si="134"/>
        <v>3.1254650989730612E-2</v>
      </c>
      <c r="P369" s="17">
        <f t="shared" si="135"/>
        <v>6723</v>
      </c>
      <c r="Q369" s="18">
        <f t="shared" si="136"/>
        <v>6513</v>
      </c>
      <c r="R369" s="18">
        <f t="shared" si="137"/>
        <v>210</v>
      </c>
      <c r="S369" s="19">
        <f t="shared" si="138"/>
        <v>3.1236055332440876E-2</v>
      </c>
    </row>
    <row r="370" spans="1:19" ht="29" x14ac:dyDescent="0.2">
      <c r="A370" s="5" t="s">
        <v>428</v>
      </c>
      <c r="B370" s="1" t="s">
        <v>89</v>
      </c>
      <c r="C370" s="2" t="s">
        <v>92</v>
      </c>
      <c r="D370" s="8"/>
      <c r="E370" s="3"/>
      <c r="F370" s="3"/>
      <c r="G370" s="3"/>
      <c r="H370" s="11" t="str">
        <f t="shared" si="132"/>
        <v/>
      </c>
      <c r="I370" s="89">
        <v>6709</v>
      </c>
      <c r="J370" s="82">
        <v>6541</v>
      </c>
      <c r="K370" s="82">
        <v>719</v>
      </c>
      <c r="L370" s="13">
        <f t="shared" si="133"/>
        <v>0.10992203027060082</v>
      </c>
      <c r="M370" s="81"/>
      <c r="N370" s="82">
        <v>61</v>
      </c>
      <c r="O370" s="16">
        <f t="shared" si="134"/>
        <v>9.0922641228200918E-3</v>
      </c>
      <c r="P370" s="17">
        <f t="shared" si="135"/>
        <v>6709</v>
      </c>
      <c r="Q370" s="18">
        <f t="shared" si="136"/>
        <v>6541</v>
      </c>
      <c r="R370" s="18">
        <f t="shared" si="137"/>
        <v>61</v>
      </c>
      <c r="S370" s="19">
        <f t="shared" si="138"/>
        <v>9.0922641228200918E-3</v>
      </c>
    </row>
    <row r="371" spans="1:19" x14ac:dyDescent="0.2">
      <c r="A371" s="5" t="s">
        <v>522</v>
      </c>
      <c r="B371" s="1" t="s">
        <v>324</v>
      </c>
      <c r="C371" s="2" t="s">
        <v>327</v>
      </c>
      <c r="D371" s="8">
        <v>0</v>
      </c>
      <c r="E371" s="3">
        <v>0</v>
      </c>
      <c r="F371" s="3">
        <v>0</v>
      </c>
      <c r="G371" s="3">
        <v>0</v>
      </c>
      <c r="H371" s="11"/>
      <c r="I371" s="89">
        <v>6681</v>
      </c>
      <c r="J371" s="82">
        <v>5715</v>
      </c>
      <c r="K371" s="82">
        <v>4270</v>
      </c>
      <c r="L371" s="13"/>
      <c r="M371" s="81">
        <v>857</v>
      </c>
      <c r="N371" s="82">
        <v>109</v>
      </c>
      <c r="O371" s="16"/>
      <c r="P371" s="17"/>
      <c r="Q371" s="18"/>
      <c r="R371" s="18"/>
      <c r="S371" s="19"/>
    </row>
    <row r="372" spans="1:19" x14ac:dyDescent="0.2">
      <c r="A372" s="5" t="s">
        <v>416</v>
      </c>
      <c r="B372" s="1" t="s">
        <v>367</v>
      </c>
      <c r="C372" s="2" t="s">
        <v>370</v>
      </c>
      <c r="D372" s="8"/>
      <c r="E372" s="3"/>
      <c r="F372" s="3"/>
      <c r="G372" s="3"/>
      <c r="H372" s="11" t="str">
        <f>IF(D372&lt;&gt;0,G372/D372,"")</f>
        <v/>
      </c>
      <c r="I372" s="89">
        <v>6528</v>
      </c>
      <c r="J372" s="82">
        <v>6493</v>
      </c>
      <c r="K372" s="82">
        <v>1554</v>
      </c>
      <c r="L372" s="13">
        <f>IF(J372&lt;&gt;0,K372/J372,"")</f>
        <v>0.23933466810411211</v>
      </c>
      <c r="M372" s="81"/>
      <c r="N372" s="82">
        <v>35</v>
      </c>
      <c r="O372" s="16">
        <f>IF(I372&lt;&gt;0,N372/I372,"")</f>
        <v>5.3615196078431373E-3</v>
      </c>
      <c r="P372" s="17">
        <f>IF(SUM(D372,I372)&gt;0,SUM(D372,I372),"")</f>
        <v>6528</v>
      </c>
      <c r="Q372" s="18">
        <f>IF(SUM(E372,J372, M372)&gt;0,SUM(E372,J372, M372),"")</f>
        <v>6493</v>
      </c>
      <c r="R372" s="18">
        <f>IF(SUM(G372,N372)&gt;0,SUM(G372,N372),"")</f>
        <v>35</v>
      </c>
      <c r="S372" s="19">
        <f>IFERROR(IF(P372&lt;&gt;0,R372/P372,""),"")</f>
        <v>5.3615196078431373E-3</v>
      </c>
    </row>
    <row r="373" spans="1:19" ht="29" x14ac:dyDescent="0.2">
      <c r="A373" s="5" t="s">
        <v>513</v>
      </c>
      <c r="B373" s="1" t="s">
        <v>469</v>
      </c>
      <c r="C373" s="2" t="s">
        <v>470</v>
      </c>
      <c r="D373" s="8">
        <v>8</v>
      </c>
      <c r="E373" s="3">
        <v>8</v>
      </c>
      <c r="F373" s="3">
        <v>0</v>
      </c>
      <c r="G373" s="3">
        <v>0</v>
      </c>
      <c r="H373" s="11">
        <v>0</v>
      </c>
      <c r="I373" s="89">
        <v>6498</v>
      </c>
      <c r="J373" s="82">
        <v>4261</v>
      </c>
      <c r="K373" s="82">
        <v>936</v>
      </c>
      <c r="L373" s="13">
        <v>0.21966674489556443</v>
      </c>
      <c r="M373" s="84">
        <v>7</v>
      </c>
      <c r="N373" s="82">
        <v>2230</v>
      </c>
      <c r="O373" s="16">
        <v>0.34318251769775315</v>
      </c>
      <c r="P373" s="17">
        <v>6506</v>
      </c>
      <c r="Q373" s="18">
        <v>4276</v>
      </c>
      <c r="R373" s="18">
        <v>2230</v>
      </c>
      <c r="S373" s="19">
        <v>0.34276052874269902</v>
      </c>
    </row>
    <row r="374" spans="1:19" x14ac:dyDescent="0.2">
      <c r="A374" s="5" t="s">
        <v>522</v>
      </c>
      <c r="B374" s="1" t="s">
        <v>360</v>
      </c>
      <c r="C374" s="2" t="s">
        <v>361</v>
      </c>
      <c r="D374" s="8">
        <v>0</v>
      </c>
      <c r="E374" s="3">
        <v>0</v>
      </c>
      <c r="F374" s="3">
        <v>0</v>
      </c>
      <c r="G374" s="3">
        <v>0</v>
      </c>
      <c r="H374" s="11" t="str">
        <f t="shared" ref="H374:H380" si="139">IF(D374&lt;&gt;0,G374/D374,"")</f>
        <v/>
      </c>
      <c r="I374" s="89">
        <v>6483</v>
      </c>
      <c r="J374" s="82">
        <v>5932</v>
      </c>
      <c r="K374" s="82">
        <v>5925</v>
      </c>
      <c r="L374" s="13">
        <f t="shared" ref="L374:L380" si="140">IF(J374&lt;&gt;0,K374/J374,"")</f>
        <v>0.99881995954146996</v>
      </c>
      <c r="M374" s="81">
        <v>5</v>
      </c>
      <c r="N374" s="82">
        <v>546</v>
      </c>
      <c r="O374" s="16">
        <f t="shared" ref="O374:O380" si="141">IF(I374&lt;&gt;0,N374/I374,"")</f>
        <v>8.4220268394261916E-2</v>
      </c>
      <c r="P374" s="17">
        <f t="shared" ref="P374:P380" si="142">IF(SUM(D374,I374)&gt;0,SUM(D374,I374),"")</f>
        <v>6483</v>
      </c>
      <c r="Q374" s="18">
        <f t="shared" ref="Q374:Q380" si="143">IF(SUM(E374,J374, M374)&gt;0,SUM(E374,J374, M374),"")</f>
        <v>5937</v>
      </c>
      <c r="R374" s="18">
        <f t="shared" ref="R374:R380" si="144">IF(SUM(G374,N374)&gt;0,SUM(G374,N374),"")</f>
        <v>546</v>
      </c>
      <c r="S374" s="19">
        <f t="shared" ref="S374:S380" si="145">IFERROR(IF(P374&lt;&gt;0,R374/P374,""),"")</f>
        <v>8.4220268394261916E-2</v>
      </c>
    </row>
    <row r="375" spans="1:19" x14ac:dyDescent="0.2">
      <c r="A375" s="5" t="s">
        <v>430</v>
      </c>
      <c r="B375" s="1" t="s">
        <v>174</v>
      </c>
      <c r="C375" s="2" t="s">
        <v>175</v>
      </c>
      <c r="D375" s="8"/>
      <c r="E375" s="3"/>
      <c r="F375" s="3"/>
      <c r="G375" s="3"/>
      <c r="H375" s="11" t="str">
        <f t="shared" si="139"/>
        <v/>
      </c>
      <c r="I375" s="89">
        <v>6445</v>
      </c>
      <c r="J375" s="82">
        <v>5728</v>
      </c>
      <c r="K375" s="82">
        <v>3537</v>
      </c>
      <c r="L375" s="13">
        <f t="shared" si="140"/>
        <v>0.61749301675977653</v>
      </c>
      <c r="M375" s="81"/>
      <c r="N375" s="82">
        <v>624</v>
      </c>
      <c r="O375" s="16">
        <f t="shared" si="141"/>
        <v>9.6819239720713726E-2</v>
      </c>
      <c r="P375" s="17">
        <f t="shared" si="142"/>
        <v>6445</v>
      </c>
      <c r="Q375" s="18">
        <f t="shared" si="143"/>
        <v>5728</v>
      </c>
      <c r="R375" s="18">
        <f t="shared" si="144"/>
        <v>624</v>
      </c>
      <c r="S375" s="19">
        <f t="shared" si="145"/>
        <v>9.6819239720713726E-2</v>
      </c>
    </row>
    <row r="376" spans="1:19" x14ac:dyDescent="0.2">
      <c r="A376" s="5" t="s">
        <v>419</v>
      </c>
      <c r="B376" s="1" t="s">
        <v>154</v>
      </c>
      <c r="C376" s="2" t="s">
        <v>155</v>
      </c>
      <c r="D376" s="8">
        <v>84</v>
      </c>
      <c r="E376" s="3">
        <v>38</v>
      </c>
      <c r="F376" s="3">
        <v>21</v>
      </c>
      <c r="G376" s="3">
        <v>29</v>
      </c>
      <c r="H376" s="11">
        <f t="shared" si="139"/>
        <v>0.34523809523809523</v>
      </c>
      <c r="I376" s="89">
        <v>6445</v>
      </c>
      <c r="J376" s="82">
        <v>4570</v>
      </c>
      <c r="K376" s="82">
        <v>2370</v>
      </c>
      <c r="L376" s="13">
        <f t="shared" si="140"/>
        <v>0.51859956236323856</v>
      </c>
      <c r="M376" s="81">
        <v>19</v>
      </c>
      <c r="N376" s="82">
        <v>1845</v>
      </c>
      <c r="O376" s="16">
        <f t="shared" si="141"/>
        <v>0.28626842513576417</v>
      </c>
      <c r="P376" s="17">
        <f t="shared" si="142"/>
        <v>6529</v>
      </c>
      <c r="Q376" s="18">
        <f t="shared" si="143"/>
        <v>4627</v>
      </c>
      <c r="R376" s="18">
        <f t="shared" si="144"/>
        <v>1874</v>
      </c>
      <c r="S376" s="19">
        <f t="shared" si="145"/>
        <v>0.28702710981773627</v>
      </c>
    </row>
    <row r="377" spans="1:19" ht="29" x14ac:dyDescent="0.2">
      <c r="A377" s="5" t="s">
        <v>522</v>
      </c>
      <c r="B377" s="1" t="s">
        <v>183</v>
      </c>
      <c r="C377" s="2" t="s">
        <v>184</v>
      </c>
      <c r="D377" s="8">
        <v>1</v>
      </c>
      <c r="E377" s="3">
        <v>1</v>
      </c>
      <c r="F377" s="3">
        <v>0</v>
      </c>
      <c r="G377" s="3">
        <v>0</v>
      </c>
      <c r="H377" s="11">
        <f t="shared" si="139"/>
        <v>0</v>
      </c>
      <c r="I377" s="89">
        <v>6442</v>
      </c>
      <c r="J377" s="82">
        <v>4682</v>
      </c>
      <c r="K377" s="82">
        <v>568</v>
      </c>
      <c r="L377" s="13">
        <f t="shared" si="140"/>
        <v>0.12131567706108501</v>
      </c>
      <c r="M377" s="81">
        <v>219</v>
      </c>
      <c r="N377" s="82">
        <v>1541</v>
      </c>
      <c r="O377" s="16">
        <f t="shared" si="141"/>
        <v>0.23921142502328469</v>
      </c>
      <c r="P377" s="17">
        <f t="shared" si="142"/>
        <v>6443</v>
      </c>
      <c r="Q377" s="18">
        <f t="shared" si="143"/>
        <v>4902</v>
      </c>
      <c r="R377" s="18">
        <f t="shared" si="144"/>
        <v>1541</v>
      </c>
      <c r="S377" s="19">
        <f t="shared" si="145"/>
        <v>0.23917429768741269</v>
      </c>
    </row>
    <row r="378" spans="1:19" x14ac:dyDescent="0.2">
      <c r="A378" s="5" t="s">
        <v>422</v>
      </c>
      <c r="B378" s="1" t="s">
        <v>273</v>
      </c>
      <c r="C378" s="2" t="s">
        <v>274</v>
      </c>
      <c r="D378" s="8">
        <v>0</v>
      </c>
      <c r="E378" s="3">
        <v>0</v>
      </c>
      <c r="F378" s="3">
        <v>0</v>
      </c>
      <c r="G378" s="3">
        <v>0</v>
      </c>
      <c r="H378" s="11" t="str">
        <f t="shared" si="139"/>
        <v/>
      </c>
      <c r="I378" s="89">
        <v>6388</v>
      </c>
      <c r="J378" s="82">
        <v>3483</v>
      </c>
      <c r="K378" s="82">
        <v>398</v>
      </c>
      <c r="L378" s="13">
        <f t="shared" si="140"/>
        <v>0.11426930806775767</v>
      </c>
      <c r="M378" s="84">
        <v>15</v>
      </c>
      <c r="N378" s="82">
        <v>2890</v>
      </c>
      <c r="O378" s="16">
        <f t="shared" si="141"/>
        <v>0.45241077019411396</v>
      </c>
      <c r="P378" s="17">
        <f t="shared" si="142"/>
        <v>6388</v>
      </c>
      <c r="Q378" s="18">
        <f t="shared" si="143"/>
        <v>3498</v>
      </c>
      <c r="R378" s="18">
        <f t="shared" si="144"/>
        <v>2890</v>
      </c>
      <c r="S378" s="19">
        <f t="shared" si="145"/>
        <v>0.45241077019411396</v>
      </c>
    </row>
    <row r="379" spans="1:19" x14ac:dyDescent="0.2">
      <c r="A379" s="5" t="s">
        <v>527</v>
      </c>
      <c r="B379" s="1" t="s">
        <v>185</v>
      </c>
      <c r="C379" s="2" t="s">
        <v>187</v>
      </c>
      <c r="D379" s="8">
        <v>0</v>
      </c>
      <c r="E379" s="3">
        <v>0</v>
      </c>
      <c r="F379" s="3"/>
      <c r="G379" s="3">
        <v>0</v>
      </c>
      <c r="H379" s="11" t="str">
        <f t="shared" si="139"/>
        <v/>
      </c>
      <c r="I379" s="89">
        <v>6365</v>
      </c>
      <c r="J379" s="82">
        <v>2343</v>
      </c>
      <c r="K379" s="82">
        <v>1052</v>
      </c>
      <c r="L379" s="13">
        <f t="shared" si="140"/>
        <v>0.44899701237729406</v>
      </c>
      <c r="M379" s="81">
        <v>3793</v>
      </c>
      <c r="N379" s="82">
        <v>229</v>
      </c>
      <c r="O379" s="16">
        <f t="shared" si="141"/>
        <v>3.5978004713275724E-2</v>
      </c>
      <c r="P379" s="17">
        <f t="shared" si="142"/>
        <v>6365</v>
      </c>
      <c r="Q379" s="18">
        <f t="shared" si="143"/>
        <v>6136</v>
      </c>
      <c r="R379" s="18">
        <f t="shared" si="144"/>
        <v>229</v>
      </c>
      <c r="S379" s="19">
        <f t="shared" si="145"/>
        <v>3.5978004713275724E-2</v>
      </c>
    </row>
    <row r="380" spans="1:19" x14ac:dyDescent="0.2">
      <c r="A380" s="5" t="s">
        <v>527</v>
      </c>
      <c r="B380" s="1" t="s">
        <v>273</v>
      </c>
      <c r="C380" s="2" t="s">
        <v>275</v>
      </c>
      <c r="D380" s="8">
        <v>8</v>
      </c>
      <c r="E380" s="3">
        <v>7</v>
      </c>
      <c r="F380" s="3"/>
      <c r="G380" s="3">
        <v>1</v>
      </c>
      <c r="H380" s="11">
        <f t="shared" si="139"/>
        <v>0.125</v>
      </c>
      <c r="I380" s="89">
        <v>6338</v>
      </c>
      <c r="J380" s="82">
        <v>4920</v>
      </c>
      <c r="K380" s="82">
        <v>1594</v>
      </c>
      <c r="L380" s="13">
        <f t="shared" si="140"/>
        <v>0.32398373983739837</v>
      </c>
      <c r="M380" s="81">
        <v>6</v>
      </c>
      <c r="N380" s="82">
        <v>1412</v>
      </c>
      <c r="O380" s="16">
        <f t="shared" si="141"/>
        <v>0.22278321236983276</v>
      </c>
      <c r="P380" s="17">
        <f t="shared" si="142"/>
        <v>6346</v>
      </c>
      <c r="Q380" s="18">
        <f t="shared" si="143"/>
        <v>4933</v>
      </c>
      <c r="R380" s="18">
        <f t="shared" si="144"/>
        <v>1413</v>
      </c>
      <c r="S380" s="19">
        <f t="shared" si="145"/>
        <v>0.22265994327135202</v>
      </c>
    </row>
    <row r="381" spans="1:19" x14ac:dyDescent="0.2">
      <c r="A381" s="5" t="s">
        <v>513</v>
      </c>
      <c r="B381" s="1" t="s">
        <v>201</v>
      </c>
      <c r="C381" s="2" t="s">
        <v>202</v>
      </c>
      <c r="D381" s="8">
        <v>0</v>
      </c>
      <c r="E381" s="3">
        <v>0</v>
      </c>
      <c r="F381" s="3">
        <v>0</v>
      </c>
      <c r="G381" s="3">
        <v>0</v>
      </c>
      <c r="H381" s="11" t="s">
        <v>514</v>
      </c>
      <c r="I381" s="89">
        <v>6288</v>
      </c>
      <c r="J381" s="82">
        <v>5854</v>
      </c>
      <c r="K381" s="82">
        <v>2292</v>
      </c>
      <c r="L381" s="13">
        <v>0.39152716091561324</v>
      </c>
      <c r="M381" s="84">
        <v>37</v>
      </c>
      <c r="N381" s="82">
        <v>397</v>
      </c>
      <c r="O381" s="16">
        <v>6.3136132315521634E-2</v>
      </c>
      <c r="P381" s="17">
        <v>6288</v>
      </c>
      <c r="Q381" s="18">
        <v>5891</v>
      </c>
      <c r="R381" s="18">
        <v>397</v>
      </c>
      <c r="S381" s="19">
        <v>6.3136132315521634E-2</v>
      </c>
    </row>
    <row r="382" spans="1:19" x14ac:dyDescent="0.2">
      <c r="A382" s="5" t="s">
        <v>527</v>
      </c>
      <c r="B382" s="1" t="s">
        <v>407</v>
      </c>
      <c r="C382" s="2" t="s">
        <v>409</v>
      </c>
      <c r="D382" s="8">
        <v>1</v>
      </c>
      <c r="E382" s="3">
        <v>1</v>
      </c>
      <c r="F382" s="3"/>
      <c r="G382" s="3">
        <v>0</v>
      </c>
      <c r="H382" s="11">
        <f>IF(D382&lt;&gt;0,G382/D382,"")</f>
        <v>0</v>
      </c>
      <c r="I382" s="89">
        <v>6285</v>
      </c>
      <c r="J382" s="82">
        <v>5759</v>
      </c>
      <c r="K382" s="82">
        <v>534</v>
      </c>
      <c r="L382" s="13">
        <f>IF(J382&lt;&gt;0,K382/J382,"")</f>
        <v>9.2724431324882797E-2</v>
      </c>
      <c r="M382" s="81">
        <v>18</v>
      </c>
      <c r="N382" s="82">
        <v>508</v>
      </c>
      <c r="O382" s="16">
        <f>IF(I382&lt;&gt;0,N382/I382,"")</f>
        <v>8.0827366746221166E-2</v>
      </c>
      <c r="P382" s="17">
        <f>IF(SUM(D382,I382)&gt;0,SUM(D382,I382),"")</f>
        <v>6286</v>
      </c>
      <c r="Q382" s="18">
        <f>IF(SUM(E382,J382, M382)&gt;0,SUM(E382,J382, M382),"")</f>
        <v>5778</v>
      </c>
      <c r="R382" s="18">
        <f>IF(SUM(G382,N382)&gt;0,SUM(G382,N382),"")</f>
        <v>508</v>
      </c>
      <c r="S382" s="19">
        <f>IFERROR(IF(P382&lt;&gt;0,R382/P382,""),"")</f>
        <v>8.0814508431434937E-2</v>
      </c>
    </row>
    <row r="383" spans="1:19" x14ac:dyDescent="0.2">
      <c r="A383" s="5" t="s">
        <v>417</v>
      </c>
      <c r="B383" s="1" t="s">
        <v>46</v>
      </c>
      <c r="C383" s="2" t="s">
        <v>48</v>
      </c>
      <c r="D383" s="8"/>
      <c r="E383" s="3"/>
      <c r="F383" s="3"/>
      <c r="G383" s="3"/>
      <c r="H383" s="11" t="str">
        <f>IF(D383&lt;&gt;0,G383/D383,"")</f>
        <v/>
      </c>
      <c r="I383" s="89">
        <v>6242</v>
      </c>
      <c r="J383" s="82">
        <v>6200</v>
      </c>
      <c r="K383" s="82">
        <v>1829</v>
      </c>
      <c r="L383" s="13">
        <f>IF(J383&lt;&gt;0,K383/J383,"")</f>
        <v>0.29499999999999998</v>
      </c>
      <c r="M383" s="84">
        <v>3</v>
      </c>
      <c r="N383" s="82">
        <v>23</v>
      </c>
      <c r="O383" s="16">
        <f>IF(I383&lt;&gt;0,N383/I383,"")</f>
        <v>3.6847164370394105E-3</v>
      </c>
      <c r="P383" s="17">
        <f>IF(SUM(D383,I383)&gt;0,SUM(D383,I383),"")</f>
        <v>6242</v>
      </c>
      <c r="Q383" s="18">
        <f>IF(SUM(E383,J383, M383)&gt;0,SUM(E383,J383, M383),"")</f>
        <v>6203</v>
      </c>
      <c r="R383" s="18">
        <f>IF(SUM(G383,N383)&gt;0,SUM(G383,N383),"")</f>
        <v>23</v>
      </c>
      <c r="S383" s="19">
        <f>IFERROR(IF(P383&lt;&gt;0,R383/P383,""),"")</f>
        <v>3.6847164370394105E-3</v>
      </c>
    </row>
    <row r="384" spans="1:19" x14ac:dyDescent="0.2">
      <c r="A384" s="5" t="s">
        <v>513</v>
      </c>
      <c r="B384" s="1" t="s">
        <v>174</v>
      </c>
      <c r="C384" s="2" t="s">
        <v>473</v>
      </c>
      <c r="D384" s="8">
        <v>26</v>
      </c>
      <c r="E384" s="3">
        <v>25</v>
      </c>
      <c r="F384" s="3">
        <v>0</v>
      </c>
      <c r="G384" s="3">
        <v>1</v>
      </c>
      <c r="H384" s="11">
        <v>3.8461538461538464E-2</v>
      </c>
      <c r="I384" s="89">
        <v>6210</v>
      </c>
      <c r="J384" s="82">
        <v>5696</v>
      </c>
      <c r="K384" s="82">
        <v>1279</v>
      </c>
      <c r="L384" s="13">
        <v>0.2245435393258427</v>
      </c>
      <c r="M384" s="84">
        <v>7</v>
      </c>
      <c r="N384" s="82">
        <v>507</v>
      </c>
      <c r="O384" s="16">
        <v>8.1642512077294685E-2</v>
      </c>
      <c r="P384" s="17">
        <v>6236</v>
      </c>
      <c r="Q384" s="18">
        <v>5728</v>
      </c>
      <c r="R384" s="18">
        <v>508</v>
      </c>
      <c r="S384" s="19">
        <v>8.14624759461193E-2</v>
      </c>
    </row>
    <row r="385" spans="1:19" x14ac:dyDescent="0.2">
      <c r="A385" s="5" t="s">
        <v>422</v>
      </c>
      <c r="B385" s="1" t="s">
        <v>109</v>
      </c>
      <c r="C385" s="2" t="s">
        <v>110</v>
      </c>
      <c r="D385" s="8">
        <v>0</v>
      </c>
      <c r="E385" s="3">
        <v>0</v>
      </c>
      <c r="F385" s="3">
        <v>0</v>
      </c>
      <c r="G385" s="3">
        <v>0</v>
      </c>
      <c r="H385" s="11" t="str">
        <f>IF(D385&lt;&gt;0,G385/D385,"")</f>
        <v/>
      </c>
      <c r="I385" s="89">
        <v>6207</v>
      </c>
      <c r="J385" s="82">
        <v>4731</v>
      </c>
      <c r="K385" s="82">
        <v>4357</v>
      </c>
      <c r="L385" s="13">
        <f>IF(J385&lt;&gt;0,K385/J385,"")</f>
        <v>0.92094694567744662</v>
      </c>
      <c r="M385" s="84">
        <v>7</v>
      </c>
      <c r="N385" s="82">
        <v>1469</v>
      </c>
      <c r="O385" s="16">
        <f>IF(I385&lt;&gt;0,N385/I385,"")</f>
        <v>0.23666827775092639</v>
      </c>
      <c r="P385" s="17">
        <f>IF(SUM(D385,I385)&gt;0,SUM(D385,I385),"")</f>
        <v>6207</v>
      </c>
      <c r="Q385" s="18">
        <f>IF(SUM(E385,J385, M385)&gt;0,SUM(E385,J385, M385),"")</f>
        <v>4738</v>
      </c>
      <c r="R385" s="18">
        <f>IF(SUM(G385,N385)&gt;0,SUM(G385,N385),"")</f>
        <v>1469</v>
      </c>
      <c r="S385" s="19">
        <f>IFERROR(IF(P385&lt;&gt;0,R385/P385,""),"")</f>
        <v>0.23666827775092639</v>
      </c>
    </row>
    <row r="386" spans="1:19" x14ac:dyDescent="0.2">
      <c r="A386" s="5" t="s">
        <v>425</v>
      </c>
      <c r="B386" s="1" t="s">
        <v>174</v>
      </c>
      <c r="C386" s="2" t="s">
        <v>175</v>
      </c>
      <c r="D386" s="8">
        <v>1</v>
      </c>
      <c r="E386" s="3">
        <v>1</v>
      </c>
      <c r="F386" s="3"/>
      <c r="G386" s="3"/>
      <c r="H386" s="11">
        <f>IF(D386&lt;&gt;0,G386/D386,"")</f>
        <v>0</v>
      </c>
      <c r="I386" s="89">
        <v>6169</v>
      </c>
      <c r="J386" s="82">
        <v>5877</v>
      </c>
      <c r="K386" s="82">
        <v>4502</v>
      </c>
      <c r="L386" s="13">
        <f>IF(J386&lt;&gt;0,K386/J386,"")</f>
        <v>0.76603709375531737</v>
      </c>
      <c r="M386" s="81">
        <v>31</v>
      </c>
      <c r="N386" s="82">
        <v>261</v>
      </c>
      <c r="O386" s="16">
        <f>IF(I386&lt;&gt;0,N386/I386,"")</f>
        <v>4.230831577241044E-2</v>
      </c>
      <c r="P386" s="17">
        <f>IF(SUM(D386,I386)&gt;0,SUM(D386,I386),"")</f>
        <v>6170</v>
      </c>
      <c r="Q386" s="18">
        <f>IF(SUM(E386,J386, M386)&gt;0,SUM(E386,J386, M386),"")</f>
        <v>5909</v>
      </c>
      <c r="R386" s="18">
        <f>IF(SUM(G386,N386)&gt;0,SUM(G386,N386),"")</f>
        <v>261</v>
      </c>
      <c r="S386" s="19">
        <f>IFERROR(IF(P386&lt;&gt;0,R386/P386,""),"")</f>
        <v>4.2301458670988654E-2</v>
      </c>
    </row>
    <row r="387" spans="1:19" x14ac:dyDescent="0.2">
      <c r="A387" s="59" t="s">
        <v>426</v>
      </c>
      <c r="B387" s="1" t="s">
        <v>144</v>
      </c>
      <c r="C387" s="2" t="s">
        <v>145</v>
      </c>
      <c r="D387" s="8"/>
      <c r="E387" s="3"/>
      <c r="F387" s="3"/>
      <c r="G387" s="3"/>
      <c r="H387" s="11" t="str">
        <f>IF(D387&lt;&gt;0,G387/D387,"")</f>
        <v/>
      </c>
      <c r="I387" s="89">
        <v>6144</v>
      </c>
      <c r="J387" s="82">
        <v>5294</v>
      </c>
      <c r="K387" s="82">
        <v>511</v>
      </c>
      <c r="L387" s="13">
        <f>IF(J387&lt;&gt;0,K387/J387,"")</f>
        <v>9.6524367208160183E-2</v>
      </c>
      <c r="M387" s="84"/>
      <c r="N387" s="82">
        <v>850</v>
      </c>
      <c r="O387" s="16">
        <f>IF(I387&lt;&gt;0,N387/I387,"")</f>
        <v>0.13834635416666666</v>
      </c>
      <c r="P387" s="17">
        <f>IF(SUM(D387,I387)&gt;0,SUM(D387,I387),"")</f>
        <v>6144</v>
      </c>
      <c r="Q387" s="18">
        <f>IF(SUM(E387,J387, M387)&gt;0,SUM(E387,J387, M387),"")</f>
        <v>5294</v>
      </c>
      <c r="R387" s="18">
        <f>IF(SUM(G387,N387)&gt;0,SUM(G387,N387),"")</f>
        <v>850</v>
      </c>
      <c r="S387" s="19">
        <f>IFERROR(IF(P387&lt;&gt;0,R387/P387,""),"")</f>
        <v>0.13834635416666666</v>
      </c>
    </row>
    <row r="388" spans="1:19" x14ac:dyDescent="0.2">
      <c r="A388" s="5" t="s">
        <v>513</v>
      </c>
      <c r="B388" s="1" t="s">
        <v>506</v>
      </c>
      <c r="C388" s="2" t="s">
        <v>507</v>
      </c>
      <c r="D388" s="8">
        <v>63</v>
      </c>
      <c r="E388" s="3">
        <v>46</v>
      </c>
      <c r="F388" s="3">
        <v>0</v>
      </c>
      <c r="G388" s="3">
        <v>17</v>
      </c>
      <c r="H388" s="11">
        <v>0.26984126984126983</v>
      </c>
      <c r="I388" s="89">
        <v>6020</v>
      </c>
      <c r="J388" s="82">
        <v>4990</v>
      </c>
      <c r="K388" s="82">
        <v>1549</v>
      </c>
      <c r="L388" s="13">
        <v>0.31042084168336675</v>
      </c>
      <c r="M388" s="84">
        <v>9</v>
      </c>
      <c r="N388" s="82">
        <v>1021</v>
      </c>
      <c r="O388" s="16">
        <v>0.16960132890365448</v>
      </c>
      <c r="P388" s="17">
        <v>6083</v>
      </c>
      <c r="Q388" s="18">
        <v>5045</v>
      </c>
      <c r="R388" s="18">
        <v>1038</v>
      </c>
      <c r="S388" s="19">
        <v>0.17063948709518328</v>
      </c>
    </row>
    <row r="389" spans="1:19" x14ac:dyDescent="0.2">
      <c r="A389" s="5" t="s">
        <v>516</v>
      </c>
      <c r="B389" s="1" t="s">
        <v>352</v>
      </c>
      <c r="C389" s="2" t="s">
        <v>353</v>
      </c>
      <c r="D389" s="8">
        <v>0</v>
      </c>
      <c r="E389" s="3">
        <v>0</v>
      </c>
      <c r="F389" s="3">
        <v>0</v>
      </c>
      <c r="G389" s="3">
        <v>0</v>
      </c>
      <c r="H389" s="11" t="str">
        <f t="shared" ref="H389:H405" si="146">IF(D389&lt;&gt;0,G389/D389,"")</f>
        <v/>
      </c>
      <c r="I389" s="89">
        <v>5998</v>
      </c>
      <c r="J389" s="82">
        <v>5927</v>
      </c>
      <c r="K389" s="82">
        <v>79</v>
      </c>
      <c r="L389" s="13">
        <f t="shared" ref="L389:L405" si="147">IF(J389&lt;&gt;0,K389/J389,"")</f>
        <v>1.3328834148810528E-2</v>
      </c>
      <c r="M389" s="81">
        <v>1</v>
      </c>
      <c r="N389" s="82">
        <v>70</v>
      </c>
      <c r="O389" s="16">
        <f t="shared" ref="O389:O405" si="148">IF(I389&lt;&gt;0,N389/I389,"")</f>
        <v>1.1670556852284094E-2</v>
      </c>
      <c r="P389" s="17">
        <f t="shared" ref="P389:P405" si="149">IF(SUM(D389,I389)&gt;0,SUM(D389,I389),"")</f>
        <v>5998</v>
      </c>
      <c r="Q389" s="18">
        <f t="shared" ref="Q389:Q405" si="150">IF(SUM(E389,J389, M389)&gt;0,SUM(E389,J389, M389),"")</f>
        <v>5928</v>
      </c>
      <c r="R389" s="18">
        <f t="shared" ref="R389:R405" si="151">IF(SUM(G389,N389)&gt;0,SUM(G389,N389),"")</f>
        <v>70</v>
      </c>
      <c r="S389" s="19">
        <f t="shared" ref="S389:S405" si="152">IFERROR(IF(P389&lt;&gt;0,R389/P389,""),"")</f>
        <v>1.1670556852284094E-2</v>
      </c>
    </row>
    <row r="390" spans="1:19" ht="29" x14ac:dyDescent="0.2">
      <c r="A390" s="5" t="s">
        <v>518</v>
      </c>
      <c r="B390" s="1" t="s">
        <v>295</v>
      </c>
      <c r="C390" s="2" t="s">
        <v>300</v>
      </c>
      <c r="D390" s="8"/>
      <c r="E390" s="3"/>
      <c r="F390" s="3"/>
      <c r="G390" s="3"/>
      <c r="H390" s="11" t="str">
        <f t="shared" si="146"/>
        <v/>
      </c>
      <c r="I390" s="89">
        <v>5932</v>
      </c>
      <c r="J390" s="82">
        <v>5917</v>
      </c>
      <c r="K390" s="82">
        <v>2087</v>
      </c>
      <c r="L390" s="13">
        <f t="shared" si="147"/>
        <v>0.35271252323812741</v>
      </c>
      <c r="M390" s="81"/>
      <c r="N390" s="82">
        <v>15</v>
      </c>
      <c r="O390" s="16">
        <f t="shared" si="148"/>
        <v>2.5286581254214432E-3</v>
      </c>
      <c r="P390" s="17">
        <f t="shared" si="149"/>
        <v>5932</v>
      </c>
      <c r="Q390" s="18">
        <f t="shared" si="150"/>
        <v>5917</v>
      </c>
      <c r="R390" s="18">
        <f t="shared" si="151"/>
        <v>15</v>
      </c>
      <c r="S390" s="19">
        <f t="shared" si="152"/>
        <v>2.5286581254214432E-3</v>
      </c>
    </row>
    <row r="391" spans="1:19" x14ac:dyDescent="0.2">
      <c r="A391" s="5" t="s">
        <v>416</v>
      </c>
      <c r="B391" s="1" t="s">
        <v>89</v>
      </c>
      <c r="C391" s="2" t="s">
        <v>93</v>
      </c>
      <c r="D391" s="8"/>
      <c r="E391" s="3"/>
      <c r="F391" s="3"/>
      <c r="G391" s="3"/>
      <c r="H391" s="11" t="str">
        <f t="shared" si="146"/>
        <v/>
      </c>
      <c r="I391" s="89">
        <v>5848</v>
      </c>
      <c r="J391" s="82">
        <v>5826</v>
      </c>
      <c r="K391" s="82">
        <v>1199</v>
      </c>
      <c r="L391" s="13">
        <f t="shared" si="147"/>
        <v>0.2058015791280467</v>
      </c>
      <c r="M391" s="81">
        <v>1</v>
      </c>
      <c r="N391" s="82">
        <v>21</v>
      </c>
      <c r="O391" s="16">
        <f t="shared" si="148"/>
        <v>3.5909712722298221E-3</v>
      </c>
      <c r="P391" s="17">
        <f t="shared" si="149"/>
        <v>5848</v>
      </c>
      <c r="Q391" s="18">
        <f t="shared" si="150"/>
        <v>5827</v>
      </c>
      <c r="R391" s="18">
        <f t="shared" si="151"/>
        <v>21</v>
      </c>
      <c r="S391" s="19">
        <f t="shared" si="152"/>
        <v>3.5909712722298221E-3</v>
      </c>
    </row>
    <row r="392" spans="1:19" x14ac:dyDescent="0.2">
      <c r="A392" s="59" t="s">
        <v>429</v>
      </c>
      <c r="B392" s="1" t="s">
        <v>311</v>
      </c>
      <c r="C392" s="2" t="s">
        <v>312</v>
      </c>
      <c r="D392" s="8">
        <v>0</v>
      </c>
      <c r="E392" s="3">
        <v>0</v>
      </c>
      <c r="F392" s="3">
        <v>0</v>
      </c>
      <c r="G392" s="3">
        <v>0</v>
      </c>
      <c r="H392" s="11" t="str">
        <f t="shared" si="146"/>
        <v/>
      </c>
      <c r="I392" s="89">
        <v>5824</v>
      </c>
      <c r="J392" s="82">
        <v>5714</v>
      </c>
      <c r="K392" s="82">
        <v>5258</v>
      </c>
      <c r="L392" s="13">
        <f t="shared" si="147"/>
        <v>0.92019600980048999</v>
      </c>
      <c r="M392" s="81">
        <v>47</v>
      </c>
      <c r="N392" s="82">
        <v>63</v>
      </c>
      <c r="O392" s="16">
        <f t="shared" si="148"/>
        <v>1.0817307692307692E-2</v>
      </c>
      <c r="P392" s="80">
        <f t="shared" si="149"/>
        <v>5824</v>
      </c>
      <c r="Q392" s="77">
        <f t="shared" si="150"/>
        <v>5761</v>
      </c>
      <c r="R392" s="77">
        <f t="shared" si="151"/>
        <v>63</v>
      </c>
      <c r="S392" s="78">
        <f t="shared" si="152"/>
        <v>1.0817307692307692E-2</v>
      </c>
    </row>
    <row r="393" spans="1:19" x14ac:dyDescent="0.2">
      <c r="A393" s="5" t="s">
        <v>527</v>
      </c>
      <c r="B393" s="1" t="s">
        <v>22</v>
      </c>
      <c r="C393" s="2" t="s">
        <v>23</v>
      </c>
      <c r="D393" s="8">
        <v>0</v>
      </c>
      <c r="E393" s="3">
        <v>0</v>
      </c>
      <c r="F393" s="3"/>
      <c r="G393" s="3">
        <v>0</v>
      </c>
      <c r="H393" s="11" t="str">
        <f t="shared" si="146"/>
        <v/>
      </c>
      <c r="I393" s="89">
        <v>5819</v>
      </c>
      <c r="J393" s="82">
        <v>4221</v>
      </c>
      <c r="K393" s="82">
        <v>529</v>
      </c>
      <c r="L393" s="13">
        <f t="shared" si="147"/>
        <v>0.12532575219142383</v>
      </c>
      <c r="M393" s="81">
        <v>4</v>
      </c>
      <c r="N393" s="82">
        <v>1594</v>
      </c>
      <c r="O393" s="16">
        <f t="shared" si="148"/>
        <v>0.27393022856160854</v>
      </c>
      <c r="P393" s="17">
        <f t="shared" si="149"/>
        <v>5819</v>
      </c>
      <c r="Q393" s="18">
        <f t="shared" si="150"/>
        <v>4225</v>
      </c>
      <c r="R393" s="18">
        <f t="shared" si="151"/>
        <v>1594</v>
      </c>
      <c r="S393" s="19">
        <f t="shared" si="152"/>
        <v>0.27393022856160854</v>
      </c>
    </row>
    <row r="394" spans="1:19" x14ac:dyDescent="0.2">
      <c r="A394" s="5" t="s">
        <v>515</v>
      </c>
      <c r="B394" s="1" t="s">
        <v>266</v>
      </c>
      <c r="C394" s="2" t="s">
        <v>268</v>
      </c>
      <c r="D394" s="8">
        <v>138</v>
      </c>
      <c r="E394" s="3">
        <v>43</v>
      </c>
      <c r="F394" s="3"/>
      <c r="G394" s="3">
        <v>88</v>
      </c>
      <c r="H394" s="11">
        <f t="shared" si="146"/>
        <v>0.6376811594202898</v>
      </c>
      <c r="I394" s="90">
        <v>5792</v>
      </c>
      <c r="J394" s="83">
        <v>2150</v>
      </c>
      <c r="K394" s="83">
        <v>67</v>
      </c>
      <c r="L394" s="13">
        <f t="shared" si="147"/>
        <v>3.1162790697674417E-2</v>
      </c>
      <c r="M394" s="83">
        <v>22</v>
      </c>
      <c r="N394" s="83">
        <v>3322</v>
      </c>
      <c r="O394" s="16">
        <f t="shared" si="148"/>
        <v>0.57354972375690605</v>
      </c>
      <c r="P394" s="17">
        <f t="shared" si="149"/>
        <v>5930</v>
      </c>
      <c r="Q394" s="18">
        <f t="shared" si="150"/>
        <v>2215</v>
      </c>
      <c r="R394" s="18">
        <f t="shared" si="151"/>
        <v>3410</v>
      </c>
      <c r="S394" s="19">
        <f t="shared" si="152"/>
        <v>0.57504215851602025</v>
      </c>
    </row>
    <row r="395" spans="1:19" ht="29" x14ac:dyDescent="0.2">
      <c r="A395" s="5" t="s">
        <v>424</v>
      </c>
      <c r="B395" s="1" t="s">
        <v>295</v>
      </c>
      <c r="C395" s="2" t="s">
        <v>297</v>
      </c>
      <c r="D395" s="8"/>
      <c r="E395" s="3"/>
      <c r="F395" s="3"/>
      <c r="G395" s="3"/>
      <c r="H395" s="11" t="str">
        <f t="shared" si="146"/>
        <v/>
      </c>
      <c r="I395" s="89">
        <v>5717</v>
      </c>
      <c r="J395" s="82">
        <v>5696</v>
      </c>
      <c r="K395" s="82">
        <v>1077</v>
      </c>
      <c r="L395" s="13">
        <f t="shared" si="147"/>
        <v>0.18908005617977527</v>
      </c>
      <c r="M395" s="81"/>
      <c r="N395" s="82">
        <v>21</v>
      </c>
      <c r="O395" s="16">
        <f t="shared" si="148"/>
        <v>3.6732552037782055E-3</v>
      </c>
      <c r="P395" s="17">
        <f t="shared" si="149"/>
        <v>5717</v>
      </c>
      <c r="Q395" s="18">
        <f t="shared" si="150"/>
        <v>5696</v>
      </c>
      <c r="R395" s="18">
        <f t="shared" si="151"/>
        <v>21</v>
      </c>
      <c r="S395" s="19">
        <f t="shared" si="152"/>
        <v>3.6732552037782055E-3</v>
      </c>
    </row>
    <row r="396" spans="1:19" x14ac:dyDescent="0.2">
      <c r="A396" s="5" t="s">
        <v>521</v>
      </c>
      <c r="B396" s="1" t="s">
        <v>358</v>
      </c>
      <c r="C396" s="2" t="s">
        <v>359</v>
      </c>
      <c r="D396" s="8"/>
      <c r="E396" s="3"/>
      <c r="F396" s="3"/>
      <c r="G396" s="3"/>
      <c r="H396" s="11" t="str">
        <f t="shared" si="146"/>
        <v/>
      </c>
      <c r="I396" s="89">
        <v>5689</v>
      </c>
      <c r="J396" s="82">
        <v>4644</v>
      </c>
      <c r="K396" s="82">
        <v>3450</v>
      </c>
      <c r="L396" s="13">
        <f t="shared" si="147"/>
        <v>0.74289405684754517</v>
      </c>
      <c r="M396" s="84">
        <v>67</v>
      </c>
      <c r="N396" s="82">
        <v>978</v>
      </c>
      <c r="O396" s="16">
        <f t="shared" si="148"/>
        <v>0.17191070486904553</v>
      </c>
      <c r="P396" s="17">
        <f t="shared" si="149"/>
        <v>5689</v>
      </c>
      <c r="Q396" s="18">
        <f t="shared" si="150"/>
        <v>4711</v>
      </c>
      <c r="R396" s="18">
        <f t="shared" si="151"/>
        <v>978</v>
      </c>
      <c r="S396" s="19">
        <f t="shared" si="152"/>
        <v>0.17191070486904553</v>
      </c>
    </row>
    <row r="397" spans="1:19" x14ac:dyDescent="0.2">
      <c r="A397" s="5" t="s">
        <v>527</v>
      </c>
      <c r="B397" s="1" t="s">
        <v>333</v>
      </c>
      <c r="C397" s="2" t="s">
        <v>334</v>
      </c>
      <c r="D397" s="8">
        <v>5</v>
      </c>
      <c r="E397" s="3">
        <v>4</v>
      </c>
      <c r="F397" s="3"/>
      <c r="G397" s="3">
        <v>1</v>
      </c>
      <c r="H397" s="11">
        <f t="shared" si="146"/>
        <v>0.2</v>
      </c>
      <c r="I397" s="89">
        <v>5687</v>
      </c>
      <c r="J397" s="82">
        <v>4413</v>
      </c>
      <c r="K397" s="82">
        <v>647</v>
      </c>
      <c r="L397" s="13">
        <f t="shared" si="147"/>
        <v>0.1466122818944029</v>
      </c>
      <c r="M397" s="81">
        <v>82</v>
      </c>
      <c r="N397" s="82">
        <v>1192</v>
      </c>
      <c r="O397" s="16">
        <f t="shared" si="148"/>
        <v>0.20960084403024443</v>
      </c>
      <c r="P397" s="17">
        <f t="shared" si="149"/>
        <v>5692</v>
      </c>
      <c r="Q397" s="18">
        <f t="shared" si="150"/>
        <v>4499</v>
      </c>
      <c r="R397" s="18">
        <f t="shared" si="151"/>
        <v>1193</v>
      </c>
      <c r="S397" s="19">
        <f t="shared" si="152"/>
        <v>0.2095924104005622</v>
      </c>
    </row>
    <row r="398" spans="1:19" ht="29" x14ac:dyDescent="0.2">
      <c r="A398" s="5" t="s">
        <v>418</v>
      </c>
      <c r="B398" s="1" t="s">
        <v>241</v>
      </c>
      <c r="C398" s="2" t="s">
        <v>242</v>
      </c>
      <c r="D398" s="8"/>
      <c r="E398" s="3">
        <v>0</v>
      </c>
      <c r="F398" s="3">
        <v>0</v>
      </c>
      <c r="G398" s="3">
        <v>0</v>
      </c>
      <c r="H398" s="11" t="str">
        <f t="shared" si="146"/>
        <v/>
      </c>
      <c r="I398" s="89">
        <v>5655</v>
      </c>
      <c r="J398" s="82">
        <v>5422</v>
      </c>
      <c r="K398" s="82">
        <v>1553</v>
      </c>
      <c r="L398" s="13">
        <f t="shared" si="147"/>
        <v>0.28642567318332718</v>
      </c>
      <c r="M398" s="81">
        <v>1</v>
      </c>
      <c r="N398" s="82">
        <v>232</v>
      </c>
      <c r="O398" s="16">
        <f t="shared" si="148"/>
        <v>4.1025641025641026E-2</v>
      </c>
      <c r="P398" s="17">
        <f t="shared" si="149"/>
        <v>5655</v>
      </c>
      <c r="Q398" s="18">
        <f t="shared" si="150"/>
        <v>5423</v>
      </c>
      <c r="R398" s="18">
        <f t="shared" si="151"/>
        <v>232</v>
      </c>
      <c r="S398" s="19">
        <f t="shared" si="152"/>
        <v>4.1025641025641026E-2</v>
      </c>
    </row>
    <row r="399" spans="1:19" x14ac:dyDescent="0.2">
      <c r="A399" s="5" t="s">
        <v>428</v>
      </c>
      <c r="B399" s="1" t="s">
        <v>352</v>
      </c>
      <c r="C399" s="2" t="s">
        <v>353</v>
      </c>
      <c r="D399" s="8"/>
      <c r="E399" s="3"/>
      <c r="F399" s="3"/>
      <c r="G399" s="3"/>
      <c r="H399" s="11" t="str">
        <f t="shared" si="146"/>
        <v/>
      </c>
      <c r="I399" s="89">
        <v>5635</v>
      </c>
      <c r="J399" s="82">
        <v>5246</v>
      </c>
      <c r="K399" s="82">
        <v>1099</v>
      </c>
      <c r="L399" s="13">
        <f t="shared" si="147"/>
        <v>0.20949294700724361</v>
      </c>
      <c r="M399" s="81">
        <v>3</v>
      </c>
      <c r="N399" s="82">
        <v>272</v>
      </c>
      <c r="O399" s="16">
        <f t="shared" si="148"/>
        <v>4.8269742679680566E-2</v>
      </c>
      <c r="P399" s="17">
        <f t="shared" si="149"/>
        <v>5635</v>
      </c>
      <c r="Q399" s="18">
        <f t="shared" si="150"/>
        <v>5249</v>
      </c>
      <c r="R399" s="18">
        <f t="shared" si="151"/>
        <v>272</v>
      </c>
      <c r="S399" s="19">
        <f t="shared" si="152"/>
        <v>4.8269742679680566E-2</v>
      </c>
    </row>
    <row r="400" spans="1:19" ht="29" x14ac:dyDescent="0.2">
      <c r="A400" s="59" t="s">
        <v>426</v>
      </c>
      <c r="B400" s="1" t="s">
        <v>324</v>
      </c>
      <c r="C400" s="2" t="s">
        <v>326</v>
      </c>
      <c r="D400" s="8">
        <v>1</v>
      </c>
      <c r="E400" s="3">
        <v>1</v>
      </c>
      <c r="F400" s="3"/>
      <c r="G400" s="3"/>
      <c r="H400" s="11">
        <f t="shared" si="146"/>
        <v>0</v>
      </c>
      <c r="I400" s="89">
        <v>5623</v>
      </c>
      <c r="J400" s="82">
        <v>5568</v>
      </c>
      <c r="K400" s="82">
        <v>4915</v>
      </c>
      <c r="L400" s="13">
        <f t="shared" si="147"/>
        <v>0.8827227011494253</v>
      </c>
      <c r="M400" s="84">
        <v>1</v>
      </c>
      <c r="N400" s="82">
        <v>21</v>
      </c>
      <c r="O400" s="16">
        <f t="shared" si="148"/>
        <v>3.7346612128756891E-3</v>
      </c>
      <c r="P400" s="17">
        <f t="shared" si="149"/>
        <v>5624</v>
      </c>
      <c r="Q400" s="18">
        <f t="shared" si="150"/>
        <v>5570</v>
      </c>
      <c r="R400" s="18">
        <f t="shared" si="151"/>
        <v>21</v>
      </c>
      <c r="S400" s="19">
        <f t="shared" si="152"/>
        <v>3.7339971550497866E-3</v>
      </c>
    </row>
    <row r="401" spans="1:19" x14ac:dyDescent="0.2">
      <c r="A401" s="59" t="s">
        <v>429</v>
      </c>
      <c r="B401" s="1" t="s">
        <v>203</v>
      </c>
      <c r="C401" s="2" t="s">
        <v>205</v>
      </c>
      <c r="D401" s="8">
        <v>0</v>
      </c>
      <c r="E401" s="3">
        <v>0</v>
      </c>
      <c r="F401" s="3">
        <v>0</v>
      </c>
      <c r="G401" s="3">
        <v>0</v>
      </c>
      <c r="H401" s="11" t="str">
        <f t="shared" si="146"/>
        <v/>
      </c>
      <c r="I401" s="89">
        <v>5547</v>
      </c>
      <c r="J401" s="82">
        <v>5475</v>
      </c>
      <c r="K401" s="82">
        <v>1001</v>
      </c>
      <c r="L401" s="13">
        <f t="shared" si="147"/>
        <v>0.1828310502283105</v>
      </c>
      <c r="M401" s="81">
        <v>7</v>
      </c>
      <c r="N401" s="82">
        <v>65</v>
      </c>
      <c r="O401" s="16">
        <f t="shared" si="148"/>
        <v>1.1718045790517396E-2</v>
      </c>
      <c r="P401" s="80">
        <f t="shared" si="149"/>
        <v>5547</v>
      </c>
      <c r="Q401" s="77">
        <f t="shared" si="150"/>
        <v>5482</v>
      </c>
      <c r="R401" s="77">
        <f t="shared" si="151"/>
        <v>65</v>
      </c>
      <c r="S401" s="78">
        <f t="shared" si="152"/>
        <v>1.1718045790517396E-2</v>
      </c>
    </row>
    <row r="402" spans="1:19" ht="29" x14ac:dyDescent="0.2">
      <c r="A402" s="59" t="s">
        <v>429</v>
      </c>
      <c r="B402" s="1" t="s">
        <v>183</v>
      </c>
      <c r="C402" s="2" t="s">
        <v>184</v>
      </c>
      <c r="D402" s="8">
        <v>0</v>
      </c>
      <c r="E402" s="3">
        <v>0</v>
      </c>
      <c r="F402" s="3">
        <v>0</v>
      </c>
      <c r="G402" s="3">
        <v>0</v>
      </c>
      <c r="H402" s="11" t="str">
        <f t="shared" si="146"/>
        <v/>
      </c>
      <c r="I402" s="89">
        <v>5545</v>
      </c>
      <c r="J402" s="82">
        <v>4849</v>
      </c>
      <c r="K402" s="82">
        <v>1761</v>
      </c>
      <c r="L402" s="13">
        <f t="shared" si="147"/>
        <v>0.36316766343575996</v>
      </c>
      <c r="M402" s="81">
        <v>233</v>
      </c>
      <c r="N402" s="82">
        <v>463</v>
      </c>
      <c r="O402" s="16">
        <f t="shared" si="148"/>
        <v>8.3498647430117229E-2</v>
      </c>
      <c r="P402" s="80">
        <f t="shared" si="149"/>
        <v>5545</v>
      </c>
      <c r="Q402" s="77">
        <f t="shared" si="150"/>
        <v>5082</v>
      </c>
      <c r="R402" s="77">
        <f t="shared" si="151"/>
        <v>463</v>
      </c>
      <c r="S402" s="78">
        <f t="shared" si="152"/>
        <v>8.3498647430117229E-2</v>
      </c>
    </row>
    <row r="403" spans="1:19" x14ac:dyDescent="0.2">
      <c r="A403" s="59" t="s">
        <v>426</v>
      </c>
      <c r="B403" s="1" t="s">
        <v>214</v>
      </c>
      <c r="C403" s="2" t="s">
        <v>214</v>
      </c>
      <c r="D403" s="8"/>
      <c r="E403" s="3"/>
      <c r="F403" s="3"/>
      <c r="G403" s="3"/>
      <c r="H403" s="11" t="str">
        <f t="shared" si="146"/>
        <v/>
      </c>
      <c r="I403" s="89">
        <v>5544</v>
      </c>
      <c r="J403" s="82">
        <v>5174</v>
      </c>
      <c r="K403" s="82">
        <v>3004</v>
      </c>
      <c r="L403" s="13">
        <f t="shared" si="147"/>
        <v>0.58059528411287209</v>
      </c>
      <c r="M403" s="84">
        <v>22</v>
      </c>
      <c r="N403" s="82">
        <v>312</v>
      </c>
      <c r="O403" s="16">
        <f t="shared" si="148"/>
        <v>5.627705627705628E-2</v>
      </c>
      <c r="P403" s="17">
        <f t="shared" si="149"/>
        <v>5544</v>
      </c>
      <c r="Q403" s="18">
        <f t="shared" si="150"/>
        <v>5196</v>
      </c>
      <c r="R403" s="18">
        <f t="shared" si="151"/>
        <v>312</v>
      </c>
      <c r="S403" s="19">
        <f t="shared" si="152"/>
        <v>5.627705627705628E-2</v>
      </c>
    </row>
    <row r="404" spans="1:19" x14ac:dyDescent="0.2">
      <c r="A404" s="5" t="s">
        <v>422</v>
      </c>
      <c r="B404" s="1" t="s">
        <v>290</v>
      </c>
      <c r="C404" s="2" t="s">
        <v>291</v>
      </c>
      <c r="D404" s="8">
        <v>0</v>
      </c>
      <c r="E404" s="3">
        <v>0</v>
      </c>
      <c r="F404" s="3">
        <v>0</v>
      </c>
      <c r="G404" s="3">
        <v>0</v>
      </c>
      <c r="H404" s="11" t="str">
        <f t="shared" si="146"/>
        <v/>
      </c>
      <c r="I404" s="89">
        <v>5506</v>
      </c>
      <c r="J404" s="82">
        <v>5218</v>
      </c>
      <c r="K404" s="82">
        <v>4963</v>
      </c>
      <c r="L404" s="13">
        <f t="shared" si="147"/>
        <v>0.95113070141816791</v>
      </c>
      <c r="M404" s="84">
        <v>206</v>
      </c>
      <c r="N404" s="82">
        <v>82</v>
      </c>
      <c r="O404" s="16">
        <f t="shared" si="148"/>
        <v>1.4892844169996368E-2</v>
      </c>
      <c r="P404" s="17">
        <f t="shared" si="149"/>
        <v>5506</v>
      </c>
      <c r="Q404" s="18">
        <f t="shared" si="150"/>
        <v>5424</v>
      </c>
      <c r="R404" s="18">
        <f t="shared" si="151"/>
        <v>82</v>
      </c>
      <c r="S404" s="19">
        <f t="shared" si="152"/>
        <v>1.4892844169996368E-2</v>
      </c>
    </row>
    <row r="405" spans="1:19" x14ac:dyDescent="0.2">
      <c r="A405" s="5" t="s">
        <v>418</v>
      </c>
      <c r="B405" s="1" t="s">
        <v>174</v>
      </c>
      <c r="C405" s="2" t="s">
        <v>175</v>
      </c>
      <c r="D405" s="8">
        <v>0</v>
      </c>
      <c r="E405" s="3">
        <v>0</v>
      </c>
      <c r="F405" s="3">
        <v>0</v>
      </c>
      <c r="G405" s="3">
        <v>0</v>
      </c>
      <c r="H405" s="11" t="str">
        <f t="shared" si="146"/>
        <v/>
      </c>
      <c r="I405" s="89">
        <v>5504</v>
      </c>
      <c r="J405" s="82">
        <v>4881</v>
      </c>
      <c r="K405" s="82">
        <v>1370</v>
      </c>
      <c r="L405" s="13">
        <f t="shared" si="147"/>
        <v>0.28068018848596599</v>
      </c>
      <c r="M405" s="81">
        <v>27</v>
      </c>
      <c r="N405" s="82">
        <v>596</v>
      </c>
      <c r="O405" s="16">
        <f t="shared" si="148"/>
        <v>0.10828488372093023</v>
      </c>
      <c r="P405" s="17">
        <f t="shared" si="149"/>
        <v>5504</v>
      </c>
      <c r="Q405" s="18">
        <f t="shared" si="150"/>
        <v>4908</v>
      </c>
      <c r="R405" s="18">
        <f t="shared" si="151"/>
        <v>596</v>
      </c>
      <c r="S405" s="19">
        <f t="shared" si="152"/>
        <v>0.10828488372093023</v>
      </c>
    </row>
    <row r="406" spans="1:19" x14ac:dyDescent="0.2">
      <c r="A406" s="5" t="s">
        <v>513</v>
      </c>
      <c r="B406" s="1" t="s">
        <v>492</v>
      </c>
      <c r="C406" s="2" t="s">
        <v>493</v>
      </c>
      <c r="D406" s="8">
        <v>0</v>
      </c>
      <c r="E406" s="3">
        <v>0</v>
      </c>
      <c r="F406" s="3">
        <v>0</v>
      </c>
      <c r="G406" s="3">
        <v>0</v>
      </c>
      <c r="H406" s="11" t="s">
        <v>514</v>
      </c>
      <c r="I406" s="89">
        <v>5451</v>
      </c>
      <c r="J406" s="82">
        <v>4372</v>
      </c>
      <c r="K406" s="82">
        <v>1556</v>
      </c>
      <c r="L406" s="13">
        <v>0.35590118938700821</v>
      </c>
      <c r="M406" s="84">
        <v>579</v>
      </c>
      <c r="N406" s="82">
        <v>500</v>
      </c>
      <c r="O406" s="16">
        <v>9.1726288754356997E-2</v>
      </c>
      <c r="P406" s="17">
        <v>5451</v>
      </c>
      <c r="Q406" s="18">
        <v>4951</v>
      </c>
      <c r="R406" s="18">
        <v>500</v>
      </c>
      <c r="S406" s="19">
        <v>9.1726288754356997E-2</v>
      </c>
    </row>
    <row r="407" spans="1:19" x14ac:dyDescent="0.2">
      <c r="A407" s="59" t="s">
        <v>429</v>
      </c>
      <c r="B407" s="1" t="s">
        <v>214</v>
      </c>
      <c r="C407" s="2" t="s">
        <v>214</v>
      </c>
      <c r="D407" s="8">
        <v>0</v>
      </c>
      <c r="E407" s="3">
        <v>0</v>
      </c>
      <c r="F407" s="3">
        <v>0</v>
      </c>
      <c r="G407" s="3">
        <v>0</v>
      </c>
      <c r="H407" s="11" t="str">
        <f t="shared" ref="H407:H412" si="153">IF(D407&lt;&gt;0,G407/D407,"")</f>
        <v/>
      </c>
      <c r="I407" s="89">
        <v>5431</v>
      </c>
      <c r="J407" s="82">
        <v>5332</v>
      </c>
      <c r="K407" s="82">
        <v>5202</v>
      </c>
      <c r="L407" s="13">
        <f t="shared" ref="L407:L412" si="154">IF(J407&lt;&gt;0,K407/J407,"")</f>
        <v>0.97561890472618151</v>
      </c>
      <c r="M407" s="81">
        <v>72</v>
      </c>
      <c r="N407" s="82">
        <v>27</v>
      </c>
      <c r="O407" s="16">
        <f t="shared" ref="O407:O412" si="155">IF(I407&lt;&gt;0,N407/I407,"")</f>
        <v>4.9714601362548334E-3</v>
      </c>
      <c r="P407" s="80">
        <f t="shared" ref="P407:P412" si="156">IF(SUM(D407,I407)&gt;0,SUM(D407,I407),"")</f>
        <v>5431</v>
      </c>
      <c r="Q407" s="77">
        <f t="shared" ref="Q407:Q412" si="157">IF(SUM(E407,J407, M407)&gt;0,SUM(E407,J407, M407),"")</f>
        <v>5404</v>
      </c>
      <c r="R407" s="77">
        <f t="shared" ref="R407:R412" si="158">IF(SUM(G407,N407)&gt;0,SUM(G407,N407),"")</f>
        <v>27</v>
      </c>
      <c r="S407" s="78">
        <f t="shared" ref="S407:S412" si="159">IFERROR(IF(P407&lt;&gt;0,R407/P407,""),"")</f>
        <v>4.9714601362548334E-3</v>
      </c>
    </row>
    <row r="408" spans="1:19" x14ac:dyDescent="0.2">
      <c r="A408" s="5" t="s">
        <v>422</v>
      </c>
      <c r="B408" s="1" t="s">
        <v>407</v>
      </c>
      <c r="C408" s="2" t="s">
        <v>408</v>
      </c>
      <c r="D408" s="8">
        <v>0</v>
      </c>
      <c r="E408" s="3">
        <v>0</v>
      </c>
      <c r="F408" s="3">
        <v>0</v>
      </c>
      <c r="G408" s="3">
        <v>0</v>
      </c>
      <c r="H408" s="11" t="str">
        <f t="shared" si="153"/>
        <v/>
      </c>
      <c r="I408" s="89">
        <v>5369</v>
      </c>
      <c r="J408" s="82">
        <v>4872</v>
      </c>
      <c r="K408" s="82">
        <v>390</v>
      </c>
      <c r="L408" s="13">
        <f t="shared" si="154"/>
        <v>8.0049261083743842E-2</v>
      </c>
      <c r="M408" s="84">
        <v>192</v>
      </c>
      <c r="N408" s="82">
        <v>305</v>
      </c>
      <c r="O408" s="16">
        <f t="shared" si="155"/>
        <v>5.6807599180480534E-2</v>
      </c>
      <c r="P408" s="17">
        <f t="shared" si="156"/>
        <v>5369</v>
      </c>
      <c r="Q408" s="18">
        <f t="shared" si="157"/>
        <v>5064</v>
      </c>
      <c r="R408" s="18">
        <f t="shared" si="158"/>
        <v>305</v>
      </c>
      <c r="S408" s="19">
        <f t="shared" si="159"/>
        <v>5.6807599180480534E-2</v>
      </c>
    </row>
    <row r="409" spans="1:19" x14ac:dyDescent="0.2">
      <c r="A409" s="5" t="s">
        <v>422</v>
      </c>
      <c r="B409" s="1" t="s">
        <v>185</v>
      </c>
      <c r="C409" s="2" t="s">
        <v>186</v>
      </c>
      <c r="D409" s="8">
        <v>0</v>
      </c>
      <c r="E409" s="3">
        <v>0</v>
      </c>
      <c r="F409" s="3">
        <v>0</v>
      </c>
      <c r="G409" s="3">
        <v>0</v>
      </c>
      <c r="H409" s="11" t="str">
        <f t="shared" si="153"/>
        <v/>
      </c>
      <c r="I409" s="89">
        <v>5368</v>
      </c>
      <c r="J409" s="82">
        <v>1662</v>
      </c>
      <c r="K409" s="82">
        <v>550</v>
      </c>
      <c r="L409" s="13">
        <f t="shared" si="154"/>
        <v>0.33092659446450062</v>
      </c>
      <c r="M409" s="84">
        <v>3502</v>
      </c>
      <c r="N409" s="82">
        <v>204</v>
      </c>
      <c r="O409" s="16">
        <f t="shared" si="155"/>
        <v>3.8002980625931444E-2</v>
      </c>
      <c r="P409" s="17">
        <f t="shared" si="156"/>
        <v>5368</v>
      </c>
      <c r="Q409" s="18">
        <f t="shared" si="157"/>
        <v>5164</v>
      </c>
      <c r="R409" s="18">
        <f t="shared" si="158"/>
        <v>204</v>
      </c>
      <c r="S409" s="19">
        <f t="shared" si="159"/>
        <v>3.8002980625931444E-2</v>
      </c>
    </row>
    <row r="410" spans="1:19" x14ac:dyDescent="0.2">
      <c r="A410" s="5" t="s">
        <v>515</v>
      </c>
      <c r="B410" s="1" t="s">
        <v>477</v>
      </c>
      <c r="C410" s="2" t="s">
        <v>478</v>
      </c>
      <c r="D410" s="8"/>
      <c r="E410" s="3"/>
      <c r="F410" s="3"/>
      <c r="G410" s="3"/>
      <c r="H410" s="11" t="str">
        <f t="shared" si="153"/>
        <v/>
      </c>
      <c r="I410" s="90">
        <v>5345</v>
      </c>
      <c r="J410" s="83">
        <v>4186</v>
      </c>
      <c r="K410" s="83">
        <v>1449</v>
      </c>
      <c r="L410" s="13">
        <f t="shared" si="154"/>
        <v>0.34615384615384615</v>
      </c>
      <c r="M410" s="83">
        <v>13</v>
      </c>
      <c r="N410" s="83">
        <v>808</v>
      </c>
      <c r="O410" s="16">
        <f t="shared" si="155"/>
        <v>0.15116931711880263</v>
      </c>
      <c r="P410" s="17">
        <f t="shared" si="156"/>
        <v>5345</v>
      </c>
      <c r="Q410" s="18">
        <f t="shared" si="157"/>
        <v>4199</v>
      </c>
      <c r="R410" s="18">
        <f t="shared" si="158"/>
        <v>808</v>
      </c>
      <c r="S410" s="19">
        <f t="shared" si="159"/>
        <v>0.15116931711880263</v>
      </c>
    </row>
    <row r="411" spans="1:19" x14ac:dyDescent="0.2">
      <c r="A411" s="5" t="s">
        <v>421</v>
      </c>
      <c r="B411" s="1" t="s">
        <v>144</v>
      </c>
      <c r="C411" s="2" t="s">
        <v>145</v>
      </c>
      <c r="D411" s="8"/>
      <c r="E411" s="3"/>
      <c r="F411" s="3"/>
      <c r="G411" s="3"/>
      <c r="H411" s="11" t="str">
        <f t="shared" si="153"/>
        <v/>
      </c>
      <c r="I411" s="89">
        <v>5305</v>
      </c>
      <c r="J411" s="82">
        <v>4172</v>
      </c>
      <c r="K411" s="82">
        <v>1748</v>
      </c>
      <c r="L411" s="13">
        <f t="shared" si="154"/>
        <v>0.41898370086289549</v>
      </c>
      <c r="M411" s="81">
        <v>8</v>
      </c>
      <c r="N411" s="82">
        <v>1192</v>
      </c>
      <c r="O411" s="16">
        <f t="shared" si="155"/>
        <v>0.22469368520263902</v>
      </c>
      <c r="P411" s="17">
        <f t="shared" si="156"/>
        <v>5305</v>
      </c>
      <c r="Q411" s="18">
        <f t="shared" si="157"/>
        <v>4180</v>
      </c>
      <c r="R411" s="18">
        <f t="shared" si="158"/>
        <v>1192</v>
      </c>
      <c r="S411" s="19">
        <f t="shared" si="159"/>
        <v>0.22469368520263902</v>
      </c>
    </row>
    <row r="412" spans="1:19" x14ac:dyDescent="0.2">
      <c r="A412" s="5" t="s">
        <v>515</v>
      </c>
      <c r="B412" s="1" t="s">
        <v>201</v>
      </c>
      <c r="C412" s="2" t="s">
        <v>202</v>
      </c>
      <c r="D412" s="8">
        <v>4</v>
      </c>
      <c r="E412" s="3"/>
      <c r="F412" s="3"/>
      <c r="G412" s="3">
        <v>2</v>
      </c>
      <c r="H412" s="11">
        <f t="shared" si="153"/>
        <v>0.5</v>
      </c>
      <c r="I412" s="90">
        <v>5297</v>
      </c>
      <c r="J412" s="83">
        <v>4074</v>
      </c>
      <c r="K412" s="83">
        <v>790</v>
      </c>
      <c r="L412" s="13">
        <f t="shared" si="154"/>
        <v>0.19391261659302897</v>
      </c>
      <c r="M412" s="83">
        <v>155</v>
      </c>
      <c r="N412" s="83">
        <v>125</v>
      </c>
      <c r="O412" s="16">
        <f t="shared" si="155"/>
        <v>2.3598263167830848E-2</v>
      </c>
      <c r="P412" s="17">
        <f t="shared" si="156"/>
        <v>5301</v>
      </c>
      <c r="Q412" s="18">
        <f t="shared" si="157"/>
        <v>4229</v>
      </c>
      <c r="R412" s="18">
        <f t="shared" si="158"/>
        <v>127</v>
      </c>
      <c r="S412" s="19">
        <f t="shared" si="159"/>
        <v>2.3957743821920393E-2</v>
      </c>
    </row>
    <row r="413" spans="1:19" x14ac:dyDescent="0.2">
      <c r="A413" s="5" t="s">
        <v>513</v>
      </c>
      <c r="B413" s="1" t="s">
        <v>453</v>
      </c>
      <c r="C413" s="2" t="s">
        <v>454</v>
      </c>
      <c r="D413" s="8">
        <v>84</v>
      </c>
      <c r="E413" s="3">
        <v>80</v>
      </c>
      <c r="F413" s="3">
        <v>0</v>
      </c>
      <c r="G413" s="3">
        <v>4</v>
      </c>
      <c r="H413" s="11">
        <v>4.7619047619047616E-2</v>
      </c>
      <c r="I413" s="89">
        <v>5292</v>
      </c>
      <c r="J413" s="82">
        <v>4933</v>
      </c>
      <c r="K413" s="82">
        <v>1241</v>
      </c>
      <c r="L413" s="13">
        <v>0.25157105209811476</v>
      </c>
      <c r="M413" s="84">
        <v>2</v>
      </c>
      <c r="N413" s="82">
        <v>357</v>
      </c>
      <c r="O413" s="16">
        <v>6.7460317460317457E-2</v>
      </c>
      <c r="P413" s="17">
        <v>5376</v>
      </c>
      <c r="Q413" s="18">
        <v>5015</v>
      </c>
      <c r="R413" s="18">
        <v>361</v>
      </c>
      <c r="S413" s="19">
        <v>6.7150297619047616E-2</v>
      </c>
    </row>
    <row r="414" spans="1:19" x14ac:dyDescent="0.2">
      <c r="A414" s="5" t="s">
        <v>527</v>
      </c>
      <c r="B414" s="1" t="s">
        <v>174</v>
      </c>
      <c r="C414" s="2" t="s">
        <v>177</v>
      </c>
      <c r="D414" s="8">
        <v>17</v>
      </c>
      <c r="E414" s="3">
        <v>17</v>
      </c>
      <c r="F414" s="3"/>
      <c r="G414" s="3">
        <v>0</v>
      </c>
      <c r="H414" s="11">
        <f>IF(D414&lt;&gt;0,G414/D414,"")</f>
        <v>0</v>
      </c>
      <c r="I414" s="89">
        <v>5273</v>
      </c>
      <c r="J414" s="82">
        <v>5132</v>
      </c>
      <c r="K414" s="82">
        <v>603</v>
      </c>
      <c r="L414" s="13">
        <f>IF(J414&lt;&gt;0,K414/J414,"")</f>
        <v>0.11749805144193297</v>
      </c>
      <c r="M414" s="81">
        <v>0</v>
      </c>
      <c r="N414" s="82">
        <v>141</v>
      </c>
      <c r="O414" s="16">
        <f>IF(I414&lt;&gt;0,N414/I414,"")</f>
        <v>2.6739996207092737E-2</v>
      </c>
      <c r="P414" s="17">
        <f>IF(SUM(D414,I414)&gt;0,SUM(D414,I414),"")</f>
        <v>5290</v>
      </c>
      <c r="Q414" s="18">
        <f>IF(SUM(E414,J414, M414)&gt;0,SUM(E414,J414, M414),"")</f>
        <v>5149</v>
      </c>
      <c r="R414" s="18">
        <f>IF(SUM(G414,N414)&gt;0,SUM(G414,N414),"")</f>
        <v>141</v>
      </c>
      <c r="S414" s="19">
        <f>IFERROR(IF(P414&lt;&gt;0,R414/P414,""),"")</f>
        <v>2.665406427221172E-2</v>
      </c>
    </row>
    <row r="415" spans="1:19" x14ac:dyDescent="0.2">
      <c r="A415" s="5" t="s">
        <v>430</v>
      </c>
      <c r="B415" s="1" t="s">
        <v>352</v>
      </c>
      <c r="C415" s="2" t="s">
        <v>353</v>
      </c>
      <c r="D415" s="8"/>
      <c r="E415" s="3"/>
      <c r="F415" s="3"/>
      <c r="G415" s="3"/>
      <c r="H415" s="11" t="str">
        <f>IF(D415&lt;&gt;0,G415/D415,"")</f>
        <v/>
      </c>
      <c r="I415" s="91">
        <v>5246</v>
      </c>
      <c r="J415" s="85">
        <v>4613</v>
      </c>
      <c r="K415" s="85">
        <v>2029</v>
      </c>
      <c r="L415" s="13">
        <f>IF(J415&lt;&gt;0,K415/J415,"")</f>
        <v>0.43984391935833517</v>
      </c>
      <c r="M415" s="81"/>
      <c r="N415" s="82">
        <v>622</v>
      </c>
      <c r="O415" s="16">
        <f>IF(I415&lt;&gt;0,N415/I415,"")</f>
        <v>0.11856652687762105</v>
      </c>
      <c r="P415" s="17">
        <f>IF(SUM(D415,I415)&gt;0,SUM(D415,I415),"")</f>
        <v>5246</v>
      </c>
      <c r="Q415" s="18">
        <f>IF(SUM(E415,J415, M415)&gt;0,SUM(E415,J415, M415),"")</f>
        <v>4613</v>
      </c>
      <c r="R415" s="18">
        <f>IF(SUM(G415,N415)&gt;0,SUM(G415,N415),"")</f>
        <v>622</v>
      </c>
      <c r="S415" s="19">
        <f>IFERROR(IF(P415&lt;&gt;0,R415/P415,""),"")</f>
        <v>0.11856652687762105</v>
      </c>
    </row>
    <row r="416" spans="1:19" x14ac:dyDescent="0.2">
      <c r="A416" s="5" t="s">
        <v>422</v>
      </c>
      <c r="B416" s="1" t="s">
        <v>314</v>
      </c>
      <c r="C416" s="2" t="s">
        <v>315</v>
      </c>
      <c r="D416" s="8">
        <v>0</v>
      </c>
      <c r="E416" s="3">
        <v>0</v>
      </c>
      <c r="F416" s="3">
        <v>0</v>
      </c>
      <c r="G416" s="3">
        <v>0</v>
      </c>
      <c r="H416" s="11" t="str">
        <f>IF(D416&lt;&gt;0,G416/D416,"")</f>
        <v/>
      </c>
      <c r="I416" s="89">
        <v>5244</v>
      </c>
      <c r="J416" s="82">
        <v>2732</v>
      </c>
      <c r="K416" s="82">
        <v>1059</v>
      </c>
      <c r="L416" s="13">
        <f>IF(J416&lt;&gt;0,K416/J416,"")</f>
        <v>0.3876281112737921</v>
      </c>
      <c r="M416" s="84">
        <v>266</v>
      </c>
      <c r="N416" s="82">
        <v>2246</v>
      </c>
      <c r="O416" s="16">
        <f>IF(I416&lt;&gt;0,N416/I416,"")</f>
        <v>0.42829900839054158</v>
      </c>
      <c r="P416" s="17">
        <f>IF(SUM(D416,I416)&gt;0,SUM(D416,I416),"")</f>
        <v>5244</v>
      </c>
      <c r="Q416" s="18">
        <f>IF(SUM(E416,J416, M416)&gt;0,SUM(E416,J416, M416),"")</f>
        <v>2998</v>
      </c>
      <c r="R416" s="18">
        <f>IF(SUM(G416,N416)&gt;0,SUM(G416,N416),"")</f>
        <v>2246</v>
      </c>
      <c r="S416" s="19">
        <f>IFERROR(IF(P416&lt;&gt;0,R416/P416,""),"")</f>
        <v>0.42829900839054158</v>
      </c>
    </row>
    <row r="417" spans="1:19" x14ac:dyDescent="0.2">
      <c r="A417" s="59" t="s">
        <v>426</v>
      </c>
      <c r="B417" s="1" t="s">
        <v>380</v>
      </c>
      <c r="C417" s="2" t="s">
        <v>382</v>
      </c>
      <c r="D417" s="8"/>
      <c r="E417" s="3"/>
      <c r="F417" s="3"/>
      <c r="G417" s="3"/>
      <c r="H417" s="11" t="str">
        <f>IF(D417&lt;&gt;0,G417/D417,"")</f>
        <v/>
      </c>
      <c r="I417" s="89">
        <v>5238</v>
      </c>
      <c r="J417" s="82">
        <v>5209</v>
      </c>
      <c r="K417" s="82">
        <v>2878</v>
      </c>
      <c r="L417" s="13">
        <f>IF(J417&lt;&gt;0,K417/J417,"")</f>
        <v>0.55250527932424653</v>
      </c>
      <c r="M417" s="84">
        <v>4</v>
      </c>
      <c r="N417" s="82">
        <v>25</v>
      </c>
      <c r="O417" s="16">
        <f>IF(I417&lt;&gt;0,N417/I417,"")</f>
        <v>4.7728140511645667E-3</v>
      </c>
      <c r="P417" s="17">
        <f>IF(SUM(D417,I417)&gt;0,SUM(D417,I417),"")</f>
        <v>5238</v>
      </c>
      <c r="Q417" s="18">
        <f>IF(SUM(E417,J417, M417)&gt;0,SUM(E417,J417, M417),"")</f>
        <v>5213</v>
      </c>
      <c r="R417" s="18">
        <f>IF(SUM(G417,N417)&gt;0,SUM(G417,N417),"")</f>
        <v>25</v>
      </c>
      <c r="S417" s="19">
        <f>IFERROR(IF(P417&lt;&gt;0,R417/P417,""),"")</f>
        <v>4.7728140511645667E-3</v>
      </c>
    </row>
    <row r="418" spans="1:19" x14ac:dyDescent="0.2">
      <c r="A418" s="5" t="s">
        <v>513</v>
      </c>
      <c r="B418" s="1" t="s">
        <v>29</v>
      </c>
      <c r="C418" s="2" t="s">
        <v>30</v>
      </c>
      <c r="D418" s="8">
        <v>0</v>
      </c>
      <c r="E418" s="3">
        <v>0</v>
      </c>
      <c r="F418" s="3">
        <v>0</v>
      </c>
      <c r="G418" s="3">
        <v>0</v>
      </c>
      <c r="H418" s="11" t="s">
        <v>514</v>
      </c>
      <c r="I418" s="89">
        <v>5235</v>
      </c>
      <c r="J418" s="82">
        <v>4394</v>
      </c>
      <c r="K418" s="82">
        <v>550</v>
      </c>
      <c r="L418" s="13">
        <v>0.12517068730086481</v>
      </c>
      <c r="M418" s="84">
        <v>1</v>
      </c>
      <c r="N418" s="82">
        <v>840</v>
      </c>
      <c r="O418" s="16">
        <v>0.16045845272206305</v>
      </c>
      <c r="P418" s="17">
        <v>5235</v>
      </c>
      <c r="Q418" s="18">
        <v>4395</v>
      </c>
      <c r="R418" s="18">
        <v>840</v>
      </c>
      <c r="S418" s="19">
        <v>0.16045845272206305</v>
      </c>
    </row>
    <row r="419" spans="1:19" x14ac:dyDescent="0.2">
      <c r="A419" s="5" t="s">
        <v>516</v>
      </c>
      <c r="B419" s="1" t="s">
        <v>89</v>
      </c>
      <c r="C419" s="2" t="s">
        <v>93</v>
      </c>
      <c r="D419" s="8">
        <v>0</v>
      </c>
      <c r="E419" s="3">
        <v>0</v>
      </c>
      <c r="F419" s="3">
        <v>0</v>
      </c>
      <c r="G419" s="3">
        <v>0</v>
      </c>
      <c r="H419" s="11" t="str">
        <f t="shared" ref="H419:H424" si="160">IF(D419&lt;&gt;0,G419/D419,"")</f>
        <v/>
      </c>
      <c r="I419" s="89">
        <v>5196</v>
      </c>
      <c r="J419" s="82">
        <v>4961</v>
      </c>
      <c r="K419" s="82">
        <v>20</v>
      </c>
      <c r="L419" s="13">
        <f t="shared" ref="L419:L424" si="161">IF(J419&lt;&gt;0,K419/J419,"")</f>
        <v>4.0314452731304174E-3</v>
      </c>
      <c r="M419" s="81">
        <v>0</v>
      </c>
      <c r="N419" s="82">
        <v>235</v>
      </c>
      <c r="O419" s="16">
        <f t="shared" ref="O419:O424" si="162">IF(I419&lt;&gt;0,N419/I419,"")</f>
        <v>4.522709776751347E-2</v>
      </c>
      <c r="P419" s="17">
        <f t="shared" ref="P419:P424" si="163">IF(SUM(D419,I419)&gt;0,SUM(D419,I419),"")</f>
        <v>5196</v>
      </c>
      <c r="Q419" s="18">
        <f t="shared" ref="Q419:Q424" si="164">IF(SUM(E419,J419, M419)&gt;0,SUM(E419,J419, M419),"")</f>
        <v>4961</v>
      </c>
      <c r="R419" s="18">
        <f t="shared" ref="R419:R424" si="165">IF(SUM(G419,N419)&gt;0,SUM(G419,N419),"")</f>
        <v>235</v>
      </c>
      <c r="S419" s="19">
        <f t="shared" ref="S419:S424" si="166">IFERROR(IF(P419&lt;&gt;0,R419/P419,""),"")</f>
        <v>4.522709776751347E-2</v>
      </c>
    </row>
    <row r="420" spans="1:19" x14ac:dyDescent="0.2">
      <c r="A420" s="5" t="s">
        <v>422</v>
      </c>
      <c r="B420" s="1" t="s">
        <v>121</v>
      </c>
      <c r="C420" s="2" t="s">
        <v>122</v>
      </c>
      <c r="D420" s="8">
        <v>0</v>
      </c>
      <c r="E420" s="3">
        <v>0</v>
      </c>
      <c r="F420" s="3">
        <v>0</v>
      </c>
      <c r="G420" s="3">
        <v>0</v>
      </c>
      <c r="H420" s="11" t="str">
        <f t="shared" si="160"/>
        <v/>
      </c>
      <c r="I420" s="89">
        <v>5134</v>
      </c>
      <c r="J420" s="82">
        <v>4621</v>
      </c>
      <c r="K420" s="82">
        <v>2707</v>
      </c>
      <c r="L420" s="13">
        <f t="shared" si="161"/>
        <v>0.58580393854144119</v>
      </c>
      <c r="M420" s="84">
        <v>31</v>
      </c>
      <c r="N420" s="82">
        <v>482</v>
      </c>
      <c r="O420" s="16">
        <f t="shared" si="162"/>
        <v>9.3883911180366181E-2</v>
      </c>
      <c r="P420" s="17">
        <f t="shared" si="163"/>
        <v>5134</v>
      </c>
      <c r="Q420" s="18">
        <f t="shared" si="164"/>
        <v>4652</v>
      </c>
      <c r="R420" s="18">
        <f t="shared" si="165"/>
        <v>482</v>
      </c>
      <c r="S420" s="19">
        <f t="shared" si="166"/>
        <v>9.3883911180366181E-2</v>
      </c>
    </row>
    <row r="421" spans="1:19" x14ac:dyDescent="0.2">
      <c r="A421" s="59" t="s">
        <v>429</v>
      </c>
      <c r="B421" s="1" t="s">
        <v>121</v>
      </c>
      <c r="C421" s="2" t="s">
        <v>123</v>
      </c>
      <c r="D421" s="8">
        <v>0</v>
      </c>
      <c r="E421" s="3">
        <v>0</v>
      </c>
      <c r="F421" s="3">
        <v>0</v>
      </c>
      <c r="G421" s="3">
        <v>0</v>
      </c>
      <c r="H421" s="11" t="str">
        <f t="shared" si="160"/>
        <v/>
      </c>
      <c r="I421" s="89">
        <v>5069</v>
      </c>
      <c r="J421" s="82">
        <v>4486</v>
      </c>
      <c r="K421" s="82">
        <v>1783</v>
      </c>
      <c r="L421" s="13">
        <f t="shared" si="161"/>
        <v>0.39745876058849755</v>
      </c>
      <c r="M421" s="81">
        <v>178</v>
      </c>
      <c r="N421" s="82">
        <v>405</v>
      </c>
      <c r="O421" s="16">
        <f t="shared" si="162"/>
        <v>7.9897415663839025E-2</v>
      </c>
      <c r="P421" s="80">
        <f t="shared" si="163"/>
        <v>5069</v>
      </c>
      <c r="Q421" s="77">
        <f t="shared" si="164"/>
        <v>4664</v>
      </c>
      <c r="R421" s="77">
        <f t="shared" si="165"/>
        <v>405</v>
      </c>
      <c r="S421" s="78">
        <f t="shared" si="166"/>
        <v>7.9897415663839025E-2</v>
      </c>
    </row>
    <row r="422" spans="1:19" x14ac:dyDescent="0.2">
      <c r="A422" s="5" t="s">
        <v>430</v>
      </c>
      <c r="B422" s="1" t="s">
        <v>360</v>
      </c>
      <c r="C422" s="2" t="s">
        <v>361</v>
      </c>
      <c r="D422" s="8"/>
      <c r="E422" s="3"/>
      <c r="F422" s="3"/>
      <c r="G422" s="3"/>
      <c r="H422" s="11" t="str">
        <f t="shared" si="160"/>
        <v/>
      </c>
      <c r="I422" s="91">
        <v>5039</v>
      </c>
      <c r="J422" s="85">
        <v>4240</v>
      </c>
      <c r="K422" s="85">
        <v>914</v>
      </c>
      <c r="L422" s="13">
        <f t="shared" si="161"/>
        <v>0.21556603773584906</v>
      </c>
      <c r="M422" s="81"/>
      <c r="N422" s="85">
        <v>689</v>
      </c>
      <c r="O422" s="16">
        <f t="shared" si="162"/>
        <v>0.13673347886485412</v>
      </c>
      <c r="P422" s="17">
        <f t="shared" si="163"/>
        <v>5039</v>
      </c>
      <c r="Q422" s="18">
        <f t="shared" si="164"/>
        <v>4240</v>
      </c>
      <c r="R422" s="18">
        <f t="shared" si="165"/>
        <v>689</v>
      </c>
      <c r="S422" s="19">
        <f t="shared" si="166"/>
        <v>0.13673347886485412</v>
      </c>
    </row>
    <row r="423" spans="1:19" x14ac:dyDescent="0.2">
      <c r="A423" s="5" t="s">
        <v>527</v>
      </c>
      <c r="B423" s="1" t="s">
        <v>253</v>
      </c>
      <c r="C423" s="2" t="s">
        <v>254</v>
      </c>
      <c r="D423" s="8">
        <v>5</v>
      </c>
      <c r="E423" s="3">
        <v>5</v>
      </c>
      <c r="F423" s="3"/>
      <c r="G423" s="3">
        <v>0</v>
      </c>
      <c r="H423" s="11">
        <f t="shared" si="160"/>
        <v>0</v>
      </c>
      <c r="I423" s="89">
        <v>5036</v>
      </c>
      <c r="J423" s="82">
        <v>4610</v>
      </c>
      <c r="K423" s="82">
        <v>1338</v>
      </c>
      <c r="L423" s="13">
        <f t="shared" si="161"/>
        <v>0.29023861171366594</v>
      </c>
      <c r="M423" s="81">
        <v>160</v>
      </c>
      <c r="N423" s="82">
        <v>266</v>
      </c>
      <c r="O423" s="16">
        <f t="shared" si="162"/>
        <v>5.2819698173153296E-2</v>
      </c>
      <c r="P423" s="17">
        <f t="shared" si="163"/>
        <v>5041</v>
      </c>
      <c r="Q423" s="18">
        <f t="shared" si="164"/>
        <v>4775</v>
      </c>
      <c r="R423" s="18">
        <f t="shared" si="165"/>
        <v>266</v>
      </c>
      <c r="S423" s="19">
        <f t="shared" si="166"/>
        <v>5.2767308073794879E-2</v>
      </c>
    </row>
    <row r="424" spans="1:19" x14ac:dyDescent="0.2">
      <c r="A424" s="5" t="s">
        <v>430</v>
      </c>
      <c r="B424" s="1" t="s">
        <v>22</v>
      </c>
      <c r="C424" s="2" t="s">
        <v>23</v>
      </c>
      <c r="D424" s="8"/>
      <c r="E424" s="3"/>
      <c r="F424" s="3"/>
      <c r="G424" s="3"/>
      <c r="H424" s="11" t="str">
        <f t="shared" si="160"/>
        <v/>
      </c>
      <c r="I424" s="91">
        <v>5022</v>
      </c>
      <c r="J424" s="85">
        <v>3423</v>
      </c>
      <c r="K424" s="85">
        <v>1374</v>
      </c>
      <c r="L424" s="13">
        <f t="shared" si="161"/>
        <v>0.40140227870289219</v>
      </c>
      <c r="M424" s="85">
        <v>383</v>
      </c>
      <c r="N424" s="85">
        <v>1201</v>
      </c>
      <c r="O424" s="16">
        <f t="shared" si="162"/>
        <v>0.23914774990043808</v>
      </c>
      <c r="P424" s="17">
        <f t="shared" si="163"/>
        <v>5022</v>
      </c>
      <c r="Q424" s="18">
        <f t="shared" si="164"/>
        <v>3806</v>
      </c>
      <c r="R424" s="18">
        <f t="shared" si="165"/>
        <v>1201</v>
      </c>
      <c r="S424" s="19">
        <f t="shared" si="166"/>
        <v>0.23914774990043808</v>
      </c>
    </row>
    <row r="425" spans="1:19" x14ac:dyDescent="0.2">
      <c r="A425" s="5" t="s">
        <v>513</v>
      </c>
      <c r="B425" s="1" t="s">
        <v>96</v>
      </c>
      <c r="C425" s="2" t="s">
        <v>461</v>
      </c>
      <c r="D425" s="8">
        <v>22</v>
      </c>
      <c r="E425" s="3">
        <v>19</v>
      </c>
      <c r="F425" s="3">
        <v>0</v>
      </c>
      <c r="G425" s="3">
        <v>3</v>
      </c>
      <c r="H425" s="11">
        <v>0.13636363636363635</v>
      </c>
      <c r="I425" s="89">
        <v>5006</v>
      </c>
      <c r="J425" s="82">
        <v>3874</v>
      </c>
      <c r="K425" s="82">
        <v>832</v>
      </c>
      <c r="L425" s="13">
        <v>0.21476510067114093</v>
      </c>
      <c r="M425" s="84">
        <v>10</v>
      </c>
      <c r="N425" s="82">
        <v>1122</v>
      </c>
      <c r="O425" s="16">
        <v>0.22413104274870155</v>
      </c>
      <c r="P425" s="17">
        <v>5028</v>
      </c>
      <c r="Q425" s="18">
        <v>3903</v>
      </c>
      <c r="R425" s="18">
        <v>1125</v>
      </c>
      <c r="S425" s="19">
        <v>0.22374701670644392</v>
      </c>
    </row>
    <row r="426" spans="1:19" x14ac:dyDescent="0.2">
      <c r="A426" s="5" t="s">
        <v>515</v>
      </c>
      <c r="B426" s="1" t="s">
        <v>271</v>
      </c>
      <c r="C426" s="2" t="s">
        <v>272</v>
      </c>
      <c r="D426" s="8"/>
      <c r="E426" s="3"/>
      <c r="F426" s="3"/>
      <c r="G426" s="3"/>
      <c r="H426" s="11" t="str">
        <f t="shared" ref="H426:H432" si="167">IF(D426&lt;&gt;0,G426/D426,"")</f>
        <v/>
      </c>
      <c r="I426" s="90">
        <v>5004</v>
      </c>
      <c r="J426" s="83">
        <v>4784</v>
      </c>
      <c r="K426" s="83">
        <v>679</v>
      </c>
      <c r="L426" s="13">
        <f t="shared" ref="L426:L432" si="168">IF(J426&lt;&gt;0,K426/J426,"")</f>
        <v>0.1419314381270903</v>
      </c>
      <c r="M426" s="83">
        <v>37</v>
      </c>
      <c r="N426" s="83">
        <v>32</v>
      </c>
      <c r="O426" s="16">
        <f t="shared" ref="O426:O432" si="169">IF(I426&lt;&gt;0,N426/I426,"")</f>
        <v>6.3948840927258192E-3</v>
      </c>
      <c r="P426" s="17">
        <f t="shared" ref="P426:P432" si="170">IF(SUM(D426,I426)&gt;0,SUM(D426,I426),"")</f>
        <v>5004</v>
      </c>
      <c r="Q426" s="18">
        <f t="shared" ref="Q426:Q432" si="171">IF(SUM(E426,J426, M426)&gt;0,SUM(E426,J426, M426),"")</f>
        <v>4821</v>
      </c>
      <c r="R426" s="18">
        <f t="shared" ref="R426:R432" si="172">IF(SUM(G426,N426)&gt;0,SUM(G426,N426),"")</f>
        <v>32</v>
      </c>
      <c r="S426" s="19">
        <f t="shared" ref="S426:S432" si="173">IFERROR(IF(P426&lt;&gt;0,R426/P426,""),"")</f>
        <v>6.3948840927258192E-3</v>
      </c>
    </row>
    <row r="427" spans="1:19" x14ac:dyDescent="0.2">
      <c r="A427" s="5" t="s">
        <v>419</v>
      </c>
      <c r="B427" s="1" t="s">
        <v>214</v>
      </c>
      <c r="C427" s="2" t="s">
        <v>214</v>
      </c>
      <c r="D427" s="8"/>
      <c r="E427" s="3"/>
      <c r="F427" s="3"/>
      <c r="G427" s="3"/>
      <c r="H427" s="11" t="str">
        <f t="shared" si="167"/>
        <v/>
      </c>
      <c r="I427" s="89">
        <v>5002</v>
      </c>
      <c r="J427" s="82">
        <v>4856</v>
      </c>
      <c r="K427" s="82">
        <v>3478</v>
      </c>
      <c r="L427" s="13">
        <f t="shared" si="168"/>
        <v>0.71622734761120266</v>
      </c>
      <c r="M427" s="81">
        <v>27</v>
      </c>
      <c r="N427" s="82">
        <v>88</v>
      </c>
      <c r="O427" s="16">
        <f t="shared" si="169"/>
        <v>1.759296281487405E-2</v>
      </c>
      <c r="P427" s="17">
        <f t="shared" si="170"/>
        <v>5002</v>
      </c>
      <c r="Q427" s="18">
        <f t="shared" si="171"/>
        <v>4883</v>
      </c>
      <c r="R427" s="18">
        <f t="shared" si="172"/>
        <v>88</v>
      </c>
      <c r="S427" s="19">
        <f t="shared" si="173"/>
        <v>1.759296281487405E-2</v>
      </c>
    </row>
    <row r="428" spans="1:19" x14ac:dyDescent="0.2">
      <c r="A428" s="5" t="s">
        <v>527</v>
      </c>
      <c r="B428" s="1" t="s">
        <v>206</v>
      </c>
      <c r="C428" s="2" t="s">
        <v>207</v>
      </c>
      <c r="D428" s="8">
        <v>0</v>
      </c>
      <c r="E428" s="3">
        <v>0</v>
      </c>
      <c r="F428" s="3"/>
      <c r="G428" s="3">
        <v>0</v>
      </c>
      <c r="H428" s="11" t="str">
        <f t="shared" si="167"/>
        <v/>
      </c>
      <c r="I428" s="89">
        <v>4992</v>
      </c>
      <c r="J428" s="82">
        <v>3464</v>
      </c>
      <c r="K428" s="82">
        <v>570</v>
      </c>
      <c r="L428" s="13">
        <f t="shared" si="168"/>
        <v>0.16454965357967669</v>
      </c>
      <c r="M428" s="81">
        <v>0</v>
      </c>
      <c r="N428" s="82">
        <v>1528</v>
      </c>
      <c r="O428" s="16">
        <f t="shared" si="169"/>
        <v>0.30608974358974361</v>
      </c>
      <c r="P428" s="17">
        <f t="shared" si="170"/>
        <v>4992</v>
      </c>
      <c r="Q428" s="18">
        <f t="shared" si="171"/>
        <v>3464</v>
      </c>
      <c r="R428" s="18">
        <f t="shared" si="172"/>
        <v>1528</v>
      </c>
      <c r="S428" s="19">
        <f t="shared" si="173"/>
        <v>0.30608974358974361</v>
      </c>
    </row>
    <row r="429" spans="1:19" x14ac:dyDescent="0.2">
      <c r="A429" s="59" t="s">
        <v>426</v>
      </c>
      <c r="B429" s="1" t="s">
        <v>121</v>
      </c>
      <c r="C429" s="2" t="s">
        <v>123</v>
      </c>
      <c r="D429" s="8"/>
      <c r="E429" s="3"/>
      <c r="F429" s="3"/>
      <c r="G429" s="3"/>
      <c r="H429" s="11" t="str">
        <f t="shared" si="167"/>
        <v/>
      </c>
      <c r="I429" s="89">
        <v>4905</v>
      </c>
      <c r="J429" s="82">
        <v>4270</v>
      </c>
      <c r="K429" s="82">
        <v>1514</v>
      </c>
      <c r="L429" s="13">
        <f t="shared" si="168"/>
        <v>0.35456674473067917</v>
      </c>
      <c r="M429" s="84">
        <v>40</v>
      </c>
      <c r="N429" s="82">
        <v>595</v>
      </c>
      <c r="O429" s="16">
        <f t="shared" si="169"/>
        <v>0.12130479102956167</v>
      </c>
      <c r="P429" s="17">
        <f t="shared" si="170"/>
        <v>4905</v>
      </c>
      <c r="Q429" s="18">
        <f t="shared" si="171"/>
        <v>4310</v>
      </c>
      <c r="R429" s="18">
        <f t="shared" si="172"/>
        <v>595</v>
      </c>
      <c r="S429" s="19">
        <f t="shared" si="173"/>
        <v>0.12130479102956167</v>
      </c>
    </row>
    <row r="430" spans="1:19" x14ac:dyDescent="0.2">
      <c r="A430" s="5" t="s">
        <v>422</v>
      </c>
      <c r="B430" s="1" t="s">
        <v>201</v>
      </c>
      <c r="C430" s="2" t="s">
        <v>202</v>
      </c>
      <c r="D430" s="8">
        <v>1</v>
      </c>
      <c r="E430" s="3">
        <v>1</v>
      </c>
      <c r="F430" s="3">
        <v>0</v>
      </c>
      <c r="G430" s="3">
        <v>0</v>
      </c>
      <c r="H430" s="11">
        <f t="shared" si="167"/>
        <v>0</v>
      </c>
      <c r="I430" s="89">
        <v>4863</v>
      </c>
      <c r="J430" s="82">
        <v>4431</v>
      </c>
      <c r="K430" s="82">
        <v>1328</v>
      </c>
      <c r="L430" s="13">
        <f t="shared" si="168"/>
        <v>0.29970661250282105</v>
      </c>
      <c r="M430" s="84">
        <v>213</v>
      </c>
      <c r="N430" s="82">
        <v>219</v>
      </c>
      <c r="O430" s="16">
        <f t="shared" si="169"/>
        <v>4.5033929673041331E-2</v>
      </c>
      <c r="P430" s="17">
        <f t="shared" si="170"/>
        <v>4864</v>
      </c>
      <c r="Q430" s="18">
        <f t="shared" si="171"/>
        <v>4645</v>
      </c>
      <c r="R430" s="18">
        <f t="shared" si="172"/>
        <v>219</v>
      </c>
      <c r="S430" s="19">
        <f t="shared" si="173"/>
        <v>4.5024671052631582E-2</v>
      </c>
    </row>
    <row r="431" spans="1:19" x14ac:dyDescent="0.2">
      <c r="A431" s="5" t="s">
        <v>422</v>
      </c>
      <c r="B431" s="1" t="s">
        <v>119</v>
      </c>
      <c r="C431" s="2" t="s">
        <v>120</v>
      </c>
      <c r="D431" s="8">
        <v>0</v>
      </c>
      <c r="E431" s="3">
        <v>0</v>
      </c>
      <c r="F431" s="3">
        <v>0</v>
      </c>
      <c r="G431" s="3">
        <v>0</v>
      </c>
      <c r="H431" s="11" t="str">
        <f t="shared" si="167"/>
        <v/>
      </c>
      <c r="I431" s="89">
        <v>4837</v>
      </c>
      <c r="J431" s="82">
        <v>4408</v>
      </c>
      <c r="K431" s="82">
        <v>4367</v>
      </c>
      <c r="L431" s="13">
        <f t="shared" si="168"/>
        <v>0.9906987295825771</v>
      </c>
      <c r="M431" s="84">
        <v>50</v>
      </c>
      <c r="N431" s="82">
        <v>379</v>
      </c>
      <c r="O431" s="16">
        <f t="shared" si="169"/>
        <v>7.8354351870994418E-2</v>
      </c>
      <c r="P431" s="17">
        <f t="shared" si="170"/>
        <v>4837</v>
      </c>
      <c r="Q431" s="18">
        <f t="shared" si="171"/>
        <v>4458</v>
      </c>
      <c r="R431" s="18">
        <f t="shared" si="172"/>
        <v>379</v>
      </c>
      <c r="S431" s="19">
        <f t="shared" si="173"/>
        <v>7.8354351870994418E-2</v>
      </c>
    </row>
    <row r="432" spans="1:19" x14ac:dyDescent="0.2">
      <c r="A432" s="5" t="s">
        <v>515</v>
      </c>
      <c r="B432" s="1" t="s">
        <v>24</v>
      </c>
      <c r="C432" s="2" t="s">
        <v>26</v>
      </c>
      <c r="D432" s="8">
        <v>263</v>
      </c>
      <c r="E432" s="3">
        <v>241</v>
      </c>
      <c r="F432" s="3"/>
      <c r="G432" s="3">
        <v>10</v>
      </c>
      <c r="H432" s="11">
        <f t="shared" si="167"/>
        <v>3.8022813688212927E-2</v>
      </c>
      <c r="I432" s="90">
        <v>4835</v>
      </c>
      <c r="J432" s="83">
        <v>1773</v>
      </c>
      <c r="K432" s="83">
        <v>233</v>
      </c>
      <c r="L432" s="13">
        <f t="shared" si="168"/>
        <v>0.13141567963902989</v>
      </c>
      <c r="M432" s="83">
        <v>677</v>
      </c>
      <c r="N432" s="83">
        <v>1464</v>
      </c>
      <c r="O432" s="16">
        <f t="shared" si="169"/>
        <v>0.30279214064115823</v>
      </c>
      <c r="P432" s="17">
        <f t="shared" si="170"/>
        <v>5098</v>
      </c>
      <c r="Q432" s="18">
        <f t="shared" si="171"/>
        <v>2691</v>
      </c>
      <c r="R432" s="18">
        <f t="shared" si="172"/>
        <v>1474</v>
      </c>
      <c r="S432" s="19">
        <f t="shared" si="173"/>
        <v>0.2891329933307179</v>
      </c>
    </row>
    <row r="433" spans="1:19" x14ac:dyDescent="0.2">
      <c r="A433" s="5" t="s">
        <v>513</v>
      </c>
      <c r="B433" s="1" t="s">
        <v>319</v>
      </c>
      <c r="C433" s="2" t="s">
        <v>319</v>
      </c>
      <c r="D433" s="8">
        <v>3</v>
      </c>
      <c r="E433" s="3">
        <v>3</v>
      </c>
      <c r="F433" s="3">
        <v>0</v>
      </c>
      <c r="G433" s="3">
        <v>0</v>
      </c>
      <c r="H433" s="11">
        <v>0</v>
      </c>
      <c r="I433" s="89">
        <v>4831</v>
      </c>
      <c r="J433" s="82">
        <v>4763</v>
      </c>
      <c r="K433" s="82">
        <v>1429</v>
      </c>
      <c r="L433" s="13">
        <v>0.30002099517111064</v>
      </c>
      <c r="M433" s="84">
        <v>2</v>
      </c>
      <c r="N433" s="82">
        <v>66</v>
      </c>
      <c r="O433" s="16">
        <v>1.3661767749948251E-2</v>
      </c>
      <c r="P433" s="17">
        <v>4834</v>
      </c>
      <c r="Q433" s="18">
        <v>4768</v>
      </c>
      <c r="R433" s="18">
        <v>66</v>
      </c>
      <c r="S433" s="19">
        <v>1.3653289201489449E-2</v>
      </c>
    </row>
    <row r="434" spans="1:19" x14ac:dyDescent="0.2">
      <c r="A434" s="5" t="s">
        <v>513</v>
      </c>
      <c r="B434" s="1" t="s">
        <v>271</v>
      </c>
      <c r="C434" s="2" t="s">
        <v>272</v>
      </c>
      <c r="D434" s="8">
        <v>0</v>
      </c>
      <c r="E434" s="3">
        <v>0</v>
      </c>
      <c r="F434" s="3">
        <v>0</v>
      </c>
      <c r="G434" s="3">
        <v>0</v>
      </c>
      <c r="H434" s="11" t="s">
        <v>514</v>
      </c>
      <c r="I434" s="89">
        <v>4799</v>
      </c>
      <c r="J434" s="82">
        <v>4752</v>
      </c>
      <c r="K434" s="82">
        <v>1601</v>
      </c>
      <c r="L434" s="13">
        <v>0.33691077441077444</v>
      </c>
      <c r="M434" s="84">
        <v>3</v>
      </c>
      <c r="N434" s="82">
        <v>44</v>
      </c>
      <c r="O434" s="16">
        <v>9.1685767868305897E-3</v>
      </c>
      <c r="P434" s="17">
        <v>4799</v>
      </c>
      <c r="Q434" s="18">
        <v>4755</v>
      </c>
      <c r="R434" s="18">
        <v>44</v>
      </c>
      <c r="S434" s="19">
        <v>9.1685767868305897E-3</v>
      </c>
    </row>
    <row r="435" spans="1:19" x14ac:dyDescent="0.2">
      <c r="A435" s="5" t="s">
        <v>418</v>
      </c>
      <c r="B435" s="1" t="s">
        <v>360</v>
      </c>
      <c r="C435" s="2" t="s">
        <v>363</v>
      </c>
      <c r="D435" s="8">
        <v>0</v>
      </c>
      <c r="E435" s="3">
        <v>0</v>
      </c>
      <c r="F435" s="3">
        <v>0</v>
      </c>
      <c r="G435" s="3">
        <v>0</v>
      </c>
      <c r="H435" s="11" t="str">
        <f t="shared" ref="H435:H453" si="174">IF(D435&lt;&gt;0,G435/D435,"")</f>
        <v/>
      </c>
      <c r="I435" s="89">
        <v>4785</v>
      </c>
      <c r="J435" s="82">
        <v>4645</v>
      </c>
      <c r="K435" s="82">
        <v>4401</v>
      </c>
      <c r="L435" s="13">
        <f t="shared" ref="L435:L453" si="175">IF(J435&lt;&gt;0,K435/J435,"")</f>
        <v>0.94747039827771795</v>
      </c>
      <c r="M435" s="81">
        <v>1</v>
      </c>
      <c r="N435" s="82">
        <v>139</v>
      </c>
      <c r="O435" s="16">
        <f t="shared" ref="O435:O453" si="176">IF(I435&lt;&gt;0,N435/I435,"")</f>
        <v>2.9049111807732498E-2</v>
      </c>
      <c r="P435" s="17">
        <f t="shared" ref="P435:P453" si="177">IF(SUM(D435,I435)&gt;0,SUM(D435,I435),"")</f>
        <v>4785</v>
      </c>
      <c r="Q435" s="18">
        <f t="shared" ref="Q435:Q453" si="178">IF(SUM(E435,J435, M435)&gt;0,SUM(E435,J435, M435),"")</f>
        <v>4646</v>
      </c>
      <c r="R435" s="18">
        <f t="shared" ref="R435:R453" si="179">IF(SUM(G435,N435)&gt;0,SUM(G435,N435),"")</f>
        <v>139</v>
      </c>
      <c r="S435" s="19">
        <f t="shared" ref="S435:S453" si="180">IFERROR(IF(P435&lt;&gt;0,R435/P435,""),"")</f>
        <v>2.9049111807732498E-2</v>
      </c>
    </row>
    <row r="436" spans="1:19" x14ac:dyDescent="0.2">
      <c r="A436" s="5" t="s">
        <v>527</v>
      </c>
      <c r="B436" s="1" t="s">
        <v>185</v>
      </c>
      <c r="C436" s="2" t="s">
        <v>186</v>
      </c>
      <c r="D436" s="8">
        <v>5</v>
      </c>
      <c r="E436" s="3">
        <v>4</v>
      </c>
      <c r="F436" s="3"/>
      <c r="G436" s="3">
        <v>1</v>
      </c>
      <c r="H436" s="11">
        <f t="shared" si="174"/>
        <v>0.2</v>
      </c>
      <c r="I436" s="89">
        <v>4776</v>
      </c>
      <c r="J436" s="82">
        <v>26</v>
      </c>
      <c r="K436" s="82">
        <v>11</v>
      </c>
      <c r="L436" s="13">
        <f t="shared" si="175"/>
        <v>0.42307692307692307</v>
      </c>
      <c r="M436" s="81">
        <v>4390</v>
      </c>
      <c r="N436" s="82">
        <v>360</v>
      </c>
      <c r="O436" s="16">
        <f t="shared" si="176"/>
        <v>7.5376884422110546E-2</v>
      </c>
      <c r="P436" s="17">
        <f t="shared" si="177"/>
        <v>4781</v>
      </c>
      <c r="Q436" s="18">
        <f t="shared" si="178"/>
        <v>4420</v>
      </c>
      <c r="R436" s="18">
        <f t="shared" si="179"/>
        <v>361</v>
      </c>
      <c r="S436" s="19">
        <f t="shared" si="180"/>
        <v>7.5507216063585028E-2</v>
      </c>
    </row>
    <row r="437" spans="1:19" ht="43" x14ac:dyDescent="0.2">
      <c r="A437" s="5" t="s">
        <v>515</v>
      </c>
      <c r="B437" s="1" t="s">
        <v>98</v>
      </c>
      <c r="C437" s="2" t="s">
        <v>100</v>
      </c>
      <c r="D437" s="8">
        <v>3</v>
      </c>
      <c r="E437" s="3">
        <v>3</v>
      </c>
      <c r="F437" s="3"/>
      <c r="G437" s="3"/>
      <c r="H437" s="11">
        <f t="shared" si="174"/>
        <v>0</v>
      </c>
      <c r="I437" s="90">
        <v>4768</v>
      </c>
      <c r="J437" s="83">
        <v>1907</v>
      </c>
      <c r="K437" s="83">
        <v>75</v>
      </c>
      <c r="L437" s="13">
        <f t="shared" si="175"/>
        <v>3.9328788673308863E-2</v>
      </c>
      <c r="M437" s="83">
        <v>130</v>
      </c>
      <c r="N437" s="83">
        <v>1498</v>
      </c>
      <c r="O437" s="16">
        <f t="shared" si="176"/>
        <v>0.31417785234899331</v>
      </c>
      <c r="P437" s="17">
        <f t="shared" si="177"/>
        <v>4771</v>
      </c>
      <c r="Q437" s="18">
        <f t="shared" si="178"/>
        <v>2040</v>
      </c>
      <c r="R437" s="18">
        <f t="shared" si="179"/>
        <v>1498</v>
      </c>
      <c r="S437" s="19">
        <f t="shared" si="180"/>
        <v>0.3139802976315238</v>
      </c>
    </row>
    <row r="438" spans="1:19" ht="29" x14ac:dyDescent="0.2">
      <c r="A438" s="5" t="s">
        <v>419</v>
      </c>
      <c r="B438" s="1" t="s">
        <v>377</v>
      </c>
      <c r="C438" s="2" t="s">
        <v>379</v>
      </c>
      <c r="D438" s="8">
        <v>41</v>
      </c>
      <c r="E438" s="3">
        <v>28</v>
      </c>
      <c r="F438" s="3">
        <v>23</v>
      </c>
      <c r="G438" s="3">
        <v>2</v>
      </c>
      <c r="H438" s="11">
        <f t="shared" si="174"/>
        <v>4.878048780487805E-2</v>
      </c>
      <c r="I438" s="89">
        <v>4751</v>
      </c>
      <c r="J438" s="82">
        <v>4184</v>
      </c>
      <c r="K438" s="82">
        <v>2343</v>
      </c>
      <c r="L438" s="13">
        <f t="shared" si="175"/>
        <v>0.55999043977055452</v>
      </c>
      <c r="M438" s="81">
        <v>157</v>
      </c>
      <c r="N438" s="82">
        <v>404</v>
      </c>
      <c r="O438" s="16">
        <f t="shared" si="176"/>
        <v>8.5034729530625131E-2</v>
      </c>
      <c r="P438" s="17">
        <f t="shared" si="177"/>
        <v>4792</v>
      </c>
      <c r="Q438" s="18">
        <f t="shared" si="178"/>
        <v>4369</v>
      </c>
      <c r="R438" s="18">
        <f t="shared" si="179"/>
        <v>406</v>
      </c>
      <c r="S438" s="19">
        <f t="shared" si="180"/>
        <v>8.4724540901502499E-2</v>
      </c>
    </row>
    <row r="439" spans="1:19" x14ac:dyDescent="0.2">
      <c r="A439" s="59" t="s">
        <v>429</v>
      </c>
      <c r="B439" s="1" t="s">
        <v>284</v>
      </c>
      <c r="C439" s="2" t="s">
        <v>285</v>
      </c>
      <c r="D439" s="8">
        <v>0</v>
      </c>
      <c r="E439" s="3">
        <v>0</v>
      </c>
      <c r="F439" s="3">
        <v>0</v>
      </c>
      <c r="G439" s="3">
        <v>0</v>
      </c>
      <c r="H439" s="11" t="str">
        <f t="shared" si="174"/>
        <v/>
      </c>
      <c r="I439" s="89">
        <v>4729</v>
      </c>
      <c r="J439" s="82">
        <v>4402</v>
      </c>
      <c r="K439" s="82">
        <v>813</v>
      </c>
      <c r="L439" s="13">
        <f t="shared" si="175"/>
        <v>0.18468877782825988</v>
      </c>
      <c r="M439" s="81">
        <v>1</v>
      </c>
      <c r="N439" s="82">
        <v>326</v>
      </c>
      <c r="O439" s="16">
        <f t="shared" si="176"/>
        <v>6.893635017974202E-2</v>
      </c>
      <c r="P439" s="80">
        <f t="shared" si="177"/>
        <v>4729</v>
      </c>
      <c r="Q439" s="77">
        <f t="shared" si="178"/>
        <v>4403</v>
      </c>
      <c r="R439" s="77">
        <f t="shared" si="179"/>
        <v>326</v>
      </c>
      <c r="S439" s="78">
        <f t="shared" si="180"/>
        <v>6.893635017974202E-2</v>
      </c>
    </row>
    <row r="440" spans="1:19" x14ac:dyDescent="0.2">
      <c r="A440" s="5" t="s">
        <v>527</v>
      </c>
      <c r="B440" s="1" t="s">
        <v>119</v>
      </c>
      <c r="C440" s="2" t="s">
        <v>120</v>
      </c>
      <c r="D440" s="8">
        <v>32</v>
      </c>
      <c r="E440" s="3">
        <v>29</v>
      </c>
      <c r="F440" s="3"/>
      <c r="G440" s="3">
        <v>3</v>
      </c>
      <c r="H440" s="11">
        <f t="shared" si="174"/>
        <v>9.375E-2</v>
      </c>
      <c r="I440" s="89">
        <v>4705</v>
      </c>
      <c r="J440" s="82">
        <v>4514</v>
      </c>
      <c r="K440" s="82">
        <v>987</v>
      </c>
      <c r="L440" s="13">
        <f t="shared" si="175"/>
        <v>0.218653079308817</v>
      </c>
      <c r="M440" s="81">
        <v>1</v>
      </c>
      <c r="N440" s="82">
        <v>190</v>
      </c>
      <c r="O440" s="16">
        <f t="shared" si="176"/>
        <v>4.0382571732199786E-2</v>
      </c>
      <c r="P440" s="17">
        <f t="shared" si="177"/>
        <v>4737</v>
      </c>
      <c r="Q440" s="18">
        <f t="shared" si="178"/>
        <v>4544</v>
      </c>
      <c r="R440" s="18">
        <f t="shared" si="179"/>
        <v>193</v>
      </c>
      <c r="S440" s="19">
        <f t="shared" si="180"/>
        <v>4.0743086341566391E-2</v>
      </c>
    </row>
    <row r="441" spans="1:19" x14ac:dyDescent="0.2">
      <c r="A441" s="59" t="s">
        <v>429</v>
      </c>
      <c r="B441" s="1" t="s">
        <v>40</v>
      </c>
      <c r="C441" s="2" t="s">
        <v>41</v>
      </c>
      <c r="D441" s="8">
        <v>0</v>
      </c>
      <c r="E441" s="3">
        <v>0</v>
      </c>
      <c r="F441" s="3">
        <v>0</v>
      </c>
      <c r="G441" s="3">
        <v>0</v>
      </c>
      <c r="H441" s="11" t="str">
        <f t="shared" si="174"/>
        <v/>
      </c>
      <c r="I441" s="89">
        <v>4695</v>
      </c>
      <c r="J441" s="82">
        <v>4621</v>
      </c>
      <c r="K441" s="82">
        <v>2105</v>
      </c>
      <c r="L441" s="13">
        <f t="shared" si="175"/>
        <v>0.45552910625405757</v>
      </c>
      <c r="M441" s="81">
        <v>0</v>
      </c>
      <c r="N441" s="82">
        <v>74</v>
      </c>
      <c r="O441" s="16">
        <f t="shared" si="176"/>
        <v>1.5761448349307774E-2</v>
      </c>
      <c r="P441" s="80">
        <f t="shared" si="177"/>
        <v>4695</v>
      </c>
      <c r="Q441" s="77">
        <f t="shared" si="178"/>
        <v>4621</v>
      </c>
      <c r="R441" s="77">
        <f t="shared" si="179"/>
        <v>74</v>
      </c>
      <c r="S441" s="78">
        <f t="shared" si="180"/>
        <v>1.5761448349307774E-2</v>
      </c>
    </row>
    <row r="442" spans="1:19" x14ac:dyDescent="0.2">
      <c r="A442" s="5" t="s">
        <v>416</v>
      </c>
      <c r="B442" s="1" t="s">
        <v>314</v>
      </c>
      <c r="C442" s="2" t="s">
        <v>315</v>
      </c>
      <c r="D442" s="8">
        <v>79</v>
      </c>
      <c r="E442" s="3">
        <v>65</v>
      </c>
      <c r="F442" s="3"/>
      <c r="G442" s="3">
        <v>14</v>
      </c>
      <c r="H442" s="11">
        <f t="shared" si="174"/>
        <v>0.17721518987341772</v>
      </c>
      <c r="I442" s="89">
        <v>4682</v>
      </c>
      <c r="J442" s="82">
        <v>2037</v>
      </c>
      <c r="K442" s="82">
        <v>776</v>
      </c>
      <c r="L442" s="13">
        <f t="shared" si="175"/>
        <v>0.38095238095238093</v>
      </c>
      <c r="M442" s="81"/>
      <c r="N442" s="82">
        <v>2645</v>
      </c>
      <c r="O442" s="16">
        <f t="shared" si="176"/>
        <v>0.56492951730029906</v>
      </c>
      <c r="P442" s="17">
        <f t="shared" si="177"/>
        <v>4761</v>
      </c>
      <c r="Q442" s="18">
        <f t="shared" si="178"/>
        <v>2102</v>
      </c>
      <c r="R442" s="18">
        <f t="shared" si="179"/>
        <v>2659</v>
      </c>
      <c r="S442" s="19">
        <f t="shared" si="180"/>
        <v>0.55849611426170975</v>
      </c>
    </row>
    <row r="443" spans="1:19" x14ac:dyDescent="0.2">
      <c r="A443" s="59" t="s">
        <v>429</v>
      </c>
      <c r="B443" s="1" t="s">
        <v>94</v>
      </c>
      <c r="C443" s="2" t="s">
        <v>95</v>
      </c>
      <c r="D443" s="8">
        <v>0</v>
      </c>
      <c r="E443" s="3">
        <v>0</v>
      </c>
      <c r="F443" s="3">
        <v>0</v>
      </c>
      <c r="G443" s="3">
        <v>0</v>
      </c>
      <c r="H443" s="11" t="str">
        <f t="shared" si="174"/>
        <v/>
      </c>
      <c r="I443" s="89">
        <v>4674</v>
      </c>
      <c r="J443" s="82">
        <v>4367</v>
      </c>
      <c r="K443" s="82">
        <v>3067</v>
      </c>
      <c r="L443" s="13">
        <f t="shared" si="175"/>
        <v>0.70231280054957634</v>
      </c>
      <c r="M443" s="81">
        <v>0</v>
      </c>
      <c r="N443" s="82">
        <v>307</v>
      </c>
      <c r="O443" s="16">
        <f t="shared" si="176"/>
        <v>6.5682498930252464E-2</v>
      </c>
      <c r="P443" s="80">
        <f t="shared" si="177"/>
        <v>4674</v>
      </c>
      <c r="Q443" s="77">
        <f t="shared" si="178"/>
        <v>4367</v>
      </c>
      <c r="R443" s="77">
        <f t="shared" si="179"/>
        <v>307</v>
      </c>
      <c r="S443" s="78">
        <f t="shared" si="180"/>
        <v>6.5682498930252464E-2</v>
      </c>
    </row>
    <row r="444" spans="1:19" ht="29" x14ac:dyDescent="0.2">
      <c r="A444" s="5" t="s">
        <v>516</v>
      </c>
      <c r="B444" s="1" t="s">
        <v>241</v>
      </c>
      <c r="C444" s="2" t="s">
        <v>242</v>
      </c>
      <c r="D444" s="8">
        <v>0</v>
      </c>
      <c r="E444" s="3">
        <v>0</v>
      </c>
      <c r="F444" s="3">
        <v>0</v>
      </c>
      <c r="G444" s="3">
        <v>0</v>
      </c>
      <c r="H444" s="11" t="str">
        <f t="shared" si="174"/>
        <v/>
      </c>
      <c r="I444" s="89">
        <v>4653</v>
      </c>
      <c r="J444" s="82">
        <v>4353</v>
      </c>
      <c r="K444" s="82">
        <v>515</v>
      </c>
      <c r="L444" s="13">
        <f t="shared" si="175"/>
        <v>0.11830921203767517</v>
      </c>
      <c r="M444" s="81">
        <v>1</v>
      </c>
      <c r="N444" s="82">
        <v>299</v>
      </c>
      <c r="O444" s="16">
        <f t="shared" si="176"/>
        <v>6.425961745110681E-2</v>
      </c>
      <c r="P444" s="17">
        <f t="shared" si="177"/>
        <v>4653</v>
      </c>
      <c r="Q444" s="18">
        <f t="shared" si="178"/>
        <v>4354</v>
      </c>
      <c r="R444" s="18">
        <f t="shared" si="179"/>
        <v>299</v>
      </c>
      <c r="S444" s="19">
        <f t="shared" si="180"/>
        <v>6.425961745110681E-2</v>
      </c>
    </row>
    <row r="445" spans="1:19" x14ac:dyDescent="0.2">
      <c r="A445" s="5" t="s">
        <v>430</v>
      </c>
      <c r="B445" s="1" t="s">
        <v>266</v>
      </c>
      <c r="C445" s="2" t="s">
        <v>267</v>
      </c>
      <c r="D445" s="22">
        <v>19</v>
      </c>
      <c r="E445" s="24">
        <v>12</v>
      </c>
      <c r="F445" s="24"/>
      <c r="G445" s="23">
        <v>3</v>
      </c>
      <c r="H445" s="11">
        <f t="shared" si="174"/>
        <v>0.15789473684210525</v>
      </c>
      <c r="I445" s="91">
        <v>4636</v>
      </c>
      <c r="J445" s="85">
        <v>2166</v>
      </c>
      <c r="K445" s="85">
        <v>719</v>
      </c>
      <c r="L445" s="13">
        <f t="shared" si="175"/>
        <v>0.33194829178208679</v>
      </c>
      <c r="M445" s="85">
        <v>37</v>
      </c>
      <c r="N445" s="85">
        <v>2175</v>
      </c>
      <c r="O445" s="16">
        <f t="shared" si="176"/>
        <v>0.46915444348576357</v>
      </c>
      <c r="P445" s="17">
        <f t="shared" si="177"/>
        <v>4655</v>
      </c>
      <c r="Q445" s="18">
        <f t="shared" si="178"/>
        <v>2215</v>
      </c>
      <c r="R445" s="18">
        <f t="shared" si="179"/>
        <v>2178</v>
      </c>
      <c r="S445" s="19">
        <f t="shared" si="180"/>
        <v>0.46788399570354455</v>
      </c>
    </row>
    <row r="446" spans="1:19" x14ac:dyDescent="0.2">
      <c r="A446" s="5" t="s">
        <v>430</v>
      </c>
      <c r="B446" s="1" t="s">
        <v>306</v>
      </c>
      <c r="C446" s="2" t="s">
        <v>307</v>
      </c>
      <c r="D446" s="22">
        <v>10</v>
      </c>
      <c r="E446" s="24">
        <v>10</v>
      </c>
      <c r="F446" s="24">
        <v>3</v>
      </c>
      <c r="G446" s="3"/>
      <c r="H446" s="11">
        <f t="shared" si="174"/>
        <v>0</v>
      </c>
      <c r="I446" s="91">
        <v>4633</v>
      </c>
      <c r="J446" s="85">
        <v>3419</v>
      </c>
      <c r="K446" s="85">
        <v>820</v>
      </c>
      <c r="L446" s="13">
        <f t="shared" si="175"/>
        <v>0.23983620941795847</v>
      </c>
      <c r="M446" s="81"/>
      <c r="N446" s="82">
        <v>1027</v>
      </c>
      <c r="O446" s="16">
        <f t="shared" si="176"/>
        <v>0.22167062378588387</v>
      </c>
      <c r="P446" s="17">
        <f t="shared" si="177"/>
        <v>4643</v>
      </c>
      <c r="Q446" s="18">
        <f t="shared" si="178"/>
        <v>3429</v>
      </c>
      <c r="R446" s="18">
        <f t="shared" si="179"/>
        <v>1027</v>
      </c>
      <c r="S446" s="19">
        <f t="shared" si="180"/>
        <v>0.22119319405556753</v>
      </c>
    </row>
    <row r="447" spans="1:19" x14ac:dyDescent="0.2">
      <c r="A447" s="5" t="s">
        <v>430</v>
      </c>
      <c r="B447" s="1" t="s">
        <v>89</v>
      </c>
      <c r="C447" s="2" t="s">
        <v>93</v>
      </c>
      <c r="D447" s="8"/>
      <c r="E447" s="3"/>
      <c r="F447" s="3"/>
      <c r="G447" s="3"/>
      <c r="H447" s="11" t="str">
        <f t="shared" si="174"/>
        <v/>
      </c>
      <c r="I447" s="91">
        <v>4632</v>
      </c>
      <c r="J447" s="85">
        <v>4262</v>
      </c>
      <c r="K447" s="85">
        <v>938</v>
      </c>
      <c r="L447" s="13">
        <f t="shared" si="175"/>
        <v>0.22008446738620366</v>
      </c>
      <c r="M447" s="81"/>
      <c r="N447" s="82">
        <v>294</v>
      </c>
      <c r="O447" s="16">
        <f t="shared" si="176"/>
        <v>6.3471502590673579E-2</v>
      </c>
      <c r="P447" s="17">
        <f t="shared" si="177"/>
        <v>4632</v>
      </c>
      <c r="Q447" s="18">
        <f t="shared" si="178"/>
        <v>4262</v>
      </c>
      <c r="R447" s="18">
        <f t="shared" si="179"/>
        <v>294</v>
      </c>
      <c r="S447" s="19">
        <f t="shared" si="180"/>
        <v>6.3471502590673579E-2</v>
      </c>
    </row>
    <row r="448" spans="1:19" x14ac:dyDescent="0.2">
      <c r="A448" s="5" t="s">
        <v>422</v>
      </c>
      <c r="B448" s="1" t="s">
        <v>154</v>
      </c>
      <c r="C448" s="2" t="s">
        <v>155</v>
      </c>
      <c r="D448" s="8">
        <v>67</v>
      </c>
      <c r="E448" s="3">
        <v>51</v>
      </c>
      <c r="F448" s="3">
        <v>48</v>
      </c>
      <c r="G448" s="3">
        <v>16</v>
      </c>
      <c r="H448" s="11">
        <f t="shared" si="174"/>
        <v>0.23880597014925373</v>
      </c>
      <c r="I448" s="89">
        <v>4628</v>
      </c>
      <c r="J448" s="82">
        <v>2552</v>
      </c>
      <c r="K448" s="82">
        <v>764</v>
      </c>
      <c r="L448" s="13">
        <f t="shared" si="175"/>
        <v>0.29937304075235111</v>
      </c>
      <c r="M448" s="84">
        <v>302</v>
      </c>
      <c r="N448" s="82">
        <v>1774</v>
      </c>
      <c r="O448" s="16">
        <f t="shared" si="176"/>
        <v>0.38331892826274849</v>
      </c>
      <c r="P448" s="17">
        <f t="shared" si="177"/>
        <v>4695</v>
      </c>
      <c r="Q448" s="18">
        <f t="shared" si="178"/>
        <v>2905</v>
      </c>
      <c r="R448" s="18">
        <f t="shared" si="179"/>
        <v>1790</v>
      </c>
      <c r="S448" s="19">
        <f t="shared" si="180"/>
        <v>0.3812566560170394</v>
      </c>
    </row>
    <row r="449" spans="1:19" x14ac:dyDescent="0.2">
      <c r="A449" s="5" t="s">
        <v>419</v>
      </c>
      <c r="B449" s="1" t="s">
        <v>324</v>
      </c>
      <c r="C449" s="2" t="s">
        <v>325</v>
      </c>
      <c r="D449" s="8">
        <v>1</v>
      </c>
      <c r="E449" s="3">
        <v>1</v>
      </c>
      <c r="F449" s="3">
        <v>1</v>
      </c>
      <c r="G449" s="3"/>
      <c r="H449" s="11">
        <f t="shared" si="174"/>
        <v>0</v>
      </c>
      <c r="I449" s="89">
        <v>4610</v>
      </c>
      <c r="J449" s="82">
        <v>4566</v>
      </c>
      <c r="K449" s="82">
        <v>4557</v>
      </c>
      <c r="L449" s="13">
        <f t="shared" si="175"/>
        <v>0.99802890932982913</v>
      </c>
      <c r="M449" s="81">
        <v>1</v>
      </c>
      <c r="N449" s="82">
        <v>43</v>
      </c>
      <c r="O449" s="16">
        <f t="shared" si="176"/>
        <v>9.3275488069414318E-3</v>
      </c>
      <c r="P449" s="17">
        <f t="shared" si="177"/>
        <v>4611</v>
      </c>
      <c r="Q449" s="18">
        <f t="shared" si="178"/>
        <v>4568</v>
      </c>
      <c r="R449" s="18">
        <f t="shared" si="179"/>
        <v>43</v>
      </c>
      <c r="S449" s="19">
        <f t="shared" si="180"/>
        <v>9.3255259162871394E-3</v>
      </c>
    </row>
    <row r="450" spans="1:19" ht="29" x14ac:dyDescent="0.2">
      <c r="A450" s="59" t="s">
        <v>426</v>
      </c>
      <c r="B450" s="1" t="s">
        <v>89</v>
      </c>
      <c r="C450" s="2" t="s">
        <v>92</v>
      </c>
      <c r="D450" s="8"/>
      <c r="E450" s="3"/>
      <c r="F450" s="3"/>
      <c r="G450" s="3"/>
      <c r="H450" s="11" t="str">
        <f t="shared" si="174"/>
        <v/>
      </c>
      <c r="I450" s="89">
        <v>4610</v>
      </c>
      <c r="J450" s="82">
        <v>4578</v>
      </c>
      <c r="K450" s="82">
        <v>328</v>
      </c>
      <c r="L450" s="13">
        <f t="shared" si="175"/>
        <v>7.1647007426823936E-2</v>
      </c>
      <c r="M450" s="84"/>
      <c r="N450" s="82">
        <v>32</v>
      </c>
      <c r="O450" s="16">
        <f t="shared" si="176"/>
        <v>6.9414316702819953E-3</v>
      </c>
      <c r="P450" s="17">
        <f t="shared" si="177"/>
        <v>4610</v>
      </c>
      <c r="Q450" s="18">
        <f t="shared" si="178"/>
        <v>4578</v>
      </c>
      <c r="R450" s="18">
        <f t="shared" si="179"/>
        <v>32</v>
      </c>
      <c r="S450" s="19">
        <f t="shared" si="180"/>
        <v>6.9414316702819953E-3</v>
      </c>
    </row>
    <row r="451" spans="1:19" x14ac:dyDescent="0.2">
      <c r="A451" s="5" t="s">
        <v>523</v>
      </c>
      <c r="B451" s="1" t="s">
        <v>380</v>
      </c>
      <c r="C451" s="2" t="s">
        <v>382</v>
      </c>
      <c r="D451" s="8"/>
      <c r="E451" s="3"/>
      <c r="F451" s="3"/>
      <c r="G451" s="3"/>
      <c r="H451" s="11" t="str">
        <f t="shared" si="174"/>
        <v/>
      </c>
      <c r="I451" s="89">
        <v>4595</v>
      </c>
      <c r="J451" s="82">
        <v>4291</v>
      </c>
      <c r="K451" s="82">
        <v>3173</v>
      </c>
      <c r="L451" s="13">
        <f t="shared" si="175"/>
        <v>0.73945467257049635</v>
      </c>
      <c r="M451" s="81">
        <v>43</v>
      </c>
      <c r="N451" s="82">
        <v>15</v>
      </c>
      <c r="O451" s="16">
        <f t="shared" si="176"/>
        <v>3.2644178454842221E-3</v>
      </c>
      <c r="P451" s="17">
        <f t="shared" si="177"/>
        <v>4595</v>
      </c>
      <c r="Q451" s="18">
        <f t="shared" si="178"/>
        <v>4334</v>
      </c>
      <c r="R451" s="18">
        <f t="shared" si="179"/>
        <v>15</v>
      </c>
      <c r="S451" s="19">
        <f t="shared" si="180"/>
        <v>3.2644178454842221E-3</v>
      </c>
    </row>
    <row r="452" spans="1:19" x14ac:dyDescent="0.2">
      <c r="A452" s="59" t="s">
        <v>426</v>
      </c>
      <c r="B452" s="1" t="s">
        <v>29</v>
      </c>
      <c r="C452" s="2" t="s">
        <v>30</v>
      </c>
      <c r="D452" s="8"/>
      <c r="E452" s="3"/>
      <c r="F452" s="3"/>
      <c r="G452" s="3"/>
      <c r="H452" s="11" t="str">
        <f t="shared" si="174"/>
        <v/>
      </c>
      <c r="I452" s="89">
        <v>4559</v>
      </c>
      <c r="J452" s="82">
        <v>4345</v>
      </c>
      <c r="K452" s="82">
        <v>672</v>
      </c>
      <c r="L452" s="13">
        <f t="shared" si="175"/>
        <v>0.15466052934407365</v>
      </c>
      <c r="M452" s="84"/>
      <c r="N452" s="82">
        <v>214</v>
      </c>
      <c r="O452" s="16">
        <f t="shared" si="176"/>
        <v>4.6940118447027855E-2</v>
      </c>
      <c r="P452" s="17">
        <f t="shared" si="177"/>
        <v>4559</v>
      </c>
      <c r="Q452" s="18">
        <f t="shared" si="178"/>
        <v>4345</v>
      </c>
      <c r="R452" s="18">
        <f t="shared" si="179"/>
        <v>214</v>
      </c>
      <c r="S452" s="19">
        <f t="shared" si="180"/>
        <v>4.6940118447027855E-2</v>
      </c>
    </row>
    <row r="453" spans="1:19" x14ac:dyDescent="0.2">
      <c r="A453" s="59" t="s">
        <v>426</v>
      </c>
      <c r="B453" s="1" t="s">
        <v>212</v>
      </c>
      <c r="C453" s="2" t="s">
        <v>213</v>
      </c>
      <c r="D453" s="8"/>
      <c r="E453" s="3"/>
      <c r="F453" s="3"/>
      <c r="G453" s="3"/>
      <c r="H453" s="11" t="str">
        <f t="shared" si="174"/>
        <v/>
      </c>
      <c r="I453" s="89">
        <v>4556</v>
      </c>
      <c r="J453" s="82">
        <v>663</v>
      </c>
      <c r="K453" s="82">
        <v>296</v>
      </c>
      <c r="L453" s="13">
        <f t="shared" si="175"/>
        <v>0.44645550527903471</v>
      </c>
      <c r="M453" s="84">
        <v>3612</v>
      </c>
      <c r="N453" s="82">
        <v>281</v>
      </c>
      <c r="O453" s="16">
        <f t="shared" si="176"/>
        <v>6.1676909569798072E-2</v>
      </c>
      <c r="P453" s="17">
        <f t="shared" si="177"/>
        <v>4556</v>
      </c>
      <c r="Q453" s="18">
        <f t="shared" si="178"/>
        <v>4275</v>
      </c>
      <c r="R453" s="18">
        <f t="shared" si="179"/>
        <v>281</v>
      </c>
      <c r="S453" s="19">
        <f t="shared" si="180"/>
        <v>6.1676909569798072E-2</v>
      </c>
    </row>
    <row r="454" spans="1:19" x14ac:dyDescent="0.2">
      <c r="A454" s="5" t="s">
        <v>513</v>
      </c>
      <c r="B454" s="1" t="s">
        <v>282</v>
      </c>
      <c r="C454" s="2" t="s">
        <v>283</v>
      </c>
      <c r="D454" s="8">
        <v>4</v>
      </c>
      <c r="E454" s="3">
        <v>4</v>
      </c>
      <c r="F454" s="3">
        <v>0</v>
      </c>
      <c r="G454" s="3">
        <v>0</v>
      </c>
      <c r="H454" s="11">
        <v>0</v>
      </c>
      <c r="I454" s="89">
        <v>4532</v>
      </c>
      <c r="J454" s="82">
        <v>4413</v>
      </c>
      <c r="K454" s="82">
        <v>347</v>
      </c>
      <c r="L454" s="13">
        <v>7.8631316564695214E-2</v>
      </c>
      <c r="M454" s="84">
        <v>24</v>
      </c>
      <c r="N454" s="82">
        <v>95</v>
      </c>
      <c r="O454" s="16">
        <v>2.0962047661076788E-2</v>
      </c>
      <c r="P454" s="17">
        <v>4536</v>
      </c>
      <c r="Q454" s="18">
        <v>4441</v>
      </c>
      <c r="R454" s="18">
        <v>95</v>
      </c>
      <c r="S454" s="19">
        <v>2.0943562610229276E-2</v>
      </c>
    </row>
    <row r="455" spans="1:19" x14ac:dyDescent="0.2">
      <c r="A455" s="5" t="s">
        <v>527</v>
      </c>
      <c r="B455" s="1" t="s">
        <v>154</v>
      </c>
      <c r="C455" s="2" t="s">
        <v>155</v>
      </c>
      <c r="D455" s="8">
        <v>29</v>
      </c>
      <c r="E455" s="3">
        <v>17</v>
      </c>
      <c r="F455" s="3"/>
      <c r="G455" s="3">
        <v>12</v>
      </c>
      <c r="H455" s="11">
        <f t="shared" ref="H455:H462" si="181">IF(D455&lt;&gt;0,G455/D455,"")</f>
        <v>0.41379310344827586</v>
      </c>
      <c r="I455" s="89">
        <v>4514</v>
      </c>
      <c r="J455" s="82">
        <v>3215</v>
      </c>
      <c r="K455" s="82">
        <v>398</v>
      </c>
      <c r="L455" s="13">
        <f t="shared" ref="L455:L462" si="182">IF(J455&lt;&gt;0,K455/J455,"")</f>
        <v>0.12379471228615863</v>
      </c>
      <c r="M455" s="81">
        <v>14</v>
      </c>
      <c r="N455" s="82">
        <v>1285</v>
      </c>
      <c r="O455" s="16">
        <f t="shared" ref="O455:O462" si="183">IF(I455&lt;&gt;0,N455/I455,"")</f>
        <v>0.28466991581745682</v>
      </c>
      <c r="P455" s="17">
        <f t="shared" ref="P455:P462" si="184">IF(SUM(D455,I455)&gt;0,SUM(D455,I455),"")</f>
        <v>4543</v>
      </c>
      <c r="Q455" s="18">
        <f t="shared" ref="Q455:Q462" si="185">IF(SUM(E455,J455, M455)&gt;0,SUM(E455,J455, M455),"")</f>
        <v>3246</v>
      </c>
      <c r="R455" s="18">
        <f t="shared" ref="R455:R462" si="186">IF(SUM(G455,N455)&gt;0,SUM(G455,N455),"")</f>
        <v>1297</v>
      </c>
      <c r="S455" s="19">
        <f t="shared" ref="S455:S462" si="187">IFERROR(IF(P455&lt;&gt;0,R455/P455,""),"")</f>
        <v>0.28549416685009904</v>
      </c>
    </row>
    <row r="456" spans="1:19" x14ac:dyDescent="0.2">
      <c r="A456" s="5" t="s">
        <v>419</v>
      </c>
      <c r="B456" s="1" t="s">
        <v>94</v>
      </c>
      <c r="C456" s="2" t="s">
        <v>95</v>
      </c>
      <c r="D456" s="8">
        <v>17</v>
      </c>
      <c r="E456" s="3">
        <v>12</v>
      </c>
      <c r="F456" s="3">
        <v>10</v>
      </c>
      <c r="G456" s="3">
        <v>5</v>
      </c>
      <c r="H456" s="11">
        <f t="shared" si="181"/>
        <v>0.29411764705882354</v>
      </c>
      <c r="I456" s="89">
        <v>4481</v>
      </c>
      <c r="J456" s="82">
        <v>4187</v>
      </c>
      <c r="K456" s="82">
        <v>1342</v>
      </c>
      <c r="L456" s="13">
        <f t="shared" si="182"/>
        <v>0.32051588249343205</v>
      </c>
      <c r="M456" s="81"/>
      <c r="N456" s="82">
        <v>293</v>
      </c>
      <c r="O456" s="16">
        <f t="shared" si="183"/>
        <v>6.53871903592948E-2</v>
      </c>
      <c r="P456" s="17">
        <f t="shared" si="184"/>
        <v>4498</v>
      </c>
      <c r="Q456" s="18">
        <f t="shared" si="185"/>
        <v>4199</v>
      </c>
      <c r="R456" s="18">
        <f t="shared" si="186"/>
        <v>298</v>
      </c>
      <c r="S456" s="19">
        <f t="shared" si="187"/>
        <v>6.6251667407736775E-2</v>
      </c>
    </row>
    <row r="457" spans="1:19" ht="29" x14ac:dyDescent="0.2">
      <c r="A457" s="5" t="s">
        <v>521</v>
      </c>
      <c r="B457" s="1" t="s">
        <v>221</v>
      </c>
      <c r="C457" s="2" t="s">
        <v>222</v>
      </c>
      <c r="D457" s="8"/>
      <c r="E457" s="3"/>
      <c r="F457" s="3"/>
      <c r="G457" s="3"/>
      <c r="H457" s="11" t="str">
        <f t="shared" si="181"/>
        <v/>
      </c>
      <c r="I457" s="89">
        <v>4466</v>
      </c>
      <c r="J457" s="82">
        <v>4090</v>
      </c>
      <c r="K457" s="82">
        <v>1666</v>
      </c>
      <c r="L457" s="13">
        <f t="shared" si="182"/>
        <v>0.40733496332518337</v>
      </c>
      <c r="M457" s="84">
        <v>19</v>
      </c>
      <c r="N457" s="82">
        <v>357</v>
      </c>
      <c r="O457" s="16">
        <f t="shared" si="183"/>
        <v>7.9937304075235111E-2</v>
      </c>
      <c r="P457" s="17">
        <f t="shared" si="184"/>
        <v>4466</v>
      </c>
      <c r="Q457" s="18">
        <f t="shared" si="185"/>
        <v>4109</v>
      </c>
      <c r="R457" s="18">
        <f t="shared" si="186"/>
        <v>357</v>
      </c>
      <c r="S457" s="19">
        <f t="shared" si="187"/>
        <v>7.9937304075235111E-2</v>
      </c>
    </row>
    <row r="458" spans="1:19" x14ac:dyDescent="0.2">
      <c r="A458" s="59" t="s">
        <v>429</v>
      </c>
      <c r="B458" s="1" t="s">
        <v>219</v>
      </c>
      <c r="C458" s="2" t="s">
        <v>220</v>
      </c>
      <c r="D458" s="8">
        <v>5</v>
      </c>
      <c r="E458" s="3">
        <v>5</v>
      </c>
      <c r="F458" s="3">
        <v>1</v>
      </c>
      <c r="G458" s="3">
        <v>0</v>
      </c>
      <c r="H458" s="11">
        <f t="shared" si="181"/>
        <v>0</v>
      </c>
      <c r="I458" s="89">
        <v>4435</v>
      </c>
      <c r="J458" s="82">
        <v>2742</v>
      </c>
      <c r="K458" s="82">
        <v>1066</v>
      </c>
      <c r="L458" s="13">
        <f t="shared" si="182"/>
        <v>0.38876732312180889</v>
      </c>
      <c r="M458" s="81">
        <v>1194</v>
      </c>
      <c r="N458" s="82">
        <v>499</v>
      </c>
      <c r="O458" s="16">
        <f t="shared" si="183"/>
        <v>0.11251409244644871</v>
      </c>
      <c r="P458" s="80">
        <f t="shared" si="184"/>
        <v>4440</v>
      </c>
      <c r="Q458" s="77">
        <f t="shared" si="185"/>
        <v>3941</v>
      </c>
      <c r="R458" s="77">
        <f t="shared" si="186"/>
        <v>499</v>
      </c>
      <c r="S458" s="78">
        <f t="shared" si="187"/>
        <v>0.11238738738738739</v>
      </c>
    </row>
    <row r="459" spans="1:19" x14ac:dyDescent="0.2">
      <c r="A459" s="5" t="s">
        <v>434</v>
      </c>
      <c r="B459" s="1" t="s">
        <v>212</v>
      </c>
      <c r="C459" s="2" t="s">
        <v>213</v>
      </c>
      <c r="D459" s="8"/>
      <c r="E459" s="3"/>
      <c r="F459" s="3"/>
      <c r="G459" s="3"/>
      <c r="H459" s="11" t="str">
        <f t="shared" si="181"/>
        <v/>
      </c>
      <c r="I459" s="89">
        <v>4415</v>
      </c>
      <c r="J459" s="82">
        <v>27</v>
      </c>
      <c r="K459" s="82">
        <v>25</v>
      </c>
      <c r="L459" s="13">
        <f t="shared" si="182"/>
        <v>0.92592592592592593</v>
      </c>
      <c r="M459" s="81">
        <v>3254</v>
      </c>
      <c r="N459" s="82">
        <v>1134</v>
      </c>
      <c r="O459" s="16">
        <f t="shared" si="183"/>
        <v>0.25685164212910533</v>
      </c>
      <c r="P459" s="17">
        <f t="shared" si="184"/>
        <v>4415</v>
      </c>
      <c r="Q459" s="18">
        <f t="shared" si="185"/>
        <v>3281</v>
      </c>
      <c r="R459" s="18">
        <f t="shared" si="186"/>
        <v>1134</v>
      </c>
      <c r="S459" s="19">
        <f t="shared" si="187"/>
        <v>0.25685164212910533</v>
      </c>
    </row>
    <row r="460" spans="1:19" x14ac:dyDescent="0.2">
      <c r="A460" s="59" t="s">
        <v>426</v>
      </c>
      <c r="B460" s="1" t="s">
        <v>181</v>
      </c>
      <c r="C460" s="2" t="s">
        <v>182</v>
      </c>
      <c r="D460" s="8"/>
      <c r="E460" s="3"/>
      <c r="F460" s="3"/>
      <c r="G460" s="3"/>
      <c r="H460" s="11" t="str">
        <f t="shared" si="181"/>
        <v/>
      </c>
      <c r="I460" s="89">
        <v>4397</v>
      </c>
      <c r="J460" s="82">
        <v>4332</v>
      </c>
      <c r="K460" s="82">
        <v>1908</v>
      </c>
      <c r="L460" s="13">
        <f t="shared" si="182"/>
        <v>0.44044321329639891</v>
      </c>
      <c r="M460" s="84"/>
      <c r="N460" s="82">
        <v>63</v>
      </c>
      <c r="O460" s="16">
        <f t="shared" si="183"/>
        <v>1.4327950875596998E-2</v>
      </c>
      <c r="P460" s="17">
        <f t="shared" si="184"/>
        <v>4397</v>
      </c>
      <c r="Q460" s="18">
        <f t="shared" si="185"/>
        <v>4332</v>
      </c>
      <c r="R460" s="18">
        <f t="shared" si="186"/>
        <v>63</v>
      </c>
      <c r="S460" s="19">
        <f t="shared" si="187"/>
        <v>1.4327950875596998E-2</v>
      </c>
    </row>
    <row r="461" spans="1:19" x14ac:dyDescent="0.2">
      <c r="A461" s="5" t="s">
        <v>422</v>
      </c>
      <c r="B461" s="1" t="s">
        <v>386</v>
      </c>
      <c r="C461" s="2" t="s">
        <v>395</v>
      </c>
      <c r="D461" s="8">
        <v>0</v>
      </c>
      <c r="E461" s="3">
        <v>0</v>
      </c>
      <c r="F461" s="3">
        <v>0</v>
      </c>
      <c r="G461" s="3">
        <v>0</v>
      </c>
      <c r="H461" s="11" t="str">
        <f t="shared" si="181"/>
        <v/>
      </c>
      <c r="I461" s="89">
        <v>4385</v>
      </c>
      <c r="J461" s="82">
        <v>4272</v>
      </c>
      <c r="K461" s="82">
        <v>3895</v>
      </c>
      <c r="L461" s="13">
        <f t="shared" si="182"/>
        <v>0.91175093632958804</v>
      </c>
      <c r="M461" s="84">
        <v>111</v>
      </c>
      <c r="N461" s="82">
        <v>2</v>
      </c>
      <c r="O461" s="16">
        <f t="shared" si="183"/>
        <v>4.5610034207525655E-4</v>
      </c>
      <c r="P461" s="17">
        <f t="shared" si="184"/>
        <v>4385</v>
      </c>
      <c r="Q461" s="18">
        <f t="shared" si="185"/>
        <v>4383</v>
      </c>
      <c r="R461" s="18">
        <f t="shared" si="186"/>
        <v>2</v>
      </c>
      <c r="S461" s="19">
        <f t="shared" si="187"/>
        <v>4.5610034207525655E-4</v>
      </c>
    </row>
    <row r="462" spans="1:19" x14ac:dyDescent="0.2">
      <c r="A462" s="59" t="s">
        <v>426</v>
      </c>
      <c r="B462" s="1" t="s">
        <v>284</v>
      </c>
      <c r="C462" s="2" t="s">
        <v>285</v>
      </c>
      <c r="D462" s="8"/>
      <c r="E462" s="3"/>
      <c r="F462" s="3"/>
      <c r="G462" s="3"/>
      <c r="H462" s="11" t="str">
        <f t="shared" si="181"/>
        <v/>
      </c>
      <c r="I462" s="89">
        <v>4385</v>
      </c>
      <c r="J462" s="82">
        <v>4181</v>
      </c>
      <c r="K462" s="82">
        <v>1093</v>
      </c>
      <c r="L462" s="13">
        <f t="shared" si="182"/>
        <v>0.26142071274814638</v>
      </c>
      <c r="M462" s="84"/>
      <c r="N462" s="82">
        <v>204</v>
      </c>
      <c r="O462" s="16">
        <f t="shared" si="183"/>
        <v>4.6522234891676166E-2</v>
      </c>
      <c r="P462" s="17">
        <f t="shared" si="184"/>
        <v>4385</v>
      </c>
      <c r="Q462" s="18">
        <f t="shared" si="185"/>
        <v>4181</v>
      </c>
      <c r="R462" s="18">
        <f t="shared" si="186"/>
        <v>204</v>
      </c>
      <c r="S462" s="19">
        <f t="shared" si="187"/>
        <v>4.6522234891676166E-2</v>
      </c>
    </row>
    <row r="463" spans="1:19" x14ac:dyDescent="0.2">
      <c r="A463" s="5" t="s">
        <v>513</v>
      </c>
      <c r="B463" s="1" t="s">
        <v>24</v>
      </c>
      <c r="C463" s="2" t="s">
        <v>26</v>
      </c>
      <c r="D463" s="8">
        <v>28</v>
      </c>
      <c r="E463" s="3">
        <v>27</v>
      </c>
      <c r="F463" s="3">
        <v>0</v>
      </c>
      <c r="G463" s="3">
        <v>1</v>
      </c>
      <c r="H463" s="11">
        <v>3.5714285714285712E-2</v>
      </c>
      <c r="I463" s="89">
        <v>4378</v>
      </c>
      <c r="J463" s="82">
        <v>3277</v>
      </c>
      <c r="K463" s="82">
        <v>45</v>
      </c>
      <c r="L463" s="13">
        <v>1.3732072017088801E-2</v>
      </c>
      <c r="M463" s="84">
        <v>0</v>
      </c>
      <c r="N463" s="82">
        <v>1101</v>
      </c>
      <c r="O463" s="16">
        <v>0.25148469620831432</v>
      </c>
      <c r="P463" s="17">
        <v>4406</v>
      </c>
      <c r="Q463" s="18">
        <v>3304</v>
      </c>
      <c r="R463" s="18">
        <v>1102</v>
      </c>
      <c r="S463" s="19">
        <v>0.25011348161597824</v>
      </c>
    </row>
    <row r="464" spans="1:19" x14ac:dyDescent="0.2">
      <c r="A464" s="5" t="s">
        <v>513</v>
      </c>
      <c r="B464" s="1" t="s">
        <v>477</v>
      </c>
      <c r="C464" s="2" t="s">
        <v>478</v>
      </c>
      <c r="D464" s="8">
        <v>21</v>
      </c>
      <c r="E464" s="3">
        <v>20</v>
      </c>
      <c r="F464" s="3">
        <v>0</v>
      </c>
      <c r="G464" s="3">
        <v>1</v>
      </c>
      <c r="H464" s="11">
        <v>4.7619047619047616E-2</v>
      </c>
      <c r="I464" s="89">
        <v>4359</v>
      </c>
      <c r="J464" s="82">
        <v>3577</v>
      </c>
      <c r="K464" s="82">
        <v>1414</v>
      </c>
      <c r="L464" s="13">
        <v>0.3953033268101761</v>
      </c>
      <c r="M464" s="84">
        <v>33</v>
      </c>
      <c r="N464" s="82">
        <v>749</v>
      </c>
      <c r="O464" s="16">
        <v>0.17182840100940583</v>
      </c>
      <c r="P464" s="17">
        <v>4380</v>
      </c>
      <c r="Q464" s="18">
        <v>3630</v>
      </c>
      <c r="R464" s="18">
        <v>750</v>
      </c>
      <c r="S464" s="19">
        <v>0.17123287671232876</v>
      </c>
    </row>
    <row r="465" spans="1:19" x14ac:dyDescent="0.2">
      <c r="A465" s="5" t="s">
        <v>513</v>
      </c>
      <c r="B465" s="1" t="s">
        <v>333</v>
      </c>
      <c r="C465" s="2" t="s">
        <v>334</v>
      </c>
      <c r="D465" s="8">
        <v>14</v>
      </c>
      <c r="E465" s="3">
        <v>8</v>
      </c>
      <c r="F465" s="3">
        <v>0</v>
      </c>
      <c r="G465" s="3">
        <v>6</v>
      </c>
      <c r="H465" s="11">
        <v>0.42857142857142855</v>
      </c>
      <c r="I465" s="89">
        <v>4340</v>
      </c>
      <c r="J465" s="82">
        <v>3571</v>
      </c>
      <c r="K465" s="82">
        <v>627</v>
      </c>
      <c r="L465" s="13">
        <v>0.1755810697283674</v>
      </c>
      <c r="M465" s="84">
        <v>7</v>
      </c>
      <c r="N465" s="82">
        <v>762</v>
      </c>
      <c r="O465" s="16">
        <v>0.17557603686635945</v>
      </c>
      <c r="P465" s="17">
        <v>4354</v>
      </c>
      <c r="Q465" s="18">
        <v>3586</v>
      </c>
      <c r="R465" s="18">
        <v>768</v>
      </c>
      <c r="S465" s="19">
        <v>0.17638952687184198</v>
      </c>
    </row>
    <row r="466" spans="1:19" x14ac:dyDescent="0.2">
      <c r="A466" s="5" t="s">
        <v>419</v>
      </c>
      <c r="B466" s="1" t="s">
        <v>271</v>
      </c>
      <c r="C466" s="2" t="s">
        <v>272</v>
      </c>
      <c r="D466" s="8">
        <v>7</v>
      </c>
      <c r="E466" s="3">
        <v>7</v>
      </c>
      <c r="F466" s="3">
        <v>7</v>
      </c>
      <c r="G466" s="3"/>
      <c r="H466" s="11">
        <f>IF(D466&lt;&gt;0,G466/D466,"")</f>
        <v>0</v>
      </c>
      <c r="I466" s="89">
        <v>4330</v>
      </c>
      <c r="J466" s="82">
        <v>4308</v>
      </c>
      <c r="K466" s="82">
        <v>4295</v>
      </c>
      <c r="L466" s="13">
        <f>IF(J466&lt;&gt;0,K466/J466,"")</f>
        <v>0.99698235840297122</v>
      </c>
      <c r="M466" s="81">
        <v>16</v>
      </c>
      <c r="N466" s="82">
        <v>6</v>
      </c>
      <c r="O466" s="16">
        <f>IF(I466&lt;&gt;0,N466/I466,"")</f>
        <v>1.3856812933025404E-3</v>
      </c>
      <c r="P466" s="17">
        <f>IF(SUM(D466,I466)&gt;0,SUM(D466,I466),"")</f>
        <v>4337</v>
      </c>
      <c r="Q466" s="18">
        <f>IF(SUM(E466,J466, M466)&gt;0,SUM(E466,J466, M466),"")</f>
        <v>4331</v>
      </c>
      <c r="R466" s="18">
        <f>IF(SUM(G466,N466)&gt;0,SUM(G466,N466),"")</f>
        <v>6</v>
      </c>
      <c r="S466" s="19">
        <f>IFERROR(IF(P466&lt;&gt;0,R466/P466,""),"")</f>
        <v>1.3834447774959649E-3</v>
      </c>
    </row>
    <row r="467" spans="1:19" x14ac:dyDescent="0.2">
      <c r="A467" s="5" t="s">
        <v>416</v>
      </c>
      <c r="B467" s="1" t="s">
        <v>24</v>
      </c>
      <c r="C467" s="2" t="s">
        <v>25</v>
      </c>
      <c r="D467" s="8"/>
      <c r="E467" s="3"/>
      <c r="F467" s="3"/>
      <c r="G467" s="3"/>
      <c r="H467" s="11" t="str">
        <f>IF(D467&lt;&gt;0,G467/D467,"")</f>
        <v/>
      </c>
      <c r="I467" s="89">
        <v>4285</v>
      </c>
      <c r="J467" s="82">
        <v>4256</v>
      </c>
      <c r="K467" s="82">
        <v>588</v>
      </c>
      <c r="L467" s="13">
        <f>IF(J467&lt;&gt;0,K467/J467,"")</f>
        <v>0.13815789473684212</v>
      </c>
      <c r="M467" s="81"/>
      <c r="N467" s="82">
        <v>29</v>
      </c>
      <c r="O467" s="16">
        <f>IF(I467&lt;&gt;0,N467/I467,"")</f>
        <v>6.76779463243874E-3</v>
      </c>
      <c r="P467" s="17">
        <f>IF(SUM(D467,I467)&gt;0,SUM(D467,I467),"")</f>
        <v>4285</v>
      </c>
      <c r="Q467" s="18">
        <f>IF(SUM(E467,J467, M467)&gt;0,SUM(E467,J467, M467),"")</f>
        <v>4256</v>
      </c>
      <c r="R467" s="18">
        <f>IF(SUM(G467,N467)&gt;0,SUM(G467,N467),"")</f>
        <v>29</v>
      </c>
      <c r="S467" s="19">
        <f>IFERROR(IF(P467&lt;&gt;0,R467/P467,""),"")</f>
        <v>6.76779463243874E-3</v>
      </c>
    </row>
    <row r="468" spans="1:19" x14ac:dyDescent="0.2">
      <c r="A468" s="5" t="s">
        <v>422</v>
      </c>
      <c r="B468" s="1" t="s">
        <v>78</v>
      </c>
      <c r="C468" s="2" t="s">
        <v>79</v>
      </c>
      <c r="D468" s="8">
        <v>0</v>
      </c>
      <c r="E468" s="3">
        <v>0</v>
      </c>
      <c r="F468" s="3">
        <v>0</v>
      </c>
      <c r="G468" s="3">
        <v>0</v>
      </c>
      <c r="H468" s="11" t="str">
        <f>IF(D468&lt;&gt;0,G468/D468,"")</f>
        <v/>
      </c>
      <c r="I468" s="89">
        <v>4280</v>
      </c>
      <c r="J468" s="82">
        <v>2528</v>
      </c>
      <c r="K468" s="82">
        <v>948</v>
      </c>
      <c r="L468" s="13">
        <f>IF(J468&lt;&gt;0,K468/J468,"")</f>
        <v>0.375</v>
      </c>
      <c r="M468" s="84">
        <v>179</v>
      </c>
      <c r="N468" s="82">
        <v>1573</v>
      </c>
      <c r="O468" s="16">
        <f>IF(I468&lt;&gt;0,N468/I468,"")</f>
        <v>0.36752336448598133</v>
      </c>
      <c r="P468" s="17">
        <f>IF(SUM(D468,I468)&gt;0,SUM(D468,I468),"")</f>
        <v>4280</v>
      </c>
      <c r="Q468" s="18">
        <f>IF(SUM(E468,J468, M468)&gt;0,SUM(E468,J468, M468),"")</f>
        <v>2707</v>
      </c>
      <c r="R468" s="18">
        <f>IF(SUM(G468,N468)&gt;0,SUM(G468,N468),"")</f>
        <v>1573</v>
      </c>
      <c r="S468" s="19">
        <f>IFERROR(IF(P468&lt;&gt;0,R468/P468,""),"")</f>
        <v>0.36752336448598133</v>
      </c>
    </row>
    <row r="469" spans="1:19" x14ac:dyDescent="0.2">
      <c r="A469" s="5" t="s">
        <v>513</v>
      </c>
      <c r="B469" s="1" t="s">
        <v>266</v>
      </c>
      <c r="C469" s="2" t="s">
        <v>267</v>
      </c>
      <c r="D469" s="8">
        <v>31</v>
      </c>
      <c r="E469" s="3">
        <v>31</v>
      </c>
      <c r="F469" s="3">
        <v>0</v>
      </c>
      <c r="G469" s="3">
        <v>0</v>
      </c>
      <c r="H469" s="11">
        <v>0</v>
      </c>
      <c r="I469" s="89">
        <v>4260</v>
      </c>
      <c r="J469" s="82">
        <v>3518</v>
      </c>
      <c r="K469" s="82">
        <v>1175</v>
      </c>
      <c r="L469" s="13">
        <v>0.33399658897100626</v>
      </c>
      <c r="M469" s="84">
        <v>119</v>
      </c>
      <c r="N469" s="82">
        <v>623</v>
      </c>
      <c r="O469" s="16">
        <v>0.14624413145539905</v>
      </c>
      <c r="P469" s="17">
        <v>4291</v>
      </c>
      <c r="Q469" s="18">
        <v>3668</v>
      </c>
      <c r="R469" s="18">
        <v>623</v>
      </c>
      <c r="S469" s="19">
        <v>0.14518760195758565</v>
      </c>
    </row>
    <row r="470" spans="1:19" ht="29" x14ac:dyDescent="0.2">
      <c r="A470" s="5" t="s">
        <v>515</v>
      </c>
      <c r="B470" s="1" t="s">
        <v>221</v>
      </c>
      <c r="C470" s="2" t="s">
        <v>223</v>
      </c>
      <c r="D470" s="8"/>
      <c r="E470" s="3"/>
      <c r="F470" s="3"/>
      <c r="G470" s="3"/>
      <c r="H470" s="11" t="str">
        <f t="shared" ref="H470:H479" si="188">IF(D470&lt;&gt;0,G470/D470,"")</f>
        <v/>
      </c>
      <c r="I470" s="90">
        <v>4222</v>
      </c>
      <c r="J470" s="83">
        <v>2927</v>
      </c>
      <c r="K470" s="83">
        <v>656</v>
      </c>
      <c r="L470" s="13">
        <f t="shared" ref="L470:L479" si="189">IF(J470&lt;&gt;0,K470/J470,"")</f>
        <v>0.22412025965152033</v>
      </c>
      <c r="M470" s="83">
        <v>203</v>
      </c>
      <c r="N470" s="83">
        <v>171</v>
      </c>
      <c r="O470" s="16">
        <f t="shared" ref="O470:O479" si="190">IF(I470&lt;&gt;0,N470/I470,"")</f>
        <v>4.0502131691141641E-2</v>
      </c>
      <c r="P470" s="17">
        <f t="shared" ref="P470:P479" si="191">IF(SUM(D470,I470)&gt;0,SUM(D470,I470),"")</f>
        <v>4222</v>
      </c>
      <c r="Q470" s="18">
        <f t="shared" ref="Q470:Q479" si="192">IF(SUM(E470,J470, M470)&gt;0,SUM(E470,J470, M470),"")</f>
        <v>3130</v>
      </c>
      <c r="R470" s="18">
        <f t="shared" ref="R470:R479" si="193">IF(SUM(G470,N470)&gt;0,SUM(G470,N470),"")</f>
        <v>171</v>
      </c>
      <c r="S470" s="19">
        <f t="shared" ref="S470:S479" si="194">IFERROR(IF(P470&lt;&gt;0,R470/P470,""),"")</f>
        <v>4.0502131691141641E-2</v>
      </c>
    </row>
    <row r="471" spans="1:19" x14ac:dyDescent="0.2">
      <c r="A471" s="5" t="s">
        <v>527</v>
      </c>
      <c r="B471" s="1" t="s">
        <v>508</v>
      </c>
      <c r="C471" s="2" t="s">
        <v>509</v>
      </c>
      <c r="D471" s="8">
        <v>0</v>
      </c>
      <c r="E471" s="3">
        <v>0</v>
      </c>
      <c r="F471" s="3"/>
      <c r="G471" s="3">
        <v>0</v>
      </c>
      <c r="H471" s="11" t="str">
        <f t="shared" si="188"/>
        <v/>
      </c>
      <c r="I471" s="89">
        <v>4221</v>
      </c>
      <c r="J471" s="82">
        <v>4020</v>
      </c>
      <c r="K471" s="82">
        <v>309</v>
      </c>
      <c r="L471" s="13">
        <f t="shared" si="189"/>
        <v>7.6865671641791047E-2</v>
      </c>
      <c r="M471" s="81">
        <v>108</v>
      </c>
      <c r="N471" s="82">
        <v>93</v>
      </c>
      <c r="O471" s="16">
        <f t="shared" si="190"/>
        <v>2.2032693674484721E-2</v>
      </c>
      <c r="P471" s="17">
        <f t="shared" si="191"/>
        <v>4221</v>
      </c>
      <c r="Q471" s="18">
        <f t="shared" si="192"/>
        <v>4128</v>
      </c>
      <c r="R471" s="18">
        <f t="shared" si="193"/>
        <v>93</v>
      </c>
      <c r="S471" s="19">
        <f t="shared" si="194"/>
        <v>2.2032693674484721E-2</v>
      </c>
    </row>
    <row r="472" spans="1:19" x14ac:dyDescent="0.2">
      <c r="A472" s="5" t="s">
        <v>527</v>
      </c>
      <c r="B472" s="1" t="s">
        <v>109</v>
      </c>
      <c r="C472" s="2" t="s">
        <v>110</v>
      </c>
      <c r="D472" s="8">
        <v>1</v>
      </c>
      <c r="E472" s="3">
        <v>1</v>
      </c>
      <c r="F472" s="3"/>
      <c r="G472" s="3">
        <v>0</v>
      </c>
      <c r="H472" s="11">
        <f t="shared" si="188"/>
        <v>0</v>
      </c>
      <c r="I472" s="89">
        <v>4211</v>
      </c>
      <c r="J472" s="82">
        <v>3433</v>
      </c>
      <c r="K472" s="82">
        <v>89</v>
      </c>
      <c r="L472" s="13">
        <f t="shared" si="189"/>
        <v>2.5924847072531315E-2</v>
      </c>
      <c r="M472" s="81">
        <v>2</v>
      </c>
      <c r="N472" s="82">
        <v>776</v>
      </c>
      <c r="O472" s="16">
        <f t="shared" si="190"/>
        <v>0.18427926858228449</v>
      </c>
      <c r="P472" s="17">
        <f t="shared" si="191"/>
        <v>4212</v>
      </c>
      <c r="Q472" s="18">
        <f t="shared" si="192"/>
        <v>3436</v>
      </c>
      <c r="R472" s="18">
        <f t="shared" si="193"/>
        <v>776</v>
      </c>
      <c r="S472" s="19">
        <f t="shared" si="194"/>
        <v>0.1842355175688509</v>
      </c>
    </row>
    <row r="473" spans="1:19" x14ac:dyDescent="0.2">
      <c r="A473" s="5" t="s">
        <v>422</v>
      </c>
      <c r="B473" s="1" t="s">
        <v>273</v>
      </c>
      <c r="C473" s="2" t="s">
        <v>275</v>
      </c>
      <c r="D473" s="8">
        <v>0</v>
      </c>
      <c r="E473" s="3">
        <v>0</v>
      </c>
      <c r="F473" s="3">
        <v>0</v>
      </c>
      <c r="G473" s="3">
        <v>0</v>
      </c>
      <c r="H473" s="11" t="str">
        <f t="shared" si="188"/>
        <v/>
      </c>
      <c r="I473" s="89">
        <v>4208</v>
      </c>
      <c r="J473" s="82">
        <v>3023</v>
      </c>
      <c r="K473" s="82">
        <v>790</v>
      </c>
      <c r="L473" s="13">
        <f t="shared" si="189"/>
        <v>0.26132980482963941</v>
      </c>
      <c r="M473" s="84">
        <v>5</v>
      </c>
      <c r="N473" s="82">
        <v>1180</v>
      </c>
      <c r="O473" s="16">
        <f t="shared" si="190"/>
        <v>0.28041825095057032</v>
      </c>
      <c r="P473" s="17">
        <f t="shared" si="191"/>
        <v>4208</v>
      </c>
      <c r="Q473" s="18">
        <f t="shared" si="192"/>
        <v>3028</v>
      </c>
      <c r="R473" s="18">
        <f t="shared" si="193"/>
        <v>1180</v>
      </c>
      <c r="S473" s="19">
        <f t="shared" si="194"/>
        <v>0.28041825095057032</v>
      </c>
    </row>
    <row r="474" spans="1:19" x14ac:dyDescent="0.2">
      <c r="A474" s="5" t="s">
        <v>515</v>
      </c>
      <c r="B474" s="1" t="s">
        <v>380</v>
      </c>
      <c r="C474" s="2" t="s">
        <v>381</v>
      </c>
      <c r="D474" s="8"/>
      <c r="E474" s="3"/>
      <c r="F474" s="3"/>
      <c r="G474" s="3"/>
      <c r="H474" s="11" t="str">
        <f t="shared" si="188"/>
        <v/>
      </c>
      <c r="I474" s="90">
        <v>4170</v>
      </c>
      <c r="J474" s="83">
        <v>3288</v>
      </c>
      <c r="K474" s="83">
        <v>456</v>
      </c>
      <c r="L474" s="13">
        <f t="shared" si="189"/>
        <v>0.13868613138686131</v>
      </c>
      <c r="M474" s="83">
        <v>9</v>
      </c>
      <c r="N474" s="83">
        <v>1</v>
      </c>
      <c r="O474" s="16">
        <f t="shared" si="190"/>
        <v>2.3980815347721823E-4</v>
      </c>
      <c r="P474" s="17">
        <f t="shared" si="191"/>
        <v>4170</v>
      </c>
      <c r="Q474" s="18">
        <f t="shared" si="192"/>
        <v>3297</v>
      </c>
      <c r="R474" s="18">
        <f t="shared" si="193"/>
        <v>1</v>
      </c>
      <c r="S474" s="19">
        <f t="shared" si="194"/>
        <v>2.3980815347721823E-4</v>
      </c>
    </row>
    <row r="475" spans="1:19" x14ac:dyDescent="0.2">
      <c r="A475" s="5" t="s">
        <v>424</v>
      </c>
      <c r="B475" s="1" t="s">
        <v>360</v>
      </c>
      <c r="C475" s="2" t="s">
        <v>361</v>
      </c>
      <c r="D475" s="8"/>
      <c r="E475" s="3"/>
      <c r="F475" s="3"/>
      <c r="G475" s="3"/>
      <c r="H475" s="11" t="str">
        <f t="shared" si="188"/>
        <v/>
      </c>
      <c r="I475" s="89">
        <v>4164</v>
      </c>
      <c r="J475" s="82">
        <v>4116</v>
      </c>
      <c r="K475" s="82">
        <v>1489</v>
      </c>
      <c r="L475" s="13">
        <f t="shared" si="189"/>
        <v>0.36175898931000972</v>
      </c>
      <c r="M475" s="81">
        <v>2</v>
      </c>
      <c r="N475" s="82">
        <v>48</v>
      </c>
      <c r="O475" s="16">
        <f t="shared" si="190"/>
        <v>1.1527377521613832E-2</v>
      </c>
      <c r="P475" s="17">
        <f t="shared" si="191"/>
        <v>4164</v>
      </c>
      <c r="Q475" s="18">
        <f t="shared" si="192"/>
        <v>4118</v>
      </c>
      <c r="R475" s="18">
        <f t="shared" si="193"/>
        <v>48</v>
      </c>
      <c r="S475" s="19">
        <f t="shared" si="194"/>
        <v>1.1527377521613832E-2</v>
      </c>
    </row>
    <row r="476" spans="1:19" x14ac:dyDescent="0.2">
      <c r="A476" s="59" t="s">
        <v>429</v>
      </c>
      <c r="B476" s="1" t="s">
        <v>144</v>
      </c>
      <c r="C476" s="2" t="s">
        <v>145</v>
      </c>
      <c r="D476" s="8">
        <v>0</v>
      </c>
      <c r="E476" s="3">
        <v>0</v>
      </c>
      <c r="F476" s="3">
        <v>0</v>
      </c>
      <c r="G476" s="3">
        <v>0</v>
      </c>
      <c r="H476" s="11" t="str">
        <f t="shared" si="188"/>
        <v/>
      </c>
      <c r="I476" s="89">
        <v>4159</v>
      </c>
      <c r="J476" s="82">
        <v>4016</v>
      </c>
      <c r="K476" s="82">
        <v>877</v>
      </c>
      <c r="L476" s="13">
        <f t="shared" si="189"/>
        <v>0.21837649402390438</v>
      </c>
      <c r="M476" s="81">
        <v>3</v>
      </c>
      <c r="N476" s="82">
        <v>140</v>
      </c>
      <c r="O476" s="16">
        <f t="shared" si="190"/>
        <v>3.3661937965857175E-2</v>
      </c>
      <c r="P476" s="80">
        <f t="shared" si="191"/>
        <v>4159</v>
      </c>
      <c r="Q476" s="77">
        <f t="shared" si="192"/>
        <v>4019</v>
      </c>
      <c r="R476" s="77">
        <f t="shared" si="193"/>
        <v>140</v>
      </c>
      <c r="S476" s="78">
        <f t="shared" si="194"/>
        <v>3.3661937965857175E-2</v>
      </c>
    </row>
    <row r="477" spans="1:19" x14ac:dyDescent="0.2">
      <c r="A477" s="5" t="s">
        <v>419</v>
      </c>
      <c r="B477" s="1" t="s">
        <v>273</v>
      </c>
      <c r="C477" s="2" t="s">
        <v>274</v>
      </c>
      <c r="D477" s="8">
        <v>28</v>
      </c>
      <c r="E477" s="3">
        <v>18</v>
      </c>
      <c r="F477" s="3">
        <v>14</v>
      </c>
      <c r="G477" s="3">
        <v>10</v>
      </c>
      <c r="H477" s="11">
        <f t="shared" si="188"/>
        <v>0.35714285714285715</v>
      </c>
      <c r="I477" s="89">
        <v>4142</v>
      </c>
      <c r="J477" s="82">
        <v>2679</v>
      </c>
      <c r="K477" s="82">
        <v>1151</v>
      </c>
      <c r="L477" s="13">
        <f t="shared" si="189"/>
        <v>0.42963792459873085</v>
      </c>
      <c r="M477" s="81">
        <v>78</v>
      </c>
      <c r="N477" s="82">
        <v>1355</v>
      </c>
      <c r="O477" s="16">
        <f t="shared" si="190"/>
        <v>0.32713664896185418</v>
      </c>
      <c r="P477" s="17">
        <f t="shared" si="191"/>
        <v>4170</v>
      </c>
      <c r="Q477" s="18">
        <f t="shared" si="192"/>
        <v>2775</v>
      </c>
      <c r="R477" s="18">
        <f t="shared" si="193"/>
        <v>1365</v>
      </c>
      <c r="S477" s="19">
        <f t="shared" si="194"/>
        <v>0.3273381294964029</v>
      </c>
    </row>
    <row r="478" spans="1:19" x14ac:dyDescent="0.2">
      <c r="A478" s="5" t="s">
        <v>515</v>
      </c>
      <c r="B478" s="1" t="s">
        <v>57</v>
      </c>
      <c r="C478" s="2" t="s">
        <v>58</v>
      </c>
      <c r="D478" s="8"/>
      <c r="E478" s="3"/>
      <c r="F478" s="3"/>
      <c r="G478" s="3"/>
      <c r="H478" s="11" t="str">
        <f t="shared" si="188"/>
        <v/>
      </c>
      <c r="I478" s="90">
        <v>4112</v>
      </c>
      <c r="J478" s="83">
        <v>3237</v>
      </c>
      <c r="K478" s="83">
        <v>113</v>
      </c>
      <c r="L478" s="13">
        <f t="shared" si="189"/>
        <v>3.4908866234167439E-2</v>
      </c>
      <c r="M478" s="83">
        <v>2</v>
      </c>
      <c r="N478" s="83">
        <v>704</v>
      </c>
      <c r="O478" s="16">
        <f t="shared" si="190"/>
        <v>0.17120622568093385</v>
      </c>
      <c r="P478" s="17">
        <f t="shared" si="191"/>
        <v>4112</v>
      </c>
      <c r="Q478" s="18">
        <f t="shared" si="192"/>
        <v>3239</v>
      </c>
      <c r="R478" s="18">
        <f t="shared" si="193"/>
        <v>704</v>
      </c>
      <c r="S478" s="19">
        <f t="shared" si="194"/>
        <v>0.17120622568093385</v>
      </c>
    </row>
    <row r="479" spans="1:19" ht="29" x14ac:dyDescent="0.2">
      <c r="A479" s="5" t="s">
        <v>430</v>
      </c>
      <c r="B479" s="1" t="s">
        <v>377</v>
      </c>
      <c r="C479" s="2" t="s">
        <v>378</v>
      </c>
      <c r="D479" s="8"/>
      <c r="E479" s="3"/>
      <c r="F479" s="3"/>
      <c r="G479" s="3"/>
      <c r="H479" s="11" t="str">
        <f t="shared" si="188"/>
        <v/>
      </c>
      <c r="I479" s="91">
        <v>4111</v>
      </c>
      <c r="J479" s="85">
        <v>3867</v>
      </c>
      <c r="K479" s="85">
        <v>2913</v>
      </c>
      <c r="L479" s="13">
        <f t="shared" si="189"/>
        <v>0.75329712955779671</v>
      </c>
      <c r="M479" s="85">
        <v>27</v>
      </c>
      <c r="N479" s="85">
        <v>137</v>
      </c>
      <c r="O479" s="16">
        <f t="shared" si="190"/>
        <v>3.3325225006081247E-2</v>
      </c>
      <c r="P479" s="17">
        <f t="shared" si="191"/>
        <v>4111</v>
      </c>
      <c r="Q479" s="18">
        <f t="shared" si="192"/>
        <v>3894</v>
      </c>
      <c r="R479" s="18">
        <f t="shared" si="193"/>
        <v>137</v>
      </c>
      <c r="S479" s="19">
        <f t="shared" si="194"/>
        <v>3.3325225006081247E-2</v>
      </c>
    </row>
    <row r="480" spans="1:19" x14ac:dyDescent="0.2">
      <c r="A480" s="5" t="s">
        <v>513</v>
      </c>
      <c r="B480" s="1" t="s">
        <v>380</v>
      </c>
      <c r="C480" s="2" t="s">
        <v>382</v>
      </c>
      <c r="D480" s="8">
        <v>0</v>
      </c>
      <c r="E480" s="3">
        <v>0</v>
      </c>
      <c r="F480" s="3">
        <v>0</v>
      </c>
      <c r="G480" s="3">
        <v>0</v>
      </c>
      <c r="H480" s="11" t="s">
        <v>514</v>
      </c>
      <c r="I480" s="89">
        <v>4110</v>
      </c>
      <c r="J480" s="82">
        <v>3912</v>
      </c>
      <c r="K480" s="82">
        <v>155</v>
      </c>
      <c r="L480" s="13">
        <v>3.962167689161554E-2</v>
      </c>
      <c r="M480" s="84">
        <v>0</v>
      </c>
      <c r="N480" s="82">
        <v>198</v>
      </c>
      <c r="O480" s="16">
        <v>4.8175182481751823E-2</v>
      </c>
      <c r="P480" s="17">
        <v>4110</v>
      </c>
      <c r="Q480" s="18">
        <v>3912</v>
      </c>
      <c r="R480" s="18">
        <v>198</v>
      </c>
      <c r="S480" s="19">
        <v>4.8175182481751823E-2</v>
      </c>
    </row>
    <row r="481" spans="1:19" ht="29" x14ac:dyDescent="0.2">
      <c r="A481" s="5" t="s">
        <v>430</v>
      </c>
      <c r="B481" s="1" t="s">
        <v>324</v>
      </c>
      <c r="C481" s="2" t="s">
        <v>326</v>
      </c>
      <c r="D481" s="8"/>
      <c r="E481" s="3"/>
      <c r="F481" s="3"/>
      <c r="G481" s="3"/>
      <c r="H481" s="11" t="str">
        <f t="shared" ref="H481:H490" si="195">IF(D481&lt;&gt;0,G481/D481,"")</f>
        <v/>
      </c>
      <c r="I481" s="91">
        <v>4097</v>
      </c>
      <c r="J481" s="85">
        <v>3807</v>
      </c>
      <c r="K481" s="85">
        <v>2460</v>
      </c>
      <c r="L481" s="13">
        <f t="shared" ref="L481:L490" si="196">IF(J481&lt;&gt;0,K481/J481,"")</f>
        <v>0.64617809298660367</v>
      </c>
      <c r="M481" s="85">
        <v>2</v>
      </c>
      <c r="N481" s="85">
        <v>94</v>
      </c>
      <c r="O481" s="16">
        <f t="shared" ref="O481:O490" si="197">IF(I481&lt;&gt;0,N481/I481,"")</f>
        <v>2.2943617280937269E-2</v>
      </c>
      <c r="P481" s="17">
        <f t="shared" ref="P481:P490" si="198">IF(SUM(D481,I481)&gt;0,SUM(D481,I481),"")</f>
        <v>4097</v>
      </c>
      <c r="Q481" s="18">
        <f t="shared" ref="Q481:Q490" si="199">IF(SUM(E481,J481, M481)&gt;0,SUM(E481,J481, M481),"")</f>
        <v>3809</v>
      </c>
      <c r="R481" s="18">
        <f t="shared" ref="R481:R490" si="200">IF(SUM(G481,N481)&gt;0,SUM(G481,N481),"")</f>
        <v>94</v>
      </c>
      <c r="S481" s="19">
        <f t="shared" ref="S481:S490" si="201">IFERROR(IF(P481&lt;&gt;0,R481/P481,""),"")</f>
        <v>2.2943617280937269E-2</v>
      </c>
    </row>
    <row r="482" spans="1:19" ht="29" x14ac:dyDescent="0.2">
      <c r="A482" s="5" t="s">
        <v>515</v>
      </c>
      <c r="B482" s="1" t="s">
        <v>183</v>
      </c>
      <c r="C482" s="2" t="s">
        <v>184</v>
      </c>
      <c r="D482" s="8">
        <v>14</v>
      </c>
      <c r="E482" s="3">
        <v>10</v>
      </c>
      <c r="F482" s="3"/>
      <c r="G482" s="3">
        <v>1</v>
      </c>
      <c r="H482" s="11">
        <f t="shared" si="195"/>
        <v>7.1428571428571425E-2</v>
      </c>
      <c r="I482" s="90">
        <v>4085</v>
      </c>
      <c r="J482" s="83">
        <v>2571</v>
      </c>
      <c r="K482" s="83">
        <v>541</v>
      </c>
      <c r="L482" s="13">
        <f t="shared" si="196"/>
        <v>0.21042395954881368</v>
      </c>
      <c r="M482" s="83">
        <v>29</v>
      </c>
      <c r="N482" s="83">
        <v>962</v>
      </c>
      <c r="O482" s="16">
        <f t="shared" si="197"/>
        <v>0.23549571603427172</v>
      </c>
      <c r="P482" s="17">
        <f t="shared" si="198"/>
        <v>4099</v>
      </c>
      <c r="Q482" s="18">
        <f t="shared" si="199"/>
        <v>2610</v>
      </c>
      <c r="R482" s="18">
        <f t="shared" si="200"/>
        <v>963</v>
      </c>
      <c r="S482" s="19">
        <f t="shared" si="201"/>
        <v>0.23493535008538668</v>
      </c>
    </row>
    <row r="483" spans="1:19" x14ac:dyDescent="0.2">
      <c r="A483" s="59" t="s">
        <v>429</v>
      </c>
      <c r="B483" s="1" t="s">
        <v>360</v>
      </c>
      <c r="C483" s="2" t="s">
        <v>361</v>
      </c>
      <c r="D483" s="8">
        <v>4</v>
      </c>
      <c r="E483" s="3">
        <v>3</v>
      </c>
      <c r="F483" s="3">
        <v>3</v>
      </c>
      <c r="G483" s="3">
        <v>1</v>
      </c>
      <c r="H483" s="11">
        <f t="shared" si="195"/>
        <v>0.25</v>
      </c>
      <c r="I483" s="89">
        <v>4068</v>
      </c>
      <c r="J483" s="82">
        <v>3319</v>
      </c>
      <c r="K483" s="82">
        <v>629</v>
      </c>
      <c r="L483" s="13">
        <f t="shared" si="196"/>
        <v>0.18951491413076227</v>
      </c>
      <c r="M483" s="81">
        <v>311</v>
      </c>
      <c r="N483" s="82">
        <v>438</v>
      </c>
      <c r="O483" s="16">
        <f t="shared" si="197"/>
        <v>0.10766961651917405</v>
      </c>
      <c r="P483" s="80">
        <f t="shared" si="198"/>
        <v>4072</v>
      </c>
      <c r="Q483" s="77">
        <f t="shared" si="199"/>
        <v>3633</v>
      </c>
      <c r="R483" s="77">
        <f t="shared" si="200"/>
        <v>439</v>
      </c>
      <c r="S483" s="78">
        <f t="shared" si="201"/>
        <v>0.10780943025540275</v>
      </c>
    </row>
    <row r="484" spans="1:19" x14ac:dyDescent="0.2">
      <c r="A484" s="5" t="s">
        <v>428</v>
      </c>
      <c r="B484" s="1" t="s">
        <v>380</v>
      </c>
      <c r="C484" s="2" t="s">
        <v>382</v>
      </c>
      <c r="D484" s="8"/>
      <c r="E484" s="3"/>
      <c r="F484" s="3"/>
      <c r="G484" s="3"/>
      <c r="H484" s="11" t="str">
        <f t="shared" si="195"/>
        <v/>
      </c>
      <c r="I484" s="89">
        <v>4029</v>
      </c>
      <c r="J484" s="82">
        <v>3900</v>
      </c>
      <c r="K484" s="82">
        <v>2890</v>
      </c>
      <c r="L484" s="13">
        <f t="shared" si="196"/>
        <v>0.74102564102564106</v>
      </c>
      <c r="M484" s="81">
        <v>4</v>
      </c>
      <c r="N484" s="82">
        <v>13</v>
      </c>
      <c r="O484" s="16">
        <f t="shared" si="197"/>
        <v>3.226607098535617E-3</v>
      </c>
      <c r="P484" s="17">
        <f t="shared" si="198"/>
        <v>4029</v>
      </c>
      <c r="Q484" s="18">
        <f t="shared" si="199"/>
        <v>3904</v>
      </c>
      <c r="R484" s="18">
        <f t="shared" si="200"/>
        <v>13</v>
      </c>
      <c r="S484" s="19">
        <f t="shared" si="201"/>
        <v>3.226607098535617E-3</v>
      </c>
    </row>
    <row r="485" spans="1:19" x14ac:dyDescent="0.2">
      <c r="A485" s="5" t="s">
        <v>515</v>
      </c>
      <c r="B485" s="1" t="s">
        <v>273</v>
      </c>
      <c r="C485" s="2" t="s">
        <v>275</v>
      </c>
      <c r="D485" s="8">
        <v>10</v>
      </c>
      <c r="E485" s="3">
        <v>5</v>
      </c>
      <c r="F485" s="3"/>
      <c r="G485" s="3">
        <v>3</v>
      </c>
      <c r="H485" s="11">
        <f t="shared" si="195"/>
        <v>0.3</v>
      </c>
      <c r="I485" s="90">
        <v>3974</v>
      </c>
      <c r="J485" s="83">
        <v>2244</v>
      </c>
      <c r="K485" s="83">
        <v>88</v>
      </c>
      <c r="L485" s="13">
        <f t="shared" si="196"/>
        <v>3.9215686274509803E-2</v>
      </c>
      <c r="M485" s="83">
        <v>63</v>
      </c>
      <c r="N485" s="83">
        <v>1274</v>
      </c>
      <c r="O485" s="16">
        <f t="shared" si="197"/>
        <v>0.32058379466532461</v>
      </c>
      <c r="P485" s="17">
        <f t="shared" si="198"/>
        <v>3984</v>
      </c>
      <c r="Q485" s="18">
        <f t="shared" si="199"/>
        <v>2312</v>
      </c>
      <c r="R485" s="18">
        <f t="shared" si="200"/>
        <v>1277</v>
      </c>
      <c r="S485" s="19">
        <f t="shared" si="201"/>
        <v>0.32053212851405621</v>
      </c>
    </row>
    <row r="486" spans="1:19" x14ac:dyDescent="0.2">
      <c r="A486" s="5" t="s">
        <v>422</v>
      </c>
      <c r="B486" s="1" t="s">
        <v>333</v>
      </c>
      <c r="C486" s="2" t="s">
        <v>334</v>
      </c>
      <c r="D486" s="8">
        <v>2</v>
      </c>
      <c r="E486" s="3">
        <v>2</v>
      </c>
      <c r="F486" s="3">
        <v>0</v>
      </c>
      <c r="G486" s="3">
        <v>0</v>
      </c>
      <c r="H486" s="11">
        <f t="shared" si="195"/>
        <v>0</v>
      </c>
      <c r="I486" s="89">
        <v>3937</v>
      </c>
      <c r="J486" s="82">
        <v>3667</v>
      </c>
      <c r="K486" s="82">
        <v>1020</v>
      </c>
      <c r="L486" s="13">
        <f t="shared" si="196"/>
        <v>0.27815653122443412</v>
      </c>
      <c r="M486" s="84">
        <v>64</v>
      </c>
      <c r="N486" s="82">
        <v>206</v>
      </c>
      <c r="O486" s="16">
        <f t="shared" si="197"/>
        <v>5.2324104648209295E-2</v>
      </c>
      <c r="P486" s="17">
        <f t="shared" si="198"/>
        <v>3939</v>
      </c>
      <c r="Q486" s="18">
        <f t="shared" si="199"/>
        <v>3733</v>
      </c>
      <c r="R486" s="18">
        <f t="shared" si="200"/>
        <v>206</v>
      </c>
      <c r="S486" s="19">
        <f t="shared" si="201"/>
        <v>5.2297537446052297E-2</v>
      </c>
    </row>
    <row r="487" spans="1:19" x14ac:dyDescent="0.2">
      <c r="A487" s="5" t="s">
        <v>419</v>
      </c>
      <c r="B487" s="1" t="s">
        <v>311</v>
      </c>
      <c r="C487" s="2" t="s">
        <v>313</v>
      </c>
      <c r="D487" s="8">
        <v>5</v>
      </c>
      <c r="E487" s="3">
        <v>5</v>
      </c>
      <c r="F487" s="3">
        <v>5</v>
      </c>
      <c r="G487" s="3"/>
      <c r="H487" s="11">
        <f t="shared" si="195"/>
        <v>0</v>
      </c>
      <c r="I487" s="89">
        <v>3934</v>
      </c>
      <c r="J487" s="82">
        <v>3576</v>
      </c>
      <c r="K487" s="82">
        <v>2235</v>
      </c>
      <c r="L487" s="13">
        <f t="shared" si="196"/>
        <v>0.625</v>
      </c>
      <c r="M487" s="81">
        <v>103</v>
      </c>
      <c r="N487" s="82">
        <v>247</v>
      </c>
      <c r="O487" s="16">
        <f t="shared" si="197"/>
        <v>6.2785968479918658E-2</v>
      </c>
      <c r="P487" s="17">
        <f t="shared" si="198"/>
        <v>3939</v>
      </c>
      <c r="Q487" s="18">
        <f t="shared" si="199"/>
        <v>3684</v>
      </c>
      <c r="R487" s="18">
        <f t="shared" si="200"/>
        <v>247</v>
      </c>
      <c r="S487" s="19">
        <f t="shared" si="201"/>
        <v>6.2706270627062702E-2</v>
      </c>
    </row>
    <row r="488" spans="1:19" x14ac:dyDescent="0.2">
      <c r="A488" s="5" t="s">
        <v>527</v>
      </c>
      <c r="B488" s="1" t="s">
        <v>386</v>
      </c>
      <c r="C488" s="2" t="s">
        <v>397</v>
      </c>
      <c r="D488" s="8">
        <v>78</v>
      </c>
      <c r="E488" s="3">
        <v>76</v>
      </c>
      <c r="F488" s="3"/>
      <c r="G488" s="3">
        <v>2</v>
      </c>
      <c r="H488" s="11">
        <f t="shared" si="195"/>
        <v>2.564102564102564E-2</v>
      </c>
      <c r="I488" s="89">
        <v>3929</v>
      </c>
      <c r="J488" s="82">
        <v>3568</v>
      </c>
      <c r="K488" s="82">
        <v>589</v>
      </c>
      <c r="L488" s="13">
        <f t="shared" si="196"/>
        <v>0.16507847533632286</v>
      </c>
      <c r="M488" s="81">
        <v>187</v>
      </c>
      <c r="N488" s="82">
        <v>174</v>
      </c>
      <c r="O488" s="16">
        <f t="shared" si="197"/>
        <v>4.428607788241283E-2</v>
      </c>
      <c r="P488" s="17">
        <f t="shared" si="198"/>
        <v>4007</v>
      </c>
      <c r="Q488" s="18">
        <f t="shared" si="199"/>
        <v>3831</v>
      </c>
      <c r="R488" s="18">
        <f t="shared" si="200"/>
        <v>176</v>
      </c>
      <c r="S488" s="19">
        <f t="shared" si="201"/>
        <v>4.3923134514599449E-2</v>
      </c>
    </row>
    <row r="489" spans="1:19" x14ac:dyDescent="0.2">
      <c r="A489" s="5" t="s">
        <v>422</v>
      </c>
      <c r="B489" s="1" t="s">
        <v>282</v>
      </c>
      <c r="C489" s="2" t="s">
        <v>283</v>
      </c>
      <c r="D489" s="8">
        <v>0</v>
      </c>
      <c r="E489" s="3">
        <v>0</v>
      </c>
      <c r="F489" s="3">
        <v>0</v>
      </c>
      <c r="G489" s="3">
        <v>0</v>
      </c>
      <c r="H489" s="11" t="str">
        <f t="shared" si="195"/>
        <v/>
      </c>
      <c r="I489" s="89">
        <v>3904</v>
      </c>
      <c r="J489" s="82">
        <v>3759</v>
      </c>
      <c r="K489" s="82">
        <v>3757</v>
      </c>
      <c r="L489" s="13">
        <f t="shared" si="196"/>
        <v>0.99946794360202185</v>
      </c>
      <c r="M489" s="84">
        <v>4</v>
      </c>
      <c r="N489" s="82">
        <v>141</v>
      </c>
      <c r="O489" s="16">
        <f t="shared" si="197"/>
        <v>3.6116803278688527E-2</v>
      </c>
      <c r="P489" s="17">
        <f t="shared" si="198"/>
        <v>3904</v>
      </c>
      <c r="Q489" s="18">
        <f t="shared" si="199"/>
        <v>3763</v>
      </c>
      <c r="R489" s="18">
        <f t="shared" si="200"/>
        <v>141</v>
      </c>
      <c r="S489" s="19">
        <f t="shared" si="201"/>
        <v>3.6116803278688527E-2</v>
      </c>
    </row>
    <row r="490" spans="1:19" x14ac:dyDescent="0.2">
      <c r="A490" s="5" t="s">
        <v>527</v>
      </c>
      <c r="B490" s="1" t="s">
        <v>319</v>
      </c>
      <c r="C490" s="2" t="s">
        <v>319</v>
      </c>
      <c r="D490" s="8">
        <v>6</v>
      </c>
      <c r="E490" s="3">
        <v>6</v>
      </c>
      <c r="F490" s="3"/>
      <c r="G490" s="3">
        <v>0</v>
      </c>
      <c r="H490" s="11">
        <f t="shared" si="195"/>
        <v>0</v>
      </c>
      <c r="I490" s="89">
        <v>3897</v>
      </c>
      <c r="J490" s="82">
        <v>3806</v>
      </c>
      <c r="K490" s="82">
        <v>1003</v>
      </c>
      <c r="L490" s="13">
        <f t="shared" si="196"/>
        <v>0.26353126642143981</v>
      </c>
      <c r="M490" s="81">
        <v>2</v>
      </c>
      <c r="N490" s="82">
        <v>89</v>
      </c>
      <c r="O490" s="16">
        <f t="shared" si="197"/>
        <v>2.283808057480113E-2</v>
      </c>
      <c r="P490" s="17">
        <f t="shared" si="198"/>
        <v>3903</v>
      </c>
      <c r="Q490" s="18">
        <f t="shared" si="199"/>
        <v>3814</v>
      </c>
      <c r="R490" s="18">
        <f t="shared" si="200"/>
        <v>89</v>
      </c>
      <c r="S490" s="19">
        <f t="shared" si="201"/>
        <v>2.2802972072764539E-2</v>
      </c>
    </row>
    <row r="491" spans="1:19" x14ac:dyDescent="0.2">
      <c r="A491" s="5" t="s">
        <v>513</v>
      </c>
      <c r="B491" s="1" t="s">
        <v>44</v>
      </c>
      <c r="C491" s="2" t="s">
        <v>45</v>
      </c>
      <c r="D491" s="8">
        <v>7</v>
      </c>
      <c r="E491" s="3">
        <v>7</v>
      </c>
      <c r="F491" s="3">
        <v>0</v>
      </c>
      <c r="G491" s="3">
        <v>0</v>
      </c>
      <c r="H491" s="11">
        <v>0</v>
      </c>
      <c r="I491" s="89">
        <v>3892</v>
      </c>
      <c r="J491" s="82">
        <v>2960</v>
      </c>
      <c r="K491" s="82">
        <v>430</v>
      </c>
      <c r="L491" s="13">
        <v>0.14527027027027026</v>
      </c>
      <c r="M491" s="84">
        <v>9</v>
      </c>
      <c r="N491" s="82">
        <v>923</v>
      </c>
      <c r="O491" s="16">
        <v>0.23715313463514903</v>
      </c>
      <c r="P491" s="17">
        <v>3899</v>
      </c>
      <c r="Q491" s="18">
        <v>2976</v>
      </c>
      <c r="R491" s="18">
        <v>923</v>
      </c>
      <c r="S491" s="19">
        <v>0.2367273659912798</v>
      </c>
    </row>
    <row r="492" spans="1:19" x14ac:dyDescent="0.2">
      <c r="A492" s="5" t="s">
        <v>416</v>
      </c>
      <c r="B492" s="1" t="s">
        <v>89</v>
      </c>
      <c r="C492" s="2" t="s">
        <v>90</v>
      </c>
      <c r="D492" s="8">
        <v>5</v>
      </c>
      <c r="E492" s="3">
        <v>5</v>
      </c>
      <c r="F492" s="3"/>
      <c r="G492" s="3"/>
      <c r="H492" s="11">
        <f>IF(D492&lt;&gt;0,G492/D492,"")</f>
        <v>0</v>
      </c>
      <c r="I492" s="89">
        <v>3892</v>
      </c>
      <c r="J492" s="82">
        <v>3844</v>
      </c>
      <c r="K492" s="82">
        <v>282</v>
      </c>
      <c r="L492" s="13">
        <f>IF(J492&lt;&gt;0,K492/J492,"")</f>
        <v>7.3361082206035377E-2</v>
      </c>
      <c r="M492" s="81"/>
      <c r="N492" s="82">
        <v>48</v>
      </c>
      <c r="O492" s="16">
        <f>IF(I492&lt;&gt;0,N492/I492,"")</f>
        <v>1.2332990750256937E-2</v>
      </c>
      <c r="P492" s="17">
        <f>IF(SUM(D492,I492)&gt;0,SUM(D492,I492),"")</f>
        <v>3897</v>
      </c>
      <c r="Q492" s="18">
        <f>IF(SUM(E492,J492, M492)&gt;0,SUM(E492,J492, M492),"")</f>
        <v>3849</v>
      </c>
      <c r="R492" s="18">
        <f>IF(SUM(G492,N492)&gt;0,SUM(G492,N492),"")</f>
        <v>48</v>
      </c>
      <c r="S492" s="19">
        <f>IFERROR(IF(P492&lt;&gt;0,R492/P492,""),"")</f>
        <v>1.2317167051578136E-2</v>
      </c>
    </row>
    <row r="493" spans="1:19" x14ac:dyDescent="0.2">
      <c r="A493" s="5" t="s">
        <v>513</v>
      </c>
      <c r="B493" s="1" t="s">
        <v>273</v>
      </c>
      <c r="C493" s="2" t="s">
        <v>274</v>
      </c>
      <c r="D493" s="8">
        <v>4</v>
      </c>
      <c r="E493" s="3">
        <v>4</v>
      </c>
      <c r="F493" s="3">
        <v>0</v>
      </c>
      <c r="G493" s="3">
        <v>0</v>
      </c>
      <c r="H493" s="11">
        <v>0</v>
      </c>
      <c r="I493" s="89">
        <v>3866</v>
      </c>
      <c r="J493" s="82">
        <v>2736</v>
      </c>
      <c r="K493" s="82">
        <v>639</v>
      </c>
      <c r="L493" s="13">
        <v>0.23355263157894737</v>
      </c>
      <c r="M493" s="84">
        <v>5</v>
      </c>
      <c r="N493" s="82">
        <v>1125</v>
      </c>
      <c r="O493" s="16">
        <v>0.29099844800827729</v>
      </c>
      <c r="P493" s="17">
        <v>3870</v>
      </c>
      <c r="Q493" s="18">
        <v>2745</v>
      </c>
      <c r="R493" s="18">
        <v>1125</v>
      </c>
      <c r="S493" s="19">
        <v>0.29069767441860467</v>
      </c>
    </row>
    <row r="494" spans="1:19" ht="29" x14ac:dyDescent="0.2">
      <c r="A494" s="5" t="s">
        <v>515</v>
      </c>
      <c r="B494" s="1" t="s">
        <v>464</v>
      </c>
      <c r="C494" s="2" t="s">
        <v>465</v>
      </c>
      <c r="D494" s="8">
        <v>62</v>
      </c>
      <c r="E494" s="3">
        <v>61</v>
      </c>
      <c r="F494" s="3"/>
      <c r="G494" s="3"/>
      <c r="H494" s="11">
        <f>IF(D494&lt;&gt;0,G494/D494,"")</f>
        <v>0</v>
      </c>
      <c r="I494" s="90">
        <v>3842</v>
      </c>
      <c r="J494" s="83">
        <v>3355</v>
      </c>
      <c r="K494" s="83">
        <v>67</v>
      </c>
      <c r="L494" s="13">
        <f>IF(J494&lt;&gt;0,K494/J494,"")</f>
        <v>1.9970193740685545E-2</v>
      </c>
      <c r="M494" s="83">
        <v>3</v>
      </c>
      <c r="N494" s="83">
        <v>125</v>
      </c>
      <c r="O494" s="16">
        <f>IF(I494&lt;&gt;0,N494/I494,"")</f>
        <v>3.2535137948984903E-2</v>
      </c>
      <c r="P494" s="17">
        <f>IF(SUM(D494,I494)&gt;0,SUM(D494,I494),"")</f>
        <v>3904</v>
      </c>
      <c r="Q494" s="18">
        <f>IF(SUM(E494,J494, M494)&gt;0,SUM(E494,J494, M494),"")</f>
        <v>3419</v>
      </c>
      <c r="R494" s="18">
        <f>IF(SUM(G494,N494)&gt;0,SUM(G494,N494),"")</f>
        <v>125</v>
      </c>
      <c r="S494" s="19">
        <f>IFERROR(IF(P494&lt;&gt;0,R494/P494,""),"")</f>
        <v>3.2018442622950817E-2</v>
      </c>
    </row>
    <row r="495" spans="1:19" x14ac:dyDescent="0.2">
      <c r="A495" s="5" t="s">
        <v>513</v>
      </c>
      <c r="B495" s="1" t="s">
        <v>448</v>
      </c>
      <c r="C495" s="2" t="s">
        <v>449</v>
      </c>
      <c r="D495" s="8">
        <v>0</v>
      </c>
      <c r="E495" s="3">
        <v>0</v>
      </c>
      <c r="F495" s="3">
        <v>0</v>
      </c>
      <c r="G495" s="3">
        <v>0</v>
      </c>
      <c r="H495" s="11" t="s">
        <v>514</v>
      </c>
      <c r="I495" s="89">
        <v>3840</v>
      </c>
      <c r="J495" s="82">
        <v>3342</v>
      </c>
      <c r="K495" s="82">
        <v>176</v>
      </c>
      <c r="L495" s="13">
        <v>5.2663076002393776E-2</v>
      </c>
      <c r="M495" s="84">
        <v>0</v>
      </c>
      <c r="N495" s="82">
        <v>498</v>
      </c>
      <c r="O495" s="16">
        <v>0.12968750000000001</v>
      </c>
      <c r="P495" s="17">
        <v>3840</v>
      </c>
      <c r="Q495" s="18">
        <v>3342</v>
      </c>
      <c r="R495" s="18">
        <v>498</v>
      </c>
      <c r="S495" s="19">
        <v>0.12968750000000001</v>
      </c>
    </row>
    <row r="496" spans="1:19" x14ac:dyDescent="0.2">
      <c r="A496" s="5" t="s">
        <v>418</v>
      </c>
      <c r="B496" s="1" t="s">
        <v>89</v>
      </c>
      <c r="C496" s="2" t="s">
        <v>93</v>
      </c>
      <c r="D496" s="8">
        <v>0</v>
      </c>
      <c r="E496" s="3">
        <v>0</v>
      </c>
      <c r="F496" s="3">
        <v>0</v>
      </c>
      <c r="G496" s="3">
        <v>0</v>
      </c>
      <c r="H496" s="11" t="str">
        <f>IF(D496&lt;&gt;0,G496/D496,"")</f>
        <v/>
      </c>
      <c r="I496" s="89">
        <v>3822</v>
      </c>
      <c r="J496" s="82">
        <v>3734</v>
      </c>
      <c r="K496" s="82">
        <v>367</v>
      </c>
      <c r="L496" s="13">
        <f>IF(J496&lt;&gt;0,K496/J496,"")</f>
        <v>9.8286020353508308E-2</v>
      </c>
      <c r="M496" s="81">
        <v>2</v>
      </c>
      <c r="N496" s="82">
        <v>86</v>
      </c>
      <c r="O496" s="16">
        <f>IF(I496&lt;&gt;0,N496/I496,"")</f>
        <v>2.2501308215593929E-2</v>
      </c>
      <c r="P496" s="17">
        <f>IF(SUM(D496,I496)&gt;0,SUM(D496,I496),"")</f>
        <v>3822</v>
      </c>
      <c r="Q496" s="18">
        <f>IF(SUM(E496,J496, M496)&gt;0,SUM(E496,J496, M496),"")</f>
        <v>3736</v>
      </c>
      <c r="R496" s="18">
        <f>IF(SUM(G496,N496)&gt;0,SUM(G496,N496),"")</f>
        <v>86</v>
      </c>
      <c r="S496" s="19">
        <f>IFERROR(IF(P496&lt;&gt;0,R496/P496,""),"")</f>
        <v>2.2501308215593929E-2</v>
      </c>
    </row>
    <row r="497" spans="1:19" ht="57" x14ac:dyDescent="0.2">
      <c r="A497" s="5" t="s">
        <v>523</v>
      </c>
      <c r="B497" s="1" t="s">
        <v>134</v>
      </c>
      <c r="C497" s="2" t="s">
        <v>136</v>
      </c>
      <c r="D497" s="8"/>
      <c r="E497" s="3"/>
      <c r="F497" s="3"/>
      <c r="G497" s="3"/>
      <c r="H497" s="11" t="str">
        <f>IF(D497&lt;&gt;0,G497/D497,"")</f>
        <v/>
      </c>
      <c r="I497" s="89">
        <v>3793</v>
      </c>
      <c r="J497" s="82">
        <v>2613</v>
      </c>
      <c r="K497" s="82">
        <v>683</v>
      </c>
      <c r="L497" s="13">
        <f>IF(J497&lt;&gt;0,K497/J497,"")</f>
        <v>0.26138538078836587</v>
      </c>
      <c r="M497" s="81">
        <v>2580</v>
      </c>
      <c r="N497" s="82">
        <v>895</v>
      </c>
      <c r="O497" s="16">
        <f>IF(I497&lt;&gt;0,N497/I497,"")</f>
        <v>0.23596098075402056</v>
      </c>
      <c r="P497" s="17">
        <f>IF(SUM(D497,I497)&gt;0,SUM(D497,I497),"")</f>
        <v>3793</v>
      </c>
      <c r="Q497" s="18">
        <f>IF(SUM(E497,J497, M497)&gt;0,SUM(E497,J497, M497),"")</f>
        <v>5193</v>
      </c>
      <c r="R497" s="18">
        <f>IF(SUM(G497,N497)&gt;0,SUM(G497,N497),"")</f>
        <v>895</v>
      </c>
      <c r="S497" s="19">
        <f>IFERROR(IF(P497&lt;&gt;0,R497/P497,""),"")</f>
        <v>0.23596098075402056</v>
      </c>
    </row>
    <row r="498" spans="1:19" x14ac:dyDescent="0.2">
      <c r="A498" s="5" t="s">
        <v>527</v>
      </c>
      <c r="B498" s="1" t="s">
        <v>78</v>
      </c>
      <c r="C498" s="2" t="s">
        <v>79</v>
      </c>
      <c r="D498" s="8">
        <v>0</v>
      </c>
      <c r="E498" s="3">
        <v>0</v>
      </c>
      <c r="F498" s="3"/>
      <c r="G498" s="3">
        <v>0</v>
      </c>
      <c r="H498" s="11" t="str">
        <f>IF(D498&lt;&gt;0,G498/D498,"")</f>
        <v/>
      </c>
      <c r="I498" s="89">
        <v>3793</v>
      </c>
      <c r="J498" s="82">
        <v>2991</v>
      </c>
      <c r="K498" s="82">
        <v>276</v>
      </c>
      <c r="L498" s="13">
        <f>IF(J498&lt;&gt;0,K498/J498,"")</f>
        <v>9.2276830491474421E-2</v>
      </c>
      <c r="M498" s="81">
        <v>1</v>
      </c>
      <c r="N498" s="82">
        <v>801</v>
      </c>
      <c r="O498" s="16">
        <f>IF(I498&lt;&gt;0,N498/I498,"")</f>
        <v>0.21117848668600053</v>
      </c>
      <c r="P498" s="17">
        <f>IF(SUM(D498,I498)&gt;0,SUM(D498,I498),"")</f>
        <v>3793</v>
      </c>
      <c r="Q498" s="18">
        <f>IF(SUM(E498,J498, M498)&gt;0,SUM(E498,J498, M498),"")</f>
        <v>2992</v>
      </c>
      <c r="R498" s="18">
        <f>IF(SUM(G498,N498)&gt;0,SUM(G498,N498),"")</f>
        <v>801</v>
      </c>
      <c r="S498" s="19">
        <f>IFERROR(IF(P498&lt;&gt;0,R498/P498,""),"")</f>
        <v>0.21117848668600053</v>
      </c>
    </row>
    <row r="499" spans="1:19" x14ac:dyDescent="0.2">
      <c r="A499" s="59" t="s">
        <v>429</v>
      </c>
      <c r="B499" s="1" t="s">
        <v>245</v>
      </c>
      <c r="C499" s="2" t="s">
        <v>247</v>
      </c>
      <c r="D499" s="8">
        <v>0</v>
      </c>
      <c r="E499" s="3">
        <v>0</v>
      </c>
      <c r="F499" s="3">
        <v>0</v>
      </c>
      <c r="G499" s="3">
        <v>0</v>
      </c>
      <c r="H499" s="11" t="str">
        <f>IF(D499&lt;&gt;0,G499/D499,"")</f>
        <v/>
      </c>
      <c r="I499" s="89">
        <v>3775</v>
      </c>
      <c r="J499" s="82">
        <v>3398</v>
      </c>
      <c r="K499" s="82">
        <v>2096</v>
      </c>
      <c r="L499" s="13">
        <f>IF(J499&lt;&gt;0,K499/J499,"")</f>
        <v>0.61683343143025304</v>
      </c>
      <c r="M499" s="81">
        <v>4</v>
      </c>
      <c r="N499" s="82">
        <v>373</v>
      </c>
      <c r="O499" s="16">
        <f>IF(I499&lt;&gt;0,N499/I499,"")</f>
        <v>9.8807947019867545E-2</v>
      </c>
      <c r="P499" s="80">
        <f>IF(SUM(D499,I499)&gt;0,SUM(D499,I499),"")</f>
        <v>3775</v>
      </c>
      <c r="Q499" s="77">
        <f>IF(SUM(E499,J499, M499)&gt;0,SUM(E499,J499, M499),"")</f>
        <v>3402</v>
      </c>
      <c r="R499" s="77">
        <f>IF(SUM(G499,N499)&gt;0,SUM(G499,N499),"")</f>
        <v>373</v>
      </c>
      <c r="S499" s="78">
        <f>IFERROR(IF(P499&lt;&gt;0,R499/P499,""),"")</f>
        <v>9.8807947019867545E-2</v>
      </c>
    </row>
    <row r="500" spans="1:19" ht="29" x14ac:dyDescent="0.2">
      <c r="A500" s="5" t="s">
        <v>513</v>
      </c>
      <c r="B500" s="1" t="s">
        <v>241</v>
      </c>
      <c r="C500" s="2" t="s">
        <v>242</v>
      </c>
      <c r="D500" s="8">
        <v>1</v>
      </c>
      <c r="E500" s="3">
        <v>1</v>
      </c>
      <c r="F500" s="3">
        <v>0</v>
      </c>
      <c r="G500" s="3">
        <v>0</v>
      </c>
      <c r="H500" s="11">
        <v>0</v>
      </c>
      <c r="I500" s="89">
        <v>3772</v>
      </c>
      <c r="J500" s="82">
        <v>3331</v>
      </c>
      <c r="K500" s="82">
        <v>516</v>
      </c>
      <c r="L500" s="13">
        <v>0.15490843590513359</v>
      </c>
      <c r="M500" s="84">
        <v>1</v>
      </c>
      <c r="N500" s="82">
        <v>440</v>
      </c>
      <c r="O500" s="16">
        <v>0.11664899257688228</v>
      </c>
      <c r="P500" s="17">
        <v>3773</v>
      </c>
      <c r="Q500" s="18">
        <v>3333</v>
      </c>
      <c r="R500" s="18">
        <v>440</v>
      </c>
      <c r="S500" s="19">
        <v>0.11661807580174927</v>
      </c>
    </row>
    <row r="501" spans="1:19" x14ac:dyDescent="0.2">
      <c r="A501" s="5" t="s">
        <v>527</v>
      </c>
      <c r="B501" s="1" t="s">
        <v>130</v>
      </c>
      <c r="C501" s="2" t="s">
        <v>131</v>
      </c>
      <c r="D501" s="8">
        <v>22</v>
      </c>
      <c r="E501" s="3">
        <v>22</v>
      </c>
      <c r="F501" s="3"/>
      <c r="G501" s="3">
        <v>0</v>
      </c>
      <c r="H501" s="11">
        <f>IF(D501&lt;&gt;0,G501/D501,"")</f>
        <v>0</v>
      </c>
      <c r="I501" s="89">
        <v>3750</v>
      </c>
      <c r="J501" s="82">
        <v>2968</v>
      </c>
      <c r="K501" s="82">
        <v>453</v>
      </c>
      <c r="L501" s="13">
        <f>IF(J501&lt;&gt;0,K501/J501,"")</f>
        <v>0.15262803234501349</v>
      </c>
      <c r="M501" s="81">
        <v>5</v>
      </c>
      <c r="N501" s="82">
        <v>777</v>
      </c>
      <c r="O501" s="16">
        <f>IF(I501&lt;&gt;0,N501/I501,"")</f>
        <v>0.2072</v>
      </c>
      <c r="P501" s="17">
        <f>IF(SUM(D501,I501)&gt;0,SUM(D501,I501),"")</f>
        <v>3772</v>
      </c>
      <c r="Q501" s="18">
        <f>IF(SUM(E501,J501, M501)&gt;0,SUM(E501,J501, M501),"")</f>
        <v>2995</v>
      </c>
      <c r="R501" s="18">
        <f>IF(SUM(G501,N501)&gt;0,SUM(G501,N501),"")</f>
        <v>777</v>
      </c>
      <c r="S501" s="19">
        <f>IFERROR(IF(P501&lt;&gt;0,R501/P501,""),"")</f>
        <v>0.2059915164369035</v>
      </c>
    </row>
    <row r="502" spans="1:19" x14ac:dyDescent="0.2">
      <c r="A502" s="5" t="s">
        <v>513</v>
      </c>
      <c r="B502" s="1" t="s">
        <v>386</v>
      </c>
      <c r="C502" s="2" t="s">
        <v>397</v>
      </c>
      <c r="D502" s="8">
        <v>3</v>
      </c>
      <c r="E502" s="3">
        <v>3</v>
      </c>
      <c r="F502" s="3">
        <v>0</v>
      </c>
      <c r="G502" s="3">
        <v>0</v>
      </c>
      <c r="H502" s="11">
        <v>0</v>
      </c>
      <c r="I502" s="89">
        <v>3742</v>
      </c>
      <c r="J502" s="82">
        <v>3537</v>
      </c>
      <c r="K502" s="82">
        <v>806</v>
      </c>
      <c r="L502" s="13">
        <v>0.2278767316935256</v>
      </c>
      <c r="M502" s="84">
        <v>15</v>
      </c>
      <c r="N502" s="82">
        <v>190</v>
      </c>
      <c r="O502" s="16">
        <v>5.0774986638161414E-2</v>
      </c>
      <c r="P502" s="17">
        <v>3745</v>
      </c>
      <c r="Q502" s="18">
        <v>3555</v>
      </c>
      <c r="R502" s="18">
        <v>190</v>
      </c>
      <c r="S502" s="19">
        <v>5.0734312416555405E-2</v>
      </c>
    </row>
    <row r="503" spans="1:19" x14ac:dyDescent="0.2">
      <c r="A503" s="5" t="s">
        <v>527</v>
      </c>
      <c r="B503" s="1" t="s">
        <v>24</v>
      </c>
      <c r="C503" s="2" t="s">
        <v>26</v>
      </c>
      <c r="D503" s="8">
        <v>0</v>
      </c>
      <c r="E503" s="3">
        <v>0</v>
      </c>
      <c r="F503" s="3"/>
      <c r="G503" s="3">
        <v>0</v>
      </c>
      <c r="H503" s="11" t="str">
        <f>IF(D503&lt;&gt;0,G503/D503,"")</f>
        <v/>
      </c>
      <c r="I503" s="89">
        <v>3738</v>
      </c>
      <c r="J503" s="82">
        <v>2352</v>
      </c>
      <c r="K503" s="82">
        <v>205</v>
      </c>
      <c r="L503" s="13">
        <f>IF(J503&lt;&gt;0,K503/J503,"")</f>
        <v>8.7159863945578231E-2</v>
      </c>
      <c r="M503" s="81">
        <v>2</v>
      </c>
      <c r="N503" s="82">
        <v>1384</v>
      </c>
      <c r="O503" s="16">
        <f>IF(I503&lt;&gt;0,N503/I503,"")</f>
        <v>0.37025147137506687</v>
      </c>
      <c r="P503" s="17">
        <f>IF(SUM(D503,I503)&gt;0,SUM(D503,I503),"")</f>
        <v>3738</v>
      </c>
      <c r="Q503" s="18">
        <f>IF(SUM(E503,J503, M503)&gt;0,SUM(E503,J503, M503),"")</f>
        <v>2354</v>
      </c>
      <c r="R503" s="18">
        <f>IF(SUM(G503,N503)&gt;0,SUM(G503,N503),"")</f>
        <v>1384</v>
      </c>
      <c r="S503" s="19">
        <f t="shared" ref="S503:S514" si="202">IFERROR(IF(P503&lt;&gt;0,R503/P503,""),"")</f>
        <v>0.37025147137506687</v>
      </c>
    </row>
    <row r="504" spans="1:19" x14ac:dyDescent="0.2">
      <c r="A504" s="5" t="s">
        <v>523</v>
      </c>
      <c r="B504" s="1" t="s">
        <v>44</v>
      </c>
      <c r="C504" s="2" t="s">
        <v>45</v>
      </c>
      <c r="D504" s="8">
        <v>10</v>
      </c>
      <c r="E504" s="3">
        <v>10</v>
      </c>
      <c r="F504" s="3">
        <v>5</v>
      </c>
      <c r="G504" s="3"/>
      <c r="H504" s="11">
        <f>IF(D504&lt;&gt;0,G504/D504,"")</f>
        <v>0</v>
      </c>
      <c r="I504" s="89">
        <v>3711</v>
      </c>
      <c r="J504" s="82">
        <v>2645</v>
      </c>
      <c r="K504" s="82">
        <v>602</v>
      </c>
      <c r="L504" s="13">
        <f>IF(J504&lt;&gt;0,K504/J504,"")</f>
        <v>0.22759924385633271</v>
      </c>
      <c r="M504" s="81">
        <v>217</v>
      </c>
      <c r="N504" s="82">
        <v>787</v>
      </c>
      <c r="O504" s="16">
        <f>IF(I504&lt;&gt;0,N504/I504,"")</f>
        <v>0.2120722177310698</v>
      </c>
      <c r="P504" s="17">
        <f>IF(SUM(D504,I504)&gt;0,SUM(D504,I504),"")</f>
        <v>3721</v>
      </c>
      <c r="Q504" s="18">
        <f>IF(SUM(E504,J504, M504)&gt;0,SUM(E504,J504, M504),"")</f>
        <v>2872</v>
      </c>
      <c r="R504" s="18">
        <f>IF(SUM(G504,N504)&gt;0,SUM(G504,N504),"")</f>
        <v>787</v>
      </c>
      <c r="S504" s="19">
        <f t="shared" si="202"/>
        <v>0.21150228433216878</v>
      </c>
    </row>
    <row r="505" spans="1:19" x14ac:dyDescent="0.2">
      <c r="A505" s="59" t="s">
        <v>429</v>
      </c>
      <c r="B505" s="1" t="s">
        <v>22</v>
      </c>
      <c r="C505" s="2" t="s">
        <v>23</v>
      </c>
      <c r="D505" s="8">
        <v>0</v>
      </c>
      <c r="E505" s="3">
        <v>0</v>
      </c>
      <c r="F505" s="3">
        <v>0</v>
      </c>
      <c r="G505" s="3">
        <v>0</v>
      </c>
      <c r="H505" s="11" t="str">
        <f>IF(D505&lt;&gt;0,G505/D505,"")</f>
        <v/>
      </c>
      <c r="I505" s="89">
        <v>3670</v>
      </c>
      <c r="J505" s="82">
        <v>3052</v>
      </c>
      <c r="K505" s="82">
        <v>1266</v>
      </c>
      <c r="L505" s="13">
        <f>IF(J505&lt;&gt;0,K505/J505,"")</f>
        <v>0.41480996068152032</v>
      </c>
      <c r="M505" s="81">
        <v>224</v>
      </c>
      <c r="N505" s="82">
        <v>394</v>
      </c>
      <c r="O505" s="16">
        <f>IF(I505&lt;&gt;0,N505/I505,"")</f>
        <v>0.10735694822888284</v>
      </c>
      <c r="P505" s="80">
        <f>IF(SUM(D505,I505)&gt;0,SUM(D505,I505),"")</f>
        <v>3670</v>
      </c>
      <c r="Q505" s="77">
        <f>IF(SUM(E505,J505, M505)&gt;0,SUM(E505,J505, M505),"")</f>
        <v>3276</v>
      </c>
      <c r="R505" s="77">
        <f>IF(SUM(G505,N505)&gt;0,SUM(G505,N505),"")</f>
        <v>394</v>
      </c>
      <c r="S505" s="78">
        <f t="shared" si="202"/>
        <v>0.10735694822888284</v>
      </c>
    </row>
    <row r="506" spans="1:19" x14ac:dyDescent="0.2">
      <c r="A506" s="5" t="s">
        <v>424</v>
      </c>
      <c r="B506" s="1" t="s">
        <v>89</v>
      </c>
      <c r="C506" s="2" t="s">
        <v>91</v>
      </c>
      <c r="D506" s="8"/>
      <c r="E506" s="3"/>
      <c r="F506" s="3"/>
      <c r="G506" s="3"/>
      <c r="H506" s="11"/>
      <c r="I506" s="89">
        <v>3648</v>
      </c>
      <c r="J506" s="82">
        <v>3522</v>
      </c>
      <c r="K506" s="82">
        <v>287</v>
      </c>
      <c r="L506" s="13"/>
      <c r="M506" s="81"/>
      <c r="N506" s="82">
        <v>126</v>
      </c>
      <c r="O506" s="16"/>
      <c r="P506" s="17"/>
      <c r="Q506" s="18"/>
      <c r="R506" s="18"/>
      <c r="S506" s="19" t="str">
        <f t="shared" si="202"/>
        <v/>
      </c>
    </row>
    <row r="507" spans="1:19" x14ac:dyDescent="0.2">
      <c r="A507" s="5" t="s">
        <v>422</v>
      </c>
      <c r="B507" s="1" t="s">
        <v>271</v>
      </c>
      <c r="C507" s="2" t="s">
        <v>272</v>
      </c>
      <c r="D507" s="8">
        <v>0</v>
      </c>
      <c r="E507" s="3">
        <v>0</v>
      </c>
      <c r="F507" s="3">
        <v>0</v>
      </c>
      <c r="G507" s="3">
        <v>0</v>
      </c>
      <c r="H507" s="11" t="str">
        <f t="shared" ref="H507:H514" si="203">IF(D507&lt;&gt;0,G507/D507,"")</f>
        <v/>
      </c>
      <c r="I507" s="89">
        <v>3629</v>
      </c>
      <c r="J507" s="82">
        <v>3594</v>
      </c>
      <c r="K507" s="82">
        <v>3592</v>
      </c>
      <c r="L507" s="13">
        <f t="shared" ref="L507:L514" si="204">IF(J507&lt;&gt;0,K507/J507,"")</f>
        <v>0.99944351697273237</v>
      </c>
      <c r="M507" s="84">
        <v>34</v>
      </c>
      <c r="N507" s="82">
        <v>1</v>
      </c>
      <c r="O507" s="16">
        <f t="shared" ref="O507:O514" si="205">IF(I507&lt;&gt;0,N507/I507,"")</f>
        <v>2.7555800496004411E-4</v>
      </c>
      <c r="P507" s="17">
        <f t="shared" ref="P507:P514" si="206">IF(SUM(D507,I507)&gt;0,SUM(D507,I507),"")</f>
        <v>3629</v>
      </c>
      <c r="Q507" s="18">
        <f t="shared" ref="Q507:Q514" si="207">IF(SUM(E507,J507, M507)&gt;0,SUM(E507,J507, M507),"")</f>
        <v>3628</v>
      </c>
      <c r="R507" s="18">
        <f t="shared" ref="R507:R514" si="208">IF(SUM(G507,N507)&gt;0,SUM(G507,N507),"")</f>
        <v>1</v>
      </c>
      <c r="S507" s="19">
        <f t="shared" si="202"/>
        <v>2.7555800496004411E-4</v>
      </c>
    </row>
    <row r="508" spans="1:19" x14ac:dyDescent="0.2">
      <c r="A508" s="5" t="s">
        <v>522</v>
      </c>
      <c r="B508" s="1" t="s">
        <v>121</v>
      </c>
      <c r="C508" s="2" t="s">
        <v>123</v>
      </c>
      <c r="D508" s="8">
        <v>1</v>
      </c>
      <c r="E508" s="3">
        <v>1</v>
      </c>
      <c r="F508" s="3">
        <v>0</v>
      </c>
      <c r="G508" s="3">
        <v>0</v>
      </c>
      <c r="H508" s="11">
        <f t="shared" si="203"/>
        <v>0</v>
      </c>
      <c r="I508" s="89">
        <v>3607</v>
      </c>
      <c r="J508" s="82">
        <v>3036</v>
      </c>
      <c r="K508" s="82">
        <v>234</v>
      </c>
      <c r="L508" s="13">
        <f t="shared" si="204"/>
        <v>7.7075098814229248E-2</v>
      </c>
      <c r="M508" s="81">
        <v>52</v>
      </c>
      <c r="N508" s="82">
        <v>519</v>
      </c>
      <c r="O508" s="16">
        <f t="shared" si="205"/>
        <v>0.14388688660937066</v>
      </c>
      <c r="P508" s="17">
        <f t="shared" si="206"/>
        <v>3608</v>
      </c>
      <c r="Q508" s="18">
        <f t="shared" si="207"/>
        <v>3089</v>
      </c>
      <c r="R508" s="18">
        <f t="shared" si="208"/>
        <v>519</v>
      </c>
      <c r="S508" s="19">
        <f t="shared" si="202"/>
        <v>0.14384700665188471</v>
      </c>
    </row>
    <row r="509" spans="1:19" x14ac:dyDescent="0.2">
      <c r="A509" s="5" t="s">
        <v>428</v>
      </c>
      <c r="B509" s="1" t="s">
        <v>360</v>
      </c>
      <c r="C509" s="2" t="s">
        <v>363</v>
      </c>
      <c r="D509" s="8"/>
      <c r="E509" s="3"/>
      <c r="F509" s="3"/>
      <c r="G509" s="3"/>
      <c r="H509" s="11" t="str">
        <f t="shared" si="203"/>
        <v/>
      </c>
      <c r="I509" s="89">
        <v>3562</v>
      </c>
      <c r="J509" s="82">
        <v>3370</v>
      </c>
      <c r="K509" s="82">
        <v>2688</v>
      </c>
      <c r="L509" s="13">
        <f t="shared" si="204"/>
        <v>0.7976261127596439</v>
      </c>
      <c r="M509" s="81">
        <v>11</v>
      </c>
      <c r="N509" s="82">
        <v>124</v>
      </c>
      <c r="O509" s="16">
        <f t="shared" si="205"/>
        <v>3.4811903425042111E-2</v>
      </c>
      <c r="P509" s="17">
        <f t="shared" si="206"/>
        <v>3562</v>
      </c>
      <c r="Q509" s="18">
        <f t="shared" si="207"/>
        <v>3381</v>
      </c>
      <c r="R509" s="18">
        <f t="shared" si="208"/>
        <v>124</v>
      </c>
      <c r="S509" s="19">
        <f t="shared" si="202"/>
        <v>3.4811903425042111E-2</v>
      </c>
    </row>
    <row r="510" spans="1:19" x14ac:dyDescent="0.2">
      <c r="A510" s="5" t="s">
        <v>522</v>
      </c>
      <c r="B510" s="1" t="s">
        <v>380</v>
      </c>
      <c r="C510" s="2" t="s">
        <v>382</v>
      </c>
      <c r="D510" s="8">
        <v>0</v>
      </c>
      <c r="E510" s="3">
        <v>0</v>
      </c>
      <c r="F510" s="3">
        <v>0</v>
      </c>
      <c r="G510" s="3">
        <v>0</v>
      </c>
      <c r="H510" s="11" t="str">
        <f t="shared" si="203"/>
        <v/>
      </c>
      <c r="I510" s="89">
        <v>3553</v>
      </c>
      <c r="J510" s="82">
        <v>3190</v>
      </c>
      <c r="K510" s="82">
        <v>1772</v>
      </c>
      <c r="L510" s="13">
        <f t="shared" si="204"/>
        <v>0.55548589341692789</v>
      </c>
      <c r="M510" s="81">
        <v>42</v>
      </c>
      <c r="N510" s="82">
        <v>321</v>
      </c>
      <c r="O510" s="16">
        <f t="shared" si="205"/>
        <v>9.0346186321418526E-2</v>
      </c>
      <c r="P510" s="17">
        <f t="shared" si="206"/>
        <v>3553</v>
      </c>
      <c r="Q510" s="18">
        <f t="shared" si="207"/>
        <v>3232</v>
      </c>
      <c r="R510" s="18">
        <f t="shared" si="208"/>
        <v>321</v>
      </c>
      <c r="S510" s="19">
        <f t="shared" si="202"/>
        <v>9.0346186321418526E-2</v>
      </c>
    </row>
    <row r="511" spans="1:19" x14ac:dyDescent="0.2">
      <c r="A511" s="5" t="s">
        <v>418</v>
      </c>
      <c r="B511" s="1" t="s">
        <v>380</v>
      </c>
      <c r="C511" s="2" t="s">
        <v>382</v>
      </c>
      <c r="D511" s="8">
        <v>0</v>
      </c>
      <c r="E511" s="3">
        <v>0</v>
      </c>
      <c r="F511" s="3">
        <v>0</v>
      </c>
      <c r="G511" s="3">
        <v>0</v>
      </c>
      <c r="H511" s="11" t="str">
        <f t="shared" si="203"/>
        <v/>
      </c>
      <c r="I511" s="89">
        <v>3545</v>
      </c>
      <c r="J511" s="82">
        <v>3433</v>
      </c>
      <c r="K511" s="82">
        <v>2488</v>
      </c>
      <c r="L511" s="13">
        <f t="shared" si="204"/>
        <v>0.72473055636469563</v>
      </c>
      <c r="M511" s="81">
        <v>76</v>
      </c>
      <c r="N511" s="82">
        <v>36</v>
      </c>
      <c r="O511" s="16">
        <f t="shared" si="205"/>
        <v>1.0155148095909733E-2</v>
      </c>
      <c r="P511" s="17">
        <f t="shared" si="206"/>
        <v>3545</v>
      </c>
      <c r="Q511" s="18">
        <f t="shared" si="207"/>
        <v>3509</v>
      </c>
      <c r="R511" s="18">
        <f t="shared" si="208"/>
        <v>36</v>
      </c>
      <c r="S511" s="19">
        <f t="shared" si="202"/>
        <v>1.0155148095909733E-2</v>
      </c>
    </row>
    <row r="512" spans="1:19" x14ac:dyDescent="0.2">
      <c r="A512" s="5" t="s">
        <v>416</v>
      </c>
      <c r="B512" s="1" t="s">
        <v>380</v>
      </c>
      <c r="C512" s="2" t="s">
        <v>382</v>
      </c>
      <c r="D512" s="8"/>
      <c r="E512" s="3"/>
      <c r="F512" s="3"/>
      <c r="G512" s="3"/>
      <c r="H512" s="11" t="str">
        <f t="shared" si="203"/>
        <v/>
      </c>
      <c r="I512" s="89">
        <v>3544</v>
      </c>
      <c r="J512" s="82">
        <v>3486</v>
      </c>
      <c r="K512" s="82">
        <v>2422</v>
      </c>
      <c r="L512" s="13">
        <f t="shared" si="204"/>
        <v>0.69477911646586343</v>
      </c>
      <c r="M512" s="81">
        <v>3</v>
      </c>
      <c r="N512" s="82">
        <v>55</v>
      </c>
      <c r="O512" s="16">
        <f t="shared" si="205"/>
        <v>1.5519187358916478E-2</v>
      </c>
      <c r="P512" s="17">
        <f t="shared" si="206"/>
        <v>3544</v>
      </c>
      <c r="Q512" s="18">
        <f t="shared" si="207"/>
        <v>3489</v>
      </c>
      <c r="R512" s="18">
        <f t="shared" si="208"/>
        <v>55</v>
      </c>
      <c r="S512" s="19">
        <f t="shared" si="202"/>
        <v>1.5519187358916478E-2</v>
      </c>
    </row>
    <row r="513" spans="1:19" x14ac:dyDescent="0.2">
      <c r="A513" s="5" t="s">
        <v>428</v>
      </c>
      <c r="B513" s="1" t="s">
        <v>181</v>
      </c>
      <c r="C513" s="2" t="s">
        <v>182</v>
      </c>
      <c r="D513" s="8"/>
      <c r="E513" s="3"/>
      <c r="F513" s="3"/>
      <c r="G513" s="3"/>
      <c r="H513" s="11" t="str">
        <f t="shared" si="203"/>
        <v/>
      </c>
      <c r="I513" s="89">
        <v>3499</v>
      </c>
      <c r="J513" s="82">
        <v>3438</v>
      </c>
      <c r="K513" s="82">
        <v>2114</v>
      </c>
      <c r="L513" s="13">
        <f t="shared" si="204"/>
        <v>0.61489237929028506</v>
      </c>
      <c r="M513" s="81"/>
      <c r="N513" s="82"/>
      <c r="O513" s="16">
        <f t="shared" si="205"/>
        <v>0</v>
      </c>
      <c r="P513" s="17">
        <f t="shared" si="206"/>
        <v>3499</v>
      </c>
      <c r="Q513" s="18">
        <f t="shared" si="207"/>
        <v>3438</v>
      </c>
      <c r="R513" s="18" t="str">
        <f t="shared" si="208"/>
        <v/>
      </c>
      <c r="S513" s="19" t="str">
        <f t="shared" si="202"/>
        <v/>
      </c>
    </row>
    <row r="514" spans="1:19" x14ac:dyDescent="0.2">
      <c r="A514" s="5" t="s">
        <v>419</v>
      </c>
      <c r="B514" s="1" t="s">
        <v>206</v>
      </c>
      <c r="C514" s="2" t="s">
        <v>207</v>
      </c>
      <c r="D514" s="8">
        <v>4</v>
      </c>
      <c r="E514" s="3">
        <v>4</v>
      </c>
      <c r="F514" s="3">
        <v>3</v>
      </c>
      <c r="G514" s="3"/>
      <c r="H514" s="11">
        <f t="shared" si="203"/>
        <v>0</v>
      </c>
      <c r="I514" s="89">
        <v>3484</v>
      </c>
      <c r="J514" s="82">
        <v>3181</v>
      </c>
      <c r="K514" s="82">
        <v>1152</v>
      </c>
      <c r="L514" s="13">
        <f t="shared" si="204"/>
        <v>0.36215026721156868</v>
      </c>
      <c r="M514" s="81">
        <v>93</v>
      </c>
      <c r="N514" s="82">
        <v>195</v>
      </c>
      <c r="O514" s="16">
        <f t="shared" si="205"/>
        <v>5.5970149253731345E-2</v>
      </c>
      <c r="P514" s="17">
        <f t="shared" si="206"/>
        <v>3488</v>
      </c>
      <c r="Q514" s="18">
        <f t="shared" si="207"/>
        <v>3278</v>
      </c>
      <c r="R514" s="18">
        <f t="shared" si="208"/>
        <v>195</v>
      </c>
      <c r="S514" s="19">
        <f t="shared" si="202"/>
        <v>5.5905963302752291E-2</v>
      </c>
    </row>
    <row r="515" spans="1:19" x14ac:dyDescent="0.2">
      <c r="A515" s="5" t="s">
        <v>513</v>
      </c>
      <c r="B515" s="1" t="s">
        <v>185</v>
      </c>
      <c r="C515" s="2" t="s">
        <v>186</v>
      </c>
      <c r="D515" s="8">
        <v>1</v>
      </c>
      <c r="E515" s="3">
        <v>1</v>
      </c>
      <c r="F515" s="3">
        <v>0</v>
      </c>
      <c r="G515" s="3">
        <v>0</v>
      </c>
      <c r="H515" s="11">
        <v>0</v>
      </c>
      <c r="I515" s="89">
        <v>3483</v>
      </c>
      <c r="J515" s="82">
        <v>3142</v>
      </c>
      <c r="K515" s="82">
        <v>710</v>
      </c>
      <c r="L515" s="13">
        <v>0.22597071928707829</v>
      </c>
      <c r="M515" s="84">
        <v>40</v>
      </c>
      <c r="N515" s="82">
        <v>301</v>
      </c>
      <c r="O515" s="16">
        <v>8.6419753086419748E-2</v>
      </c>
      <c r="P515" s="17">
        <v>3484</v>
      </c>
      <c r="Q515" s="18">
        <v>3183</v>
      </c>
      <c r="R515" s="18">
        <v>301</v>
      </c>
      <c r="S515" s="19">
        <v>8.6394948335246843E-2</v>
      </c>
    </row>
    <row r="516" spans="1:19" x14ac:dyDescent="0.2">
      <c r="A516" s="5" t="s">
        <v>513</v>
      </c>
      <c r="B516" s="1" t="s">
        <v>119</v>
      </c>
      <c r="C516" s="2" t="s">
        <v>120</v>
      </c>
      <c r="D516" s="8">
        <v>0</v>
      </c>
      <c r="E516" s="3">
        <v>0</v>
      </c>
      <c r="F516" s="3">
        <v>0</v>
      </c>
      <c r="G516" s="3">
        <v>0</v>
      </c>
      <c r="H516" s="11" t="s">
        <v>514</v>
      </c>
      <c r="I516" s="89">
        <v>3475</v>
      </c>
      <c r="J516" s="82">
        <v>3137</v>
      </c>
      <c r="K516" s="82">
        <v>152</v>
      </c>
      <c r="L516" s="13">
        <v>4.8453936882371693E-2</v>
      </c>
      <c r="M516" s="84">
        <v>1</v>
      </c>
      <c r="N516" s="82">
        <v>337</v>
      </c>
      <c r="O516" s="16">
        <v>9.6978417266187056E-2</v>
      </c>
      <c r="P516" s="17">
        <v>3475</v>
      </c>
      <c r="Q516" s="18">
        <v>3138</v>
      </c>
      <c r="R516" s="18">
        <v>337</v>
      </c>
      <c r="S516" s="19">
        <v>9.6978417266187056E-2</v>
      </c>
    </row>
    <row r="517" spans="1:19" x14ac:dyDescent="0.2">
      <c r="A517" s="5" t="s">
        <v>527</v>
      </c>
      <c r="B517" s="1" t="s">
        <v>255</v>
      </c>
      <c r="C517" s="2" t="s">
        <v>256</v>
      </c>
      <c r="D517" s="8">
        <v>12</v>
      </c>
      <c r="E517" s="3">
        <v>11</v>
      </c>
      <c r="F517" s="3"/>
      <c r="G517" s="3">
        <v>1</v>
      </c>
      <c r="H517" s="11">
        <f t="shared" ref="H517:H526" si="209">IF(D517&lt;&gt;0,G517/D517,"")</f>
        <v>8.3333333333333329E-2</v>
      </c>
      <c r="I517" s="89">
        <v>3464</v>
      </c>
      <c r="J517" s="82">
        <v>2980</v>
      </c>
      <c r="K517" s="82">
        <v>343</v>
      </c>
      <c r="L517" s="13">
        <f t="shared" ref="L517:L526" si="210">IF(J517&lt;&gt;0,K517/J517,"")</f>
        <v>0.11510067114093959</v>
      </c>
      <c r="M517" s="81">
        <v>3</v>
      </c>
      <c r="N517" s="82">
        <v>481</v>
      </c>
      <c r="O517" s="16">
        <f t="shared" ref="O517:O526" si="211">IF(I517&lt;&gt;0,N517/I517,"")</f>
        <v>0.1388568129330254</v>
      </c>
      <c r="P517" s="17">
        <f t="shared" ref="P517:P526" si="212">IF(SUM(D517,I517)&gt;0,SUM(D517,I517),"")</f>
        <v>3476</v>
      </c>
      <c r="Q517" s="18">
        <f t="shared" ref="Q517:Q526" si="213">IF(SUM(E517,J517, M517)&gt;0,SUM(E517,J517, M517),"")</f>
        <v>2994</v>
      </c>
      <c r="R517" s="18">
        <f t="shared" ref="R517:R526" si="214">IF(SUM(G517,N517)&gt;0,SUM(G517,N517),"")</f>
        <v>482</v>
      </c>
      <c r="S517" s="19">
        <f t="shared" ref="S517:S526" si="215">IFERROR(IF(P517&lt;&gt;0,R517/P517,""),"")</f>
        <v>0.1386651323360184</v>
      </c>
    </row>
    <row r="518" spans="1:19" ht="29" x14ac:dyDescent="0.2">
      <c r="A518" s="5" t="s">
        <v>527</v>
      </c>
      <c r="B518" s="1" t="s">
        <v>221</v>
      </c>
      <c r="C518" s="2" t="s">
        <v>223</v>
      </c>
      <c r="D518" s="8">
        <v>0</v>
      </c>
      <c r="E518" s="3">
        <v>0</v>
      </c>
      <c r="F518" s="3"/>
      <c r="G518" s="3">
        <v>0</v>
      </c>
      <c r="H518" s="11" t="str">
        <f t="shared" si="209"/>
        <v/>
      </c>
      <c r="I518" s="89">
        <v>3437</v>
      </c>
      <c r="J518" s="82">
        <v>251</v>
      </c>
      <c r="K518" s="82">
        <v>94</v>
      </c>
      <c r="L518" s="13">
        <f t="shared" si="210"/>
        <v>0.37450199203187251</v>
      </c>
      <c r="M518" s="81">
        <v>2706</v>
      </c>
      <c r="N518" s="82">
        <v>480</v>
      </c>
      <c r="O518" s="16">
        <f t="shared" si="211"/>
        <v>0.13965667733488507</v>
      </c>
      <c r="P518" s="17">
        <f t="shared" si="212"/>
        <v>3437</v>
      </c>
      <c r="Q518" s="18">
        <f t="shared" si="213"/>
        <v>2957</v>
      </c>
      <c r="R518" s="18">
        <f t="shared" si="214"/>
        <v>480</v>
      </c>
      <c r="S518" s="19">
        <f t="shared" si="215"/>
        <v>0.13965667733488507</v>
      </c>
    </row>
    <row r="519" spans="1:19" x14ac:dyDescent="0.2">
      <c r="A519" s="5" t="s">
        <v>430</v>
      </c>
      <c r="B519" s="1" t="s">
        <v>121</v>
      </c>
      <c r="C519" s="2" t="s">
        <v>123</v>
      </c>
      <c r="D519" s="8"/>
      <c r="E519" s="3"/>
      <c r="F519" s="3"/>
      <c r="G519" s="3"/>
      <c r="H519" s="11" t="str">
        <f t="shared" si="209"/>
        <v/>
      </c>
      <c r="I519" s="91">
        <v>3428</v>
      </c>
      <c r="J519" s="85">
        <v>2573</v>
      </c>
      <c r="K519" s="85">
        <v>1197</v>
      </c>
      <c r="L519" s="13">
        <f t="shared" si="210"/>
        <v>0.46521570151574038</v>
      </c>
      <c r="M519" s="85">
        <v>50</v>
      </c>
      <c r="N519" s="85">
        <v>674</v>
      </c>
      <c r="O519" s="16">
        <f t="shared" si="211"/>
        <v>0.19661610268378063</v>
      </c>
      <c r="P519" s="17">
        <f t="shared" si="212"/>
        <v>3428</v>
      </c>
      <c r="Q519" s="18">
        <f t="shared" si="213"/>
        <v>2623</v>
      </c>
      <c r="R519" s="18">
        <f t="shared" si="214"/>
        <v>674</v>
      </c>
      <c r="S519" s="19">
        <f t="shared" si="215"/>
        <v>0.19661610268378063</v>
      </c>
    </row>
    <row r="520" spans="1:19" x14ac:dyDescent="0.2">
      <c r="A520" s="5" t="s">
        <v>422</v>
      </c>
      <c r="B520" s="1" t="s">
        <v>24</v>
      </c>
      <c r="C520" s="2" t="s">
        <v>26</v>
      </c>
      <c r="D520" s="8">
        <v>0</v>
      </c>
      <c r="E520" s="3">
        <v>0</v>
      </c>
      <c r="F520" s="3">
        <v>0</v>
      </c>
      <c r="G520" s="3">
        <v>0</v>
      </c>
      <c r="H520" s="11" t="str">
        <f t="shared" si="209"/>
        <v/>
      </c>
      <c r="I520" s="89">
        <v>3427</v>
      </c>
      <c r="J520" s="82">
        <v>635</v>
      </c>
      <c r="K520" s="82">
        <v>478</v>
      </c>
      <c r="L520" s="13">
        <f t="shared" si="210"/>
        <v>0.75275590551181104</v>
      </c>
      <c r="M520" s="84">
        <v>2647</v>
      </c>
      <c r="N520" s="82">
        <v>145</v>
      </c>
      <c r="O520" s="16">
        <f t="shared" si="211"/>
        <v>4.231105923548293E-2</v>
      </c>
      <c r="P520" s="17">
        <f t="shared" si="212"/>
        <v>3427</v>
      </c>
      <c r="Q520" s="18">
        <f t="shared" si="213"/>
        <v>3282</v>
      </c>
      <c r="R520" s="18">
        <f t="shared" si="214"/>
        <v>145</v>
      </c>
      <c r="S520" s="19">
        <f t="shared" si="215"/>
        <v>4.231105923548293E-2</v>
      </c>
    </row>
    <row r="521" spans="1:19" x14ac:dyDescent="0.2">
      <c r="A521" s="5" t="s">
        <v>527</v>
      </c>
      <c r="B521" s="1" t="s">
        <v>44</v>
      </c>
      <c r="C521" s="2" t="s">
        <v>45</v>
      </c>
      <c r="D521" s="8">
        <v>27</v>
      </c>
      <c r="E521" s="3">
        <v>6</v>
      </c>
      <c r="F521" s="3"/>
      <c r="G521" s="3">
        <v>21</v>
      </c>
      <c r="H521" s="11">
        <f t="shared" si="209"/>
        <v>0.77777777777777779</v>
      </c>
      <c r="I521" s="89">
        <v>3427</v>
      </c>
      <c r="J521" s="82">
        <v>2670</v>
      </c>
      <c r="K521" s="82">
        <v>412</v>
      </c>
      <c r="L521" s="13">
        <f t="shared" si="210"/>
        <v>0.15430711610486891</v>
      </c>
      <c r="M521" s="81">
        <v>21</v>
      </c>
      <c r="N521" s="82">
        <v>736</v>
      </c>
      <c r="O521" s="16">
        <f t="shared" si="211"/>
        <v>0.21476510067114093</v>
      </c>
      <c r="P521" s="17">
        <f t="shared" si="212"/>
        <v>3454</v>
      </c>
      <c r="Q521" s="18">
        <f t="shared" si="213"/>
        <v>2697</v>
      </c>
      <c r="R521" s="18">
        <f t="shared" si="214"/>
        <v>757</v>
      </c>
      <c r="S521" s="19">
        <f t="shared" si="215"/>
        <v>0.219166184134337</v>
      </c>
    </row>
    <row r="522" spans="1:19" x14ac:dyDescent="0.2">
      <c r="A522" s="5" t="s">
        <v>424</v>
      </c>
      <c r="B522" s="1" t="s">
        <v>40</v>
      </c>
      <c r="C522" s="2" t="s">
        <v>41</v>
      </c>
      <c r="D522" s="8"/>
      <c r="E522" s="3"/>
      <c r="F522" s="3"/>
      <c r="G522" s="3"/>
      <c r="H522" s="11" t="str">
        <f t="shared" si="209"/>
        <v/>
      </c>
      <c r="I522" s="89">
        <v>3419</v>
      </c>
      <c r="J522" s="82">
        <v>3283</v>
      </c>
      <c r="K522" s="82">
        <v>289</v>
      </c>
      <c r="L522" s="13">
        <f t="shared" si="210"/>
        <v>8.8029241547365217E-2</v>
      </c>
      <c r="M522" s="81"/>
      <c r="N522" s="82">
        <v>136</v>
      </c>
      <c r="O522" s="16">
        <f t="shared" si="211"/>
        <v>3.9777712781515061E-2</v>
      </c>
      <c r="P522" s="17">
        <f t="shared" si="212"/>
        <v>3419</v>
      </c>
      <c r="Q522" s="18">
        <f t="shared" si="213"/>
        <v>3283</v>
      </c>
      <c r="R522" s="18">
        <f t="shared" si="214"/>
        <v>136</v>
      </c>
      <c r="S522" s="19">
        <f t="shared" si="215"/>
        <v>3.9777712781515061E-2</v>
      </c>
    </row>
    <row r="523" spans="1:19" x14ac:dyDescent="0.2">
      <c r="A523" s="5" t="s">
        <v>527</v>
      </c>
      <c r="B523" s="1" t="s">
        <v>525</v>
      </c>
      <c r="C523" s="2" t="s">
        <v>526</v>
      </c>
      <c r="D523" s="8">
        <v>1</v>
      </c>
      <c r="E523" s="3">
        <v>1</v>
      </c>
      <c r="F523" s="3"/>
      <c r="G523" s="3">
        <v>0</v>
      </c>
      <c r="H523" s="11">
        <f t="shared" si="209"/>
        <v>0</v>
      </c>
      <c r="I523" s="89">
        <v>3418</v>
      </c>
      <c r="J523" s="82">
        <v>3161</v>
      </c>
      <c r="K523" s="82">
        <v>279</v>
      </c>
      <c r="L523" s="13">
        <f t="shared" si="210"/>
        <v>8.8263207845618474E-2</v>
      </c>
      <c r="M523" s="81">
        <v>57</v>
      </c>
      <c r="N523" s="82">
        <v>200</v>
      </c>
      <c r="O523" s="16">
        <f t="shared" si="211"/>
        <v>5.8513750731421885E-2</v>
      </c>
      <c r="P523" s="17">
        <f t="shared" si="212"/>
        <v>3419</v>
      </c>
      <c r="Q523" s="18">
        <f t="shared" si="213"/>
        <v>3219</v>
      </c>
      <c r="R523" s="18">
        <f t="shared" si="214"/>
        <v>200</v>
      </c>
      <c r="S523" s="19">
        <f t="shared" si="215"/>
        <v>5.8496636443404505E-2</v>
      </c>
    </row>
    <row r="524" spans="1:19" x14ac:dyDescent="0.2">
      <c r="A524" s="5" t="s">
        <v>430</v>
      </c>
      <c r="B524" s="1" t="s">
        <v>78</v>
      </c>
      <c r="C524" s="2" t="s">
        <v>79</v>
      </c>
      <c r="D524" s="8"/>
      <c r="E524" s="3"/>
      <c r="F524" s="3"/>
      <c r="G524" s="3"/>
      <c r="H524" s="11" t="str">
        <f t="shared" si="209"/>
        <v/>
      </c>
      <c r="I524" s="91">
        <v>3411</v>
      </c>
      <c r="J524" s="85">
        <v>1985</v>
      </c>
      <c r="K524" s="85">
        <v>539</v>
      </c>
      <c r="L524" s="13">
        <f t="shared" si="210"/>
        <v>0.27153652392947103</v>
      </c>
      <c r="M524" s="81"/>
      <c r="N524" s="82">
        <v>1344</v>
      </c>
      <c r="O524" s="16">
        <f t="shared" si="211"/>
        <v>0.3940193491644679</v>
      </c>
      <c r="P524" s="17">
        <f t="shared" si="212"/>
        <v>3411</v>
      </c>
      <c r="Q524" s="18">
        <f t="shared" si="213"/>
        <v>1985</v>
      </c>
      <c r="R524" s="18">
        <f t="shared" si="214"/>
        <v>1344</v>
      </c>
      <c r="S524" s="19">
        <f t="shared" si="215"/>
        <v>0.3940193491644679</v>
      </c>
    </row>
    <row r="525" spans="1:19" x14ac:dyDescent="0.2">
      <c r="A525" s="5" t="s">
        <v>422</v>
      </c>
      <c r="B525" s="1" t="s">
        <v>174</v>
      </c>
      <c r="C525" s="2" t="s">
        <v>177</v>
      </c>
      <c r="D525" s="8">
        <v>0</v>
      </c>
      <c r="E525" s="3">
        <v>0</v>
      </c>
      <c r="F525" s="3">
        <v>0</v>
      </c>
      <c r="G525" s="3">
        <v>0</v>
      </c>
      <c r="H525" s="11" t="str">
        <f t="shared" si="209"/>
        <v/>
      </c>
      <c r="I525" s="89">
        <v>3390</v>
      </c>
      <c r="J525" s="82">
        <v>3320</v>
      </c>
      <c r="K525" s="82">
        <v>978</v>
      </c>
      <c r="L525" s="13">
        <f t="shared" si="210"/>
        <v>0.29457831325301204</v>
      </c>
      <c r="M525" s="84">
        <v>0</v>
      </c>
      <c r="N525" s="82">
        <v>70</v>
      </c>
      <c r="O525" s="16">
        <f t="shared" si="211"/>
        <v>2.0648967551622419E-2</v>
      </c>
      <c r="P525" s="17">
        <f t="shared" si="212"/>
        <v>3390</v>
      </c>
      <c r="Q525" s="18">
        <f t="shared" si="213"/>
        <v>3320</v>
      </c>
      <c r="R525" s="18">
        <f t="shared" si="214"/>
        <v>70</v>
      </c>
      <c r="S525" s="19">
        <f t="shared" si="215"/>
        <v>2.0648967551622419E-2</v>
      </c>
    </row>
    <row r="526" spans="1:19" x14ac:dyDescent="0.2">
      <c r="A526" s="59" t="s">
        <v>426</v>
      </c>
      <c r="B526" s="1" t="s">
        <v>324</v>
      </c>
      <c r="C526" s="2" t="s">
        <v>325</v>
      </c>
      <c r="D526" s="8"/>
      <c r="E526" s="3"/>
      <c r="F526" s="3"/>
      <c r="G526" s="3"/>
      <c r="H526" s="11" t="str">
        <f t="shared" si="209"/>
        <v/>
      </c>
      <c r="I526" s="89">
        <v>3370</v>
      </c>
      <c r="J526" s="82">
        <v>3316</v>
      </c>
      <c r="K526" s="82">
        <v>3272</v>
      </c>
      <c r="L526" s="13">
        <f t="shared" si="210"/>
        <v>0.98673100120627266</v>
      </c>
      <c r="M526" s="84">
        <v>4</v>
      </c>
      <c r="N526" s="82">
        <v>31</v>
      </c>
      <c r="O526" s="16">
        <f t="shared" si="211"/>
        <v>9.1988130563798228E-3</v>
      </c>
      <c r="P526" s="17">
        <f t="shared" si="212"/>
        <v>3370</v>
      </c>
      <c r="Q526" s="18">
        <f t="shared" si="213"/>
        <v>3320</v>
      </c>
      <c r="R526" s="18">
        <f t="shared" si="214"/>
        <v>31</v>
      </c>
      <c r="S526" s="19">
        <f t="shared" si="215"/>
        <v>9.1988130563798228E-3</v>
      </c>
    </row>
    <row r="527" spans="1:19" x14ac:dyDescent="0.2">
      <c r="A527" s="5" t="s">
        <v>513</v>
      </c>
      <c r="B527" s="1" t="s">
        <v>109</v>
      </c>
      <c r="C527" s="2" t="s">
        <v>110</v>
      </c>
      <c r="D527" s="8">
        <v>574</v>
      </c>
      <c r="E527" s="3">
        <v>574</v>
      </c>
      <c r="F527" s="3">
        <v>0</v>
      </c>
      <c r="G527" s="3">
        <v>0</v>
      </c>
      <c r="H527" s="11">
        <v>0</v>
      </c>
      <c r="I527" s="89">
        <v>3369</v>
      </c>
      <c r="J527" s="82">
        <v>3257</v>
      </c>
      <c r="K527" s="82">
        <v>378</v>
      </c>
      <c r="L527" s="13">
        <v>0.11605772182990481</v>
      </c>
      <c r="M527" s="84">
        <v>1</v>
      </c>
      <c r="N527" s="82">
        <v>111</v>
      </c>
      <c r="O527" s="16">
        <v>3.2947462154942118E-2</v>
      </c>
      <c r="P527" s="17">
        <v>3943</v>
      </c>
      <c r="Q527" s="18">
        <v>3832</v>
      </c>
      <c r="R527" s="18">
        <v>111</v>
      </c>
      <c r="S527" s="19">
        <v>2.8151153943697691E-2</v>
      </c>
    </row>
    <row r="528" spans="1:19" x14ac:dyDescent="0.2">
      <c r="A528" s="5" t="s">
        <v>425</v>
      </c>
      <c r="B528" s="1" t="s">
        <v>360</v>
      </c>
      <c r="C528" s="2" t="s">
        <v>361</v>
      </c>
      <c r="D528" s="8"/>
      <c r="E528" s="3"/>
      <c r="F528" s="3"/>
      <c r="G528" s="3"/>
      <c r="H528" s="11" t="str">
        <f>IF(D528&lt;&gt;0,G528/D528,"")</f>
        <v/>
      </c>
      <c r="I528" s="89">
        <v>3368</v>
      </c>
      <c r="J528" s="82">
        <v>2907</v>
      </c>
      <c r="K528" s="82">
        <v>1987</v>
      </c>
      <c r="L528" s="13">
        <f>IF(J528&lt;&gt;0,K528/J528,"")</f>
        <v>0.68352253181974543</v>
      </c>
      <c r="M528" s="81">
        <v>20</v>
      </c>
      <c r="N528" s="82">
        <v>441</v>
      </c>
      <c r="O528" s="16">
        <f>IF(I528&lt;&gt;0,N528/I528,"")</f>
        <v>0.13093824228028503</v>
      </c>
      <c r="P528" s="17">
        <f>IF(SUM(D528,I528)&gt;0,SUM(D528,I528),"")</f>
        <v>3368</v>
      </c>
      <c r="Q528" s="18">
        <f>IF(SUM(E528,J528, M528)&gt;0,SUM(E528,J528, M528),"")</f>
        <v>2927</v>
      </c>
      <c r="R528" s="18">
        <f>IF(SUM(G528,N528)&gt;0,SUM(G528,N528),"")</f>
        <v>441</v>
      </c>
      <c r="S528" s="19">
        <f>IFERROR(IF(P528&lt;&gt;0,R528/P528,""),"")</f>
        <v>0.13093824228028503</v>
      </c>
    </row>
    <row r="529" spans="1:19" x14ac:dyDescent="0.2">
      <c r="A529" s="5" t="s">
        <v>523</v>
      </c>
      <c r="B529" s="1" t="s">
        <v>324</v>
      </c>
      <c r="C529" s="2" t="s">
        <v>327</v>
      </c>
      <c r="D529" s="8"/>
      <c r="E529" s="3"/>
      <c r="F529" s="3"/>
      <c r="G529" s="3"/>
      <c r="H529" s="11"/>
      <c r="I529" s="89">
        <v>3353</v>
      </c>
      <c r="J529" s="82">
        <v>3196</v>
      </c>
      <c r="K529" s="82">
        <v>1940</v>
      </c>
      <c r="L529" s="13"/>
      <c r="M529" s="81"/>
      <c r="N529" s="82">
        <v>59</v>
      </c>
      <c r="O529" s="16"/>
      <c r="P529" s="17"/>
      <c r="Q529" s="18"/>
      <c r="R529" s="18"/>
      <c r="S529" s="19"/>
    </row>
    <row r="530" spans="1:19" x14ac:dyDescent="0.2">
      <c r="A530" s="5" t="s">
        <v>419</v>
      </c>
      <c r="B530" s="1" t="s">
        <v>407</v>
      </c>
      <c r="C530" s="2" t="s">
        <v>409</v>
      </c>
      <c r="D530" s="8"/>
      <c r="E530" s="3"/>
      <c r="F530" s="3"/>
      <c r="G530" s="3"/>
      <c r="H530" s="11" t="str">
        <f>IF(D530&lt;&gt;0,G530/D530,"")</f>
        <v/>
      </c>
      <c r="I530" s="89">
        <v>3350</v>
      </c>
      <c r="J530" s="82">
        <v>3028</v>
      </c>
      <c r="K530" s="82">
        <v>3027</v>
      </c>
      <c r="L530" s="13">
        <f>IF(J530&lt;&gt;0,K530/J530,"")</f>
        <v>0.99966974900924699</v>
      </c>
      <c r="M530" s="81">
        <v>222</v>
      </c>
      <c r="N530" s="82">
        <v>100</v>
      </c>
      <c r="O530" s="16">
        <f>IF(I530&lt;&gt;0,N530/I530,"")</f>
        <v>2.9850746268656716E-2</v>
      </c>
      <c r="P530" s="17">
        <f>IF(SUM(D530,I530)&gt;0,SUM(D530,I530),"")</f>
        <v>3350</v>
      </c>
      <c r="Q530" s="18">
        <f>IF(SUM(E530,J530, M530)&gt;0,SUM(E530,J530, M530),"")</f>
        <v>3250</v>
      </c>
      <c r="R530" s="18">
        <f>IF(SUM(G530,N530)&gt;0,SUM(G530,N530),"")</f>
        <v>100</v>
      </c>
      <c r="S530" s="19">
        <f>IFERROR(IF(P530&lt;&gt;0,R530/P530,""),"")</f>
        <v>2.9850746268656716E-2</v>
      </c>
    </row>
    <row r="531" spans="1:19" x14ac:dyDescent="0.2">
      <c r="A531" s="5" t="s">
        <v>513</v>
      </c>
      <c r="B531" s="1" t="s">
        <v>410</v>
      </c>
      <c r="C531" s="2" t="s">
        <v>411</v>
      </c>
      <c r="D531" s="8">
        <v>0</v>
      </c>
      <c r="E531" s="3">
        <v>0</v>
      </c>
      <c r="F531" s="3">
        <v>0</v>
      </c>
      <c r="G531" s="3">
        <v>0</v>
      </c>
      <c r="H531" s="11" t="s">
        <v>514</v>
      </c>
      <c r="I531" s="89">
        <v>3341</v>
      </c>
      <c r="J531" s="82">
        <v>2885</v>
      </c>
      <c r="K531" s="82">
        <v>777</v>
      </c>
      <c r="L531" s="13">
        <v>0.26932409012131714</v>
      </c>
      <c r="M531" s="84">
        <v>7</v>
      </c>
      <c r="N531" s="82">
        <v>449</v>
      </c>
      <c r="O531" s="16">
        <v>0.1343909009278659</v>
      </c>
      <c r="P531" s="17">
        <v>3341</v>
      </c>
      <c r="Q531" s="18">
        <v>2892</v>
      </c>
      <c r="R531" s="18">
        <v>449</v>
      </c>
      <c r="S531" s="19">
        <v>0.1343909009278659</v>
      </c>
    </row>
    <row r="532" spans="1:19" x14ac:dyDescent="0.2">
      <c r="A532" s="5" t="s">
        <v>527</v>
      </c>
      <c r="B532" s="1" t="s">
        <v>105</v>
      </c>
      <c r="C532" s="2" t="s">
        <v>108</v>
      </c>
      <c r="D532" s="8">
        <v>1</v>
      </c>
      <c r="E532" s="3">
        <v>1</v>
      </c>
      <c r="F532" s="3"/>
      <c r="G532" s="3">
        <v>0</v>
      </c>
      <c r="H532" s="11">
        <f t="shared" ref="H532:H540" si="216">IF(D532&lt;&gt;0,G532/D532,"")</f>
        <v>0</v>
      </c>
      <c r="I532" s="89">
        <v>3335</v>
      </c>
      <c r="J532" s="82">
        <v>3281</v>
      </c>
      <c r="K532" s="82">
        <v>5</v>
      </c>
      <c r="L532" s="13">
        <f t="shared" ref="L532:L540" si="217">IF(J532&lt;&gt;0,K532/J532,"")</f>
        <v>1.5239256324291375E-3</v>
      </c>
      <c r="M532" s="81">
        <v>4</v>
      </c>
      <c r="N532" s="82">
        <v>50</v>
      </c>
      <c r="O532" s="16">
        <f t="shared" ref="O532:O540" si="218">IF(I532&lt;&gt;0,N532/I532,"")</f>
        <v>1.4992503748125937E-2</v>
      </c>
      <c r="P532" s="17">
        <f t="shared" ref="P532:P540" si="219">IF(SUM(D532,I532)&gt;0,SUM(D532,I532),"")</f>
        <v>3336</v>
      </c>
      <c r="Q532" s="18">
        <f t="shared" ref="Q532:Q540" si="220">IF(SUM(E532,J532, M532)&gt;0,SUM(E532,J532, M532),"")</f>
        <v>3286</v>
      </c>
      <c r="R532" s="18">
        <f t="shared" ref="R532:R540" si="221">IF(SUM(G532,N532)&gt;0,SUM(G532,N532),"")</f>
        <v>50</v>
      </c>
      <c r="S532" s="19">
        <f t="shared" ref="S532:S540" si="222">IFERROR(IF(P532&lt;&gt;0,R532/P532,""),"")</f>
        <v>1.498800959232614E-2</v>
      </c>
    </row>
    <row r="533" spans="1:19" ht="29" x14ac:dyDescent="0.2">
      <c r="A533" s="59" t="s">
        <v>429</v>
      </c>
      <c r="B533" s="1" t="s">
        <v>295</v>
      </c>
      <c r="C533" s="2" t="s">
        <v>297</v>
      </c>
      <c r="D533" s="8">
        <v>0</v>
      </c>
      <c r="E533" s="3">
        <v>0</v>
      </c>
      <c r="F533" s="3">
        <v>0</v>
      </c>
      <c r="G533" s="3">
        <v>0</v>
      </c>
      <c r="H533" s="11" t="str">
        <f t="shared" si="216"/>
        <v/>
      </c>
      <c r="I533" s="89">
        <v>3333</v>
      </c>
      <c r="J533" s="82">
        <v>3323</v>
      </c>
      <c r="K533" s="82">
        <v>2383</v>
      </c>
      <c r="L533" s="13">
        <f t="shared" si="217"/>
        <v>0.71712308155281368</v>
      </c>
      <c r="M533" s="81">
        <v>0</v>
      </c>
      <c r="N533" s="82">
        <v>10</v>
      </c>
      <c r="O533" s="16">
        <f t="shared" si="218"/>
        <v>3.0003000300030001E-3</v>
      </c>
      <c r="P533" s="80">
        <f t="shared" si="219"/>
        <v>3333</v>
      </c>
      <c r="Q533" s="77">
        <f t="shared" si="220"/>
        <v>3323</v>
      </c>
      <c r="R533" s="77">
        <f t="shared" si="221"/>
        <v>10</v>
      </c>
      <c r="S533" s="78">
        <f t="shared" si="222"/>
        <v>3.0003000300030001E-3</v>
      </c>
    </row>
    <row r="534" spans="1:19" x14ac:dyDescent="0.2">
      <c r="A534" s="5" t="s">
        <v>430</v>
      </c>
      <c r="B534" s="1" t="s">
        <v>358</v>
      </c>
      <c r="C534" s="2" t="s">
        <v>359</v>
      </c>
      <c r="D534" s="8"/>
      <c r="E534" s="3"/>
      <c r="F534" s="3"/>
      <c r="G534" s="3"/>
      <c r="H534" s="11" t="str">
        <f t="shared" si="216"/>
        <v/>
      </c>
      <c r="I534" s="91">
        <v>3330</v>
      </c>
      <c r="J534" s="85">
        <v>2564</v>
      </c>
      <c r="K534" s="85">
        <v>1012</v>
      </c>
      <c r="L534" s="13">
        <f t="shared" si="217"/>
        <v>0.39469578783151327</v>
      </c>
      <c r="M534" s="85">
        <v>7</v>
      </c>
      <c r="N534" s="85">
        <v>667</v>
      </c>
      <c r="O534" s="16">
        <f t="shared" si="218"/>
        <v>0.2003003003003003</v>
      </c>
      <c r="P534" s="17">
        <f t="shared" si="219"/>
        <v>3330</v>
      </c>
      <c r="Q534" s="18">
        <f t="shared" si="220"/>
        <v>2571</v>
      </c>
      <c r="R534" s="18">
        <f t="shared" si="221"/>
        <v>667</v>
      </c>
      <c r="S534" s="19">
        <f t="shared" si="222"/>
        <v>0.2003003003003003</v>
      </c>
    </row>
    <row r="535" spans="1:19" ht="29" x14ac:dyDescent="0.2">
      <c r="A535" s="5" t="s">
        <v>430</v>
      </c>
      <c r="B535" s="1" t="s">
        <v>183</v>
      </c>
      <c r="C535" s="2" t="s">
        <v>184</v>
      </c>
      <c r="D535" s="8"/>
      <c r="E535" s="3"/>
      <c r="F535" s="3"/>
      <c r="G535" s="3"/>
      <c r="H535" s="11" t="str">
        <f t="shared" si="216"/>
        <v/>
      </c>
      <c r="I535" s="91">
        <v>3315</v>
      </c>
      <c r="J535" s="85">
        <v>1989</v>
      </c>
      <c r="K535" s="85">
        <v>499</v>
      </c>
      <c r="L535" s="13">
        <f t="shared" si="217"/>
        <v>0.25087983911513323</v>
      </c>
      <c r="M535" s="85">
        <v>18</v>
      </c>
      <c r="N535" s="85">
        <v>1122</v>
      </c>
      <c r="O535" s="16">
        <f t="shared" si="218"/>
        <v>0.33846153846153848</v>
      </c>
      <c r="P535" s="17">
        <f t="shared" si="219"/>
        <v>3315</v>
      </c>
      <c r="Q535" s="18">
        <f t="shared" si="220"/>
        <v>2007</v>
      </c>
      <c r="R535" s="18">
        <f t="shared" si="221"/>
        <v>1122</v>
      </c>
      <c r="S535" s="19">
        <f t="shared" si="222"/>
        <v>0.33846153846153848</v>
      </c>
    </row>
    <row r="536" spans="1:19" ht="29" x14ac:dyDescent="0.2">
      <c r="A536" s="59" t="s">
        <v>429</v>
      </c>
      <c r="B536" s="1" t="s">
        <v>221</v>
      </c>
      <c r="C536" s="2" t="s">
        <v>223</v>
      </c>
      <c r="D536" s="8">
        <v>0</v>
      </c>
      <c r="E536" s="3">
        <v>0</v>
      </c>
      <c r="F536" s="3">
        <v>0</v>
      </c>
      <c r="G536" s="3">
        <v>0</v>
      </c>
      <c r="H536" s="11" t="str">
        <f t="shared" si="216"/>
        <v/>
      </c>
      <c r="I536" s="89">
        <v>3315</v>
      </c>
      <c r="J536" s="82">
        <v>3057</v>
      </c>
      <c r="K536" s="82">
        <v>1528</v>
      </c>
      <c r="L536" s="13">
        <f t="shared" si="217"/>
        <v>0.49983644095518481</v>
      </c>
      <c r="M536" s="81">
        <v>172</v>
      </c>
      <c r="N536" s="82">
        <v>86</v>
      </c>
      <c r="O536" s="16">
        <f t="shared" si="218"/>
        <v>2.5942684766214179E-2</v>
      </c>
      <c r="P536" s="80">
        <f t="shared" si="219"/>
        <v>3315</v>
      </c>
      <c r="Q536" s="77">
        <f t="shared" si="220"/>
        <v>3229</v>
      </c>
      <c r="R536" s="77">
        <f t="shared" si="221"/>
        <v>86</v>
      </c>
      <c r="S536" s="78">
        <f t="shared" si="222"/>
        <v>2.5942684766214179E-2</v>
      </c>
    </row>
    <row r="537" spans="1:19" x14ac:dyDescent="0.2">
      <c r="A537" s="5" t="s">
        <v>422</v>
      </c>
      <c r="B537" s="1" t="s">
        <v>386</v>
      </c>
      <c r="C537" s="2" t="s">
        <v>397</v>
      </c>
      <c r="D537" s="8">
        <v>1</v>
      </c>
      <c r="E537" s="3">
        <v>1</v>
      </c>
      <c r="F537" s="3">
        <v>0</v>
      </c>
      <c r="G537" s="3">
        <v>0</v>
      </c>
      <c r="H537" s="11">
        <f t="shared" si="216"/>
        <v>0</v>
      </c>
      <c r="I537" s="89">
        <v>3292</v>
      </c>
      <c r="J537" s="82">
        <v>3134</v>
      </c>
      <c r="K537" s="82">
        <v>1731</v>
      </c>
      <c r="L537" s="13">
        <f t="shared" si="217"/>
        <v>0.5523292916400766</v>
      </c>
      <c r="M537" s="84">
        <v>149</v>
      </c>
      <c r="N537" s="82">
        <v>9</v>
      </c>
      <c r="O537" s="16">
        <f t="shared" si="218"/>
        <v>2.7339003645200487E-3</v>
      </c>
      <c r="P537" s="17">
        <f t="shared" si="219"/>
        <v>3293</v>
      </c>
      <c r="Q537" s="18">
        <f t="shared" si="220"/>
        <v>3284</v>
      </c>
      <c r="R537" s="18">
        <f t="shared" si="221"/>
        <v>9</v>
      </c>
      <c r="S537" s="19">
        <f t="shared" si="222"/>
        <v>2.733070148800486E-3</v>
      </c>
    </row>
    <row r="538" spans="1:19" x14ac:dyDescent="0.2">
      <c r="A538" s="5" t="s">
        <v>527</v>
      </c>
      <c r="B538" s="1" t="s">
        <v>276</v>
      </c>
      <c r="C538" s="2" t="s">
        <v>277</v>
      </c>
      <c r="D538" s="8">
        <v>1</v>
      </c>
      <c r="E538" s="3">
        <v>1</v>
      </c>
      <c r="F538" s="3"/>
      <c r="G538" s="3">
        <v>0</v>
      </c>
      <c r="H538" s="11">
        <f t="shared" si="216"/>
        <v>0</v>
      </c>
      <c r="I538" s="89">
        <v>3288</v>
      </c>
      <c r="J538" s="82">
        <v>2626</v>
      </c>
      <c r="K538" s="82">
        <v>510</v>
      </c>
      <c r="L538" s="13">
        <f t="shared" si="217"/>
        <v>0.19421172886519422</v>
      </c>
      <c r="M538" s="81">
        <v>359</v>
      </c>
      <c r="N538" s="82">
        <v>303</v>
      </c>
      <c r="O538" s="16">
        <f t="shared" si="218"/>
        <v>9.2153284671532845E-2</v>
      </c>
      <c r="P538" s="17">
        <f t="shared" si="219"/>
        <v>3289</v>
      </c>
      <c r="Q538" s="18">
        <f t="shared" si="220"/>
        <v>2986</v>
      </c>
      <c r="R538" s="18">
        <f t="shared" si="221"/>
        <v>303</v>
      </c>
      <c r="S538" s="19">
        <f t="shared" si="222"/>
        <v>9.212526603830952E-2</v>
      </c>
    </row>
    <row r="539" spans="1:19" x14ac:dyDescent="0.2">
      <c r="A539" s="5" t="s">
        <v>517</v>
      </c>
      <c r="B539" s="1" t="s">
        <v>181</v>
      </c>
      <c r="C539" s="2" t="s">
        <v>182</v>
      </c>
      <c r="D539" s="20">
        <v>0</v>
      </c>
      <c r="E539" s="21">
        <v>0</v>
      </c>
      <c r="F539" s="21">
        <v>0</v>
      </c>
      <c r="G539" s="21">
        <v>0</v>
      </c>
      <c r="H539" s="11" t="str">
        <f t="shared" si="216"/>
        <v/>
      </c>
      <c r="I539" s="90">
        <v>3271</v>
      </c>
      <c r="J539" s="83">
        <v>3199</v>
      </c>
      <c r="K539" s="83">
        <v>482</v>
      </c>
      <c r="L539" s="13">
        <f t="shared" si="217"/>
        <v>0.15067208502657081</v>
      </c>
      <c r="M539" s="83">
        <v>0</v>
      </c>
      <c r="N539" s="83">
        <v>72</v>
      </c>
      <c r="O539" s="16">
        <f t="shared" si="218"/>
        <v>2.2011617242433508E-2</v>
      </c>
      <c r="P539" s="17">
        <f t="shared" si="219"/>
        <v>3271</v>
      </c>
      <c r="Q539" s="18">
        <f t="shared" si="220"/>
        <v>3199</v>
      </c>
      <c r="R539" s="18">
        <f t="shared" si="221"/>
        <v>72</v>
      </c>
      <c r="S539" s="19">
        <f t="shared" si="222"/>
        <v>2.2011617242433508E-2</v>
      </c>
    </row>
    <row r="540" spans="1:19" x14ac:dyDescent="0.2">
      <c r="A540" s="5" t="s">
        <v>522</v>
      </c>
      <c r="B540" s="1" t="s">
        <v>40</v>
      </c>
      <c r="C540" s="2" t="s">
        <v>41</v>
      </c>
      <c r="D540" s="8">
        <v>0</v>
      </c>
      <c r="E540" s="3">
        <v>0</v>
      </c>
      <c r="F540" s="3">
        <v>0</v>
      </c>
      <c r="G540" s="3">
        <v>0</v>
      </c>
      <c r="H540" s="11" t="str">
        <f t="shared" si="216"/>
        <v/>
      </c>
      <c r="I540" s="89">
        <v>3268</v>
      </c>
      <c r="J540" s="82">
        <v>3166</v>
      </c>
      <c r="K540" s="82">
        <v>560</v>
      </c>
      <c r="L540" s="13">
        <f t="shared" si="217"/>
        <v>0.17687934301958308</v>
      </c>
      <c r="M540" s="81">
        <v>0</v>
      </c>
      <c r="N540" s="82">
        <v>102</v>
      </c>
      <c r="O540" s="16">
        <f t="shared" si="218"/>
        <v>3.1211750305997554E-2</v>
      </c>
      <c r="P540" s="17">
        <f t="shared" si="219"/>
        <v>3268</v>
      </c>
      <c r="Q540" s="18">
        <f t="shared" si="220"/>
        <v>3166</v>
      </c>
      <c r="R540" s="18">
        <f t="shared" si="221"/>
        <v>102</v>
      </c>
      <c r="S540" s="19">
        <f t="shared" si="222"/>
        <v>3.1211750305997554E-2</v>
      </c>
    </row>
    <row r="541" spans="1:19" x14ac:dyDescent="0.2">
      <c r="A541" s="5" t="s">
        <v>513</v>
      </c>
      <c r="B541" s="1" t="s">
        <v>458</v>
      </c>
      <c r="C541" s="2" t="s">
        <v>459</v>
      </c>
      <c r="D541" s="8">
        <v>0</v>
      </c>
      <c r="E541" s="3">
        <v>0</v>
      </c>
      <c r="F541" s="3">
        <v>0</v>
      </c>
      <c r="G541" s="3">
        <v>0</v>
      </c>
      <c r="H541" s="11" t="s">
        <v>514</v>
      </c>
      <c r="I541" s="89">
        <v>3240</v>
      </c>
      <c r="J541" s="82">
        <v>1454</v>
      </c>
      <c r="K541" s="82">
        <v>396</v>
      </c>
      <c r="L541" s="13">
        <v>0.27235213204951858</v>
      </c>
      <c r="M541" s="84">
        <v>5</v>
      </c>
      <c r="N541" s="82">
        <v>1781</v>
      </c>
      <c r="O541" s="16">
        <v>0.54969135802469138</v>
      </c>
      <c r="P541" s="17">
        <v>3240</v>
      </c>
      <c r="Q541" s="18">
        <v>1459</v>
      </c>
      <c r="R541" s="18">
        <v>1781</v>
      </c>
      <c r="S541" s="19">
        <v>0.54969135802469138</v>
      </c>
    </row>
    <row r="542" spans="1:19" x14ac:dyDescent="0.2">
      <c r="A542" s="5" t="s">
        <v>513</v>
      </c>
      <c r="B542" s="1" t="s">
        <v>80</v>
      </c>
      <c r="C542" s="2" t="s">
        <v>81</v>
      </c>
      <c r="D542" s="8">
        <v>6</v>
      </c>
      <c r="E542" s="3">
        <v>6</v>
      </c>
      <c r="F542" s="3">
        <v>0</v>
      </c>
      <c r="G542" s="3">
        <v>0</v>
      </c>
      <c r="H542" s="11">
        <v>0</v>
      </c>
      <c r="I542" s="89">
        <v>3220</v>
      </c>
      <c r="J542" s="82">
        <v>3179</v>
      </c>
      <c r="K542" s="82">
        <v>308</v>
      </c>
      <c r="L542" s="13">
        <v>9.6885813148788927E-2</v>
      </c>
      <c r="M542" s="84">
        <v>18</v>
      </c>
      <c r="N542" s="82">
        <v>23</v>
      </c>
      <c r="O542" s="16">
        <v>7.1428571428571426E-3</v>
      </c>
      <c r="P542" s="17">
        <v>3226</v>
      </c>
      <c r="Q542" s="18">
        <v>3203</v>
      </c>
      <c r="R542" s="18">
        <v>23</v>
      </c>
      <c r="S542" s="19">
        <v>7.1295722256664602E-3</v>
      </c>
    </row>
    <row r="543" spans="1:19" x14ac:dyDescent="0.2">
      <c r="A543" s="5" t="s">
        <v>523</v>
      </c>
      <c r="B543" s="1" t="s">
        <v>360</v>
      </c>
      <c r="C543" s="2" t="s">
        <v>361</v>
      </c>
      <c r="D543" s="8"/>
      <c r="E543" s="3"/>
      <c r="F543" s="3"/>
      <c r="G543" s="3"/>
      <c r="H543" s="11" t="str">
        <f>IF(D543&lt;&gt;0,G543/D543,"")</f>
        <v/>
      </c>
      <c r="I543" s="89">
        <v>3212</v>
      </c>
      <c r="J543" s="82">
        <v>2451</v>
      </c>
      <c r="K543" s="82">
        <v>696</v>
      </c>
      <c r="L543" s="13">
        <f>IF(J543&lt;&gt;0,K543/J543,"")</f>
        <v>0.28396572827417382</v>
      </c>
      <c r="M543" s="81">
        <v>70</v>
      </c>
      <c r="N543" s="82">
        <v>606</v>
      </c>
      <c r="O543" s="16">
        <f>IF(I543&lt;&gt;0,N543/I543,"")</f>
        <v>0.18866749688667497</v>
      </c>
      <c r="P543" s="17">
        <f>IF(SUM(D543,I543)&gt;0,SUM(D543,I543),"")</f>
        <v>3212</v>
      </c>
      <c r="Q543" s="18">
        <f>IF(SUM(E543,J543, M543)&gt;0,SUM(E543,J543, M543),"")</f>
        <v>2521</v>
      </c>
      <c r="R543" s="18">
        <f>IF(SUM(G543,N543)&gt;0,SUM(G543,N543),"")</f>
        <v>606</v>
      </c>
      <c r="S543" s="19">
        <f>IFERROR(IF(P543&lt;&gt;0,R543/P543,""),"")</f>
        <v>0.18866749688667497</v>
      </c>
    </row>
    <row r="544" spans="1:19" x14ac:dyDescent="0.2">
      <c r="A544" s="5" t="s">
        <v>517</v>
      </c>
      <c r="B544" s="1" t="s">
        <v>365</v>
      </c>
      <c r="C544" s="2" t="s">
        <v>366</v>
      </c>
      <c r="D544" s="20">
        <v>0</v>
      </c>
      <c r="E544" s="21">
        <v>0</v>
      </c>
      <c r="F544" s="21">
        <v>0</v>
      </c>
      <c r="G544" s="21">
        <v>0</v>
      </c>
      <c r="H544" s="11" t="str">
        <f>IF(D544&lt;&gt;0,G544/D544,"")</f>
        <v/>
      </c>
      <c r="I544" s="90">
        <v>3211</v>
      </c>
      <c r="J544" s="83">
        <v>2325</v>
      </c>
      <c r="K544" s="83">
        <v>542</v>
      </c>
      <c r="L544" s="13">
        <f>IF(J544&lt;&gt;0,K544/J544,"")</f>
        <v>0.23311827956989248</v>
      </c>
      <c r="M544" s="83">
        <v>0</v>
      </c>
      <c r="N544" s="83">
        <v>886</v>
      </c>
      <c r="O544" s="16">
        <f>IF(I544&lt;&gt;0,N544/I544,"")</f>
        <v>0.27592650264715041</v>
      </c>
      <c r="P544" s="17">
        <f>IF(SUM(D544,I544)&gt;0,SUM(D544,I544),"")</f>
        <v>3211</v>
      </c>
      <c r="Q544" s="18">
        <f>IF(SUM(E544,J544, M544)&gt;0,SUM(E544,J544, M544),"")</f>
        <v>2325</v>
      </c>
      <c r="R544" s="18">
        <f>IF(SUM(G544,N544)&gt;0,SUM(G544,N544),"")</f>
        <v>886</v>
      </c>
      <c r="S544" s="19">
        <f>IFERROR(IF(P544&lt;&gt;0,R544/P544,""),"")</f>
        <v>0.27592650264715041</v>
      </c>
    </row>
    <row r="545" spans="1:19" x14ac:dyDescent="0.2">
      <c r="A545" s="5" t="s">
        <v>523</v>
      </c>
      <c r="B545" s="1" t="s">
        <v>94</v>
      </c>
      <c r="C545" s="2" t="s">
        <v>95</v>
      </c>
      <c r="D545" s="8"/>
      <c r="E545" s="3"/>
      <c r="F545" s="3"/>
      <c r="G545" s="3"/>
      <c r="H545" s="11" t="str">
        <f>IF(D545&lt;&gt;0,G545/D545,"")</f>
        <v/>
      </c>
      <c r="I545" s="89">
        <v>3187</v>
      </c>
      <c r="J545" s="82">
        <v>2926</v>
      </c>
      <c r="K545" s="82">
        <v>1044</v>
      </c>
      <c r="L545" s="13">
        <f>IF(J545&lt;&gt;0,K545/J545,"")</f>
        <v>0.3568010936431989</v>
      </c>
      <c r="M545" s="81"/>
      <c r="N545" s="82">
        <v>154</v>
      </c>
      <c r="O545" s="16">
        <f>IF(I545&lt;&gt;0,N545/I545,"")</f>
        <v>4.8321305302792592E-2</v>
      </c>
      <c r="P545" s="17">
        <f>IF(SUM(D545,I545)&gt;0,SUM(D545,I545),"")</f>
        <v>3187</v>
      </c>
      <c r="Q545" s="18">
        <f>IF(SUM(E545,J545, M545)&gt;0,SUM(E545,J545, M545),"")</f>
        <v>2926</v>
      </c>
      <c r="R545" s="18">
        <f>IF(SUM(G545,N545)&gt;0,SUM(G545,N545),"")</f>
        <v>154</v>
      </c>
      <c r="S545" s="19">
        <f>IFERROR(IF(P545&lt;&gt;0,R545/P545,""),"")</f>
        <v>4.8321305302792592E-2</v>
      </c>
    </row>
    <row r="546" spans="1:19" x14ac:dyDescent="0.2">
      <c r="A546" s="5" t="s">
        <v>522</v>
      </c>
      <c r="B546" s="1" t="s">
        <v>203</v>
      </c>
      <c r="C546" s="2" t="s">
        <v>205</v>
      </c>
      <c r="D546" s="8">
        <v>0</v>
      </c>
      <c r="E546" s="3">
        <v>0</v>
      </c>
      <c r="F546" s="3">
        <v>0</v>
      </c>
      <c r="G546" s="3">
        <v>0</v>
      </c>
      <c r="H546" s="11" t="str">
        <f>IF(D546&lt;&gt;0,G546/D546,"")</f>
        <v/>
      </c>
      <c r="I546" s="89">
        <v>3180</v>
      </c>
      <c r="J546" s="82">
        <v>3121</v>
      </c>
      <c r="K546" s="82">
        <v>268</v>
      </c>
      <c r="L546" s="13">
        <f>IF(J546&lt;&gt;0,K546/J546,"")</f>
        <v>8.5869913489266259E-2</v>
      </c>
      <c r="M546" s="81">
        <v>0</v>
      </c>
      <c r="N546" s="82">
        <v>59</v>
      </c>
      <c r="O546" s="16">
        <f>IF(I546&lt;&gt;0,N546/I546,"")</f>
        <v>1.8553459119496855E-2</v>
      </c>
      <c r="P546" s="17">
        <f>IF(SUM(D546,I546)&gt;0,SUM(D546,I546),"")</f>
        <v>3180</v>
      </c>
      <c r="Q546" s="18">
        <f>IF(SUM(E546,J546, M546)&gt;0,SUM(E546,J546, M546),"")</f>
        <v>3121</v>
      </c>
      <c r="R546" s="18">
        <f>IF(SUM(G546,N546)&gt;0,SUM(G546,N546),"")</f>
        <v>59</v>
      </c>
      <c r="S546" s="19">
        <f>IFERROR(IF(P546&lt;&gt;0,R546/P546,""),"")</f>
        <v>1.8553459119496855E-2</v>
      </c>
    </row>
    <row r="547" spans="1:19" ht="29" x14ac:dyDescent="0.2">
      <c r="A547" s="5" t="s">
        <v>513</v>
      </c>
      <c r="B547" s="1" t="s">
        <v>85</v>
      </c>
      <c r="C547" s="2" t="s">
        <v>86</v>
      </c>
      <c r="D547" s="8">
        <v>1</v>
      </c>
      <c r="E547" s="3">
        <v>1</v>
      </c>
      <c r="F547" s="3">
        <v>0</v>
      </c>
      <c r="G547" s="3">
        <v>0</v>
      </c>
      <c r="H547" s="11">
        <v>0</v>
      </c>
      <c r="I547" s="89">
        <v>3154</v>
      </c>
      <c r="J547" s="82">
        <v>2213</v>
      </c>
      <c r="K547" s="82">
        <v>619</v>
      </c>
      <c r="L547" s="13">
        <v>0.2797107998192499</v>
      </c>
      <c r="M547" s="84">
        <v>4</v>
      </c>
      <c r="N547" s="82">
        <v>937</v>
      </c>
      <c r="O547" s="16">
        <v>0.29708306911857957</v>
      </c>
      <c r="P547" s="17">
        <v>3155</v>
      </c>
      <c r="Q547" s="18">
        <v>2218</v>
      </c>
      <c r="R547" s="18">
        <v>937</v>
      </c>
      <c r="S547" s="19">
        <v>0.29698890649762283</v>
      </c>
    </row>
    <row r="548" spans="1:19" x14ac:dyDescent="0.2">
      <c r="A548" s="5" t="s">
        <v>418</v>
      </c>
      <c r="B548" s="1" t="s">
        <v>144</v>
      </c>
      <c r="C548" s="2" t="s">
        <v>145</v>
      </c>
      <c r="D548" s="8">
        <v>0</v>
      </c>
      <c r="E548" s="3">
        <v>0</v>
      </c>
      <c r="F548" s="3">
        <v>0</v>
      </c>
      <c r="G548" s="3">
        <v>0</v>
      </c>
      <c r="H548" s="11" t="str">
        <f t="shared" ref="H548:H553" si="223">IF(D548&lt;&gt;0,G548/D548,"")</f>
        <v/>
      </c>
      <c r="I548" s="89">
        <v>3153</v>
      </c>
      <c r="J548" s="82">
        <v>2922</v>
      </c>
      <c r="K548" s="82">
        <v>979</v>
      </c>
      <c r="L548" s="13">
        <f t="shared" ref="L548:L553" si="224">IF(J548&lt;&gt;0,K548/J548,"")</f>
        <v>0.33504449007529091</v>
      </c>
      <c r="M548" s="81">
        <v>0</v>
      </c>
      <c r="N548" s="82">
        <v>231</v>
      </c>
      <c r="O548" s="16">
        <f t="shared" ref="O548:O553" si="225">IF(I548&lt;&gt;0,N548/I548,"")</f>
        <v>7.3263558515699337E-2</v>
      </c>
      <c r="P548" s="17">
        <f t="shared" ref="P548:P553" si="226">IF(SUM(D548,I548)&gt;0,SUM(D548,I548),"")</f>
        <v>3153</v>
      </c>
      <c r="Q548" s="18">
        <f t="shared" ref="Q548:Q553" si="227">IF(SUM(E548,J548, M548)&gt;0,SUM(E548,J548, M548),"")</f>
        <v>2922</v>
      </c>
      <c r="R548" s="18">
        <f t="shared" ref="R548:R553" si="228">IF(SUM(G548,N548)&gt;0,SUM(G548,N548),"")</f>
        <v>231</v>
      </c>
      <c r="S548" s="19">
        <f t="shared" ref="S548:S553" si="229">IFERROR(IF(P548&lt;&gt;0,R548/P548,""),"")</f>
        <v>7.3263558515699337E-2</v>
      </c>
    </row>
    <row r="549" spans="1:19" ht="29" x14ac:dyDescent="0.2">
      <c r="A549" s="59" t="s">
        <v>426</v>
      </c>
      <c r="B549" s="1" t="s">
        <v>183</v>
      </c>
      <c r="C549" s="2" t="s">
        <v>184</v>
      </c>
      <c r="D549" s="8"/>
      <c r="E549" s="3"/>
      <c r="F549" s="3"/>
      <c r="G549" s="3"/>
      <c r="H549" s="11" t="str">
        <f t="shared" si="223"/>
        <v/>
      </c>
      <c r="I549" s="89">
        <v>3150</v>
      </c>
      <c r="J549" s="82">
        <v>2330</v>
      </c>
      <c r="K549" s="82">
        <v>1102</v>
      </c>
      <c r="L549" s="13">
        <f t="shared" si="224"/>
        <v>0.47296137339055794</v>
      </c>
      <c r="M549" s="84">
        <v>41</v>
      </c>
      <c r="N549" s="82">
        <v>757</v>
      </c>
      <c r="O549" s="16">
        <f t="shared" si="225"/>
        <v>0.24031746031746032</v>
      </c>
      <c r="P549" s="17">
        <f t="shared" si="226"/>
        <v>3150</v>
      </c>
      <c r="Q549" s="18">
        <f t="shared" si="227"/>
        <v>2371</v>
      </c>
      <c r="R549" s="18">
        <f t="shared" si="228"/>
        <v>757</v>
      </c>
      <c r="S549" s="19">
        <f t="shared" si="229"/>
        <v>0.24031746031746032</v>
      </c>
    </row>
    <row r="550" spans="1:19" x14ac:dyDescent="0.2">
      <c r="A550" s="5" t="s">
        <v>428</v>
      </c>
      <c r="B550" s="1" t="s">
        <v>154</v>
      </c>
      <c r="C550" s="2" t="s">
        <v>155</v>
      </c>
      <c r="D550" s="8"/>
      <c r="E550" s="3"/>
      <c r="F550" s="3"/>
      <c r="G550" s="3"/>
      <c r="H550" s="11" t="str">
        <f t="shared" si="223"/>
        <v/>
      </c>
      <c r="I550" s="89">
        <v>3133</v>
      </c>
      <c r="J550" s="82">
        <v>1829</v>
      </c>
      <c r="K550" s="82">
        <v>633</v>
      </c>
      <c r="L550" s="13">
        <f t="shared" si="224"/>
        <v>0.3460907599781301</v>
      </c>
      <c r="M550" s="81">
        <v>1</v>
      </c>
      <c r="N550" s="82">
        <v>523</v>
      </c>
      <c r="O550" s="16">
        <f t="shared" si="225"/>
        <v>0.16693265240983082</v>
      </c>
      <c r="P550" s="17">
        <f t="shared" si="226"/>
        <v>3133</v>
      </c>
      <c r="Q550" s="18">
        <f t="shared" si="227"/>
        <v>1830</v>
      </c>
      <c r="R550" s="18">
        <f t="shared" si="228"/>
        <v>523</v>
      </c>
      <c r="S550" s="19">
        <f t="shared" si="229"/>
        <v>0.16693265240983082</v>
      </c>
    </row>
    <row r="551" spans="1:19" x14ac:dyDescent="0.2">
      <c r="A551" s="5" t="s">
        <v>522</v>
      </c>
      <c r="B551" s="1" t="s">
        <v>201</v>
      </c>
      <c r="C551" s="2" t="s">
        <v>202</v>
      </c>
      <c r="D551" s="8">
        <v>0</v>
      </c>
      <c r="E551" s="3">
        <v>0</v>
      </c>
      <c r="F551" s="3">
        <v>0</v>
      </c>
      <c r="G551" s="3">
        <v>0</v>
      </c>
      <c r="H551" s="11" t="str">
        <f t="shared" si="223"/>
        <v/>
      </c>
      <c r="I551" s="89">
        <v>3129</v>
      </c>
      <c r="J551" s="82">
        <v>2870</v>
      </c>
      <c r="K551" s="82">
        <v>1926</v>
      </c>
      <c r="L551" s="13">
        <f t="shared" si="224"/>
        <v>0.67108013937282229</v>
      </c>
      <c r="M551" s="81">
        <v>43</v>
      </c>
      <c r="N551" s="82">
        <v>216</v>
      </c>
      <c r="O551" s="16">
        <f t="shared" si="225"/>
        <v>6.9031639501438161E-2</v>
      </c>
      <c r="P551" s="17">
        <f t="shared" si="226"/>
        <v>3129</v>
      </c>
      <c r="Q551" s="18">
        <f t="shared" si="227"/>
        <v>2913</v>
      </c>
      <c r="R551" s="18">
        <f t="shared" si="228"/>
        <v>216</v>
      </c>
      <c r="S551" s="19">
        <f t="shared" si="229"/>
        <v>6.9031639501438161E-2</v>
      </c>
    </row>
    <row r="552" spans="1:19" x14ac:dyDescent="0.2">
      <c r="A552" s="59" t="s">
        <v>429</v>
      </c>
      <c r="B552" s="1" t="s">
        <v>386</v>
      </c>
      <c r="C552" s="2" t="s">
        <v>397</v>
      </c>
      <c r="D552" s="8">
        <v>1</v>
      </c>
      <c r="E552" s="3">
        <v>1</v>
      </c>
      <c r="F552" s="3">
        <v>1</v>
      </c>
      <c r="G552" s="3">
        <v>0</v>
      </c>
      <c r="H552" s="11">
        <f t="shared" si="223"/>
        <v>0</v>
      </c>
      <c r="I552" s="89">
        <v>3118</v>
      </c>
      <c r="J552" s="82">
        <v>2913</v>
      </c>
      <c r="K552" s="82">
        <v>1374</v>
      </c>
      <c r="L552" s="13">
        <f t="shared" si="224"/>
        <v>0.47167868177136973</v>
      </c>
      <c r="M552" s="81">
        <v>151</v>
      </c>
      <c r="N552" s="82">
        <v>54</v>
      </c>
      <c r="O552" s="16">
        <f t="shared" si="225"/>
        <v>1.731879409878127E-2</v>
      </c>
      <c r="P552" s="80">
        <f t="shared" si="226"/>
        <v>3119</v>
      </c>
      <c r="Q552" s="77">
        <f t="shared" si="227"/>
        <v>3065</v>
      </c>
      <c r="R552" s="77">
        <f t="shared" si="228"/>
        <v>54</v>
      </c>
      <c r="S552" s="78">
        <f t="shared" si="229"/>
        <v>1.7313241423533184E-2</v>
      </c>
    </row>
    <row r="553" spans="1:19" x14ac:dyDescent="0.2">
      <c r="A553" s="59" t="s">
        <v>426</v>
      </c>
      <c r="B553" s="1" t="s">
        <v>311</v>
      </c>
      <c r="C553" s="2" t="s">
        <v>312</v>
      </c>
      <c r="D553" s="8"/>
      <c r="E553" s="3"/>
      <c r="F553" s="3"/>
      <c r="G553" s="3"/>
      <c r="H553" s="11" t="str">
        <f t="shared" si="223"/>
        <v/>
      </c>
      <c r="I553" s="89">
        <v>3116</v>
      </c>
      <c r="J553" s="82">
        <v>3066</v>
      </c>
      <c r="K553" s="82">
        <v>2828</v>
      </c>
      <c r="L553" s="13">
        <f t="shared" si="224"/>
        <v>0.92237442922374424</v>
      </c>
      <c r="M553" s="84">
        <v>14</v>
      </c>
      <c r="N553" s="82">
        <v>6</v>
      </c>
      <c r="O553" s="16">
        <f t="shared" si="225"/>
        <v>1.9255455712451862E-3</v>
      </c>
      <c r="P553" s="17">
        <f t="shared" si="226"/>
        <v>3116</v>
      </c>
      <c r="Q553" s="18">
        <f t="shared" si="227"/>
        <v>3080</v>
      </c>
      <c r="R553" s="18">
        <f t="shared" si="228"/>
        <v>6</v>
      </c>
      <c r="S553" s="19">
        <f t="shared" si="229"/>
        <v>1.9255455712451862E-3</v>
      </c>
    </row>
    <row r="554" spans="1:19" x14ac:dyDescent="0.2">
      <c r="A554" s="5" t="s">
        <v>513</v>
      </c>
      <c r="B554" s="1" t="s">
        <v>255</v>
      </c>
      <c r="C554" s="2" t="s">
        <v>256</v>
      </c>
      <c r="D554" s="8">
        <v>0</v>
      </c>
      <c r="E554" s="3">
        <v>0</v>
      </c>
      <c r="F554" s="3">
        <v>0</v>
      </c>
      <c r="G554" s="3">
        <v>0</v>
      </c>
      <c r="H554" s="11" t="s">
        <v>514</v>
      </c>
      <c r="I554" s="89">
        <v>3096</v>
      </c>
      <c r="J554" s="82">
        <v>2496</v>
      </c>
      <c r="K554" s="82">
        <v>259</v>
      </c>
      <c r="L554" s="13">
        <v>0.10376602564102565</v>
      </c>
      <c r="M554" s="84">
        <v>2</v>
      </c>
      <c r="N554" s="82">
        <v>598</v>
      </c>
      <c r="O554" s="16">
        <v>0.19315245478036175</v>
      </c>
      <c r="P554" s="17">
        <v>3096</v>
      </c>
      <c r="Q554" s="18">
        <v>2498</v>
      </c>
      <c r="R554" s="18">
        <v>598</v>
      </c>
      <c r="S554" s="19">
        <v>0.19315245478036175</v>
      </c>
    </row>
    <row r="555" spans="1:19" x14ac:dyDescent="0.2">
      <c r="A555" s="5" t="s">
        <v>515</v>
      </c>
      <c r="B555" s="1" t="s">
        <v>290</v>
      </c>
      <c r="C555" s="2" t="s">
        <v>291</v>
      </c>
      <c r="D555" s="8">
        <v>5</v>
      </c>
      <c r="E555" s="3">
        <v>4</v>
      </c>
      <c r="F555" s="3"/>
      <c r="G555" s="3"/>
      <c r="H555" s="11">
        <f>IF(D555&lt;&gt;0,G555/D555,"")</f>
        <v>0</v>
      </c>
      <c r="I555" s="90">
        <v>3071</v>
      </c>
      <c r="J555" s="83">
        <v>2496</v>
      </c>
      <c r="K555" s="83">
        <v>1224</v>
      </c>
      <c r="L555" s="13">
        <f>IF(J555&lt;&gt;0,K555/J555,"")</f>
        <v>0.49038461538461536</v>
      </c>
      <c r="M555" s="83">
        <v>121</v>
      </c>
      <c r="N555" s="83">
        <v>28</v>
      </c>
      <c r="O555" s="16">
        <f>IF(I555&lt;&gt;0,N555/I555,"")</f>
        <v>9.1175512862259854E-3</v>
      </c>
      <c r="P555" s="17">
        <f>IF(SUM(D555,I555)&gt;0,SUM(D555,I555),"")</f>
        <v>3076</v>
      </c>
      <c r="Q555" s="18">
        <f>IF(SUM(E555,J555, M555)&gt;0,SUM(E555,J555, M555),"")</f>
        <v>2621</v>
      </c>
      <c r="R555" s="18">
        <f>IF(SUM(G555,N555)&gt;0,SUM(G555,N555),"")</f>
        <v>28</v>
      </c>
      <c r="S555" s="19">
        <f>IFERROR(IF(P555&lt;&gt;0,R555/P555,""),"")</f>
        <v>9.1027308192457735E-3</v>
      </c>
    </row>
    <row r="556" spans="1:19" x14ac:dyDescent="0.2">
      <c r="A556" s="5" t="s">
        <v>422</v>
      </c>
      <c r="B556" s="1" t="s">
        <v>44</v>
      </c>
      <c r="C556" s="2" t="s">
        <v>45</v>
      </c>
      <c r="D556" s="8">
        <v>0</v>
      </c>
      <c r="E556" s="3">
        <v>0</v>
      </c>
      <c r="F556" s="3">
        <v>0</v>
      </c>
      <c r="G556" s="3">
        <v>0</v>
      </c>
      <c r="H556" s="11" t="str">
        <f>IF(D556&lt;&gt;0,G556/D556,"")</f>
        <v/>
      </c>
      <c r="I556" s="89">
        <v>3066</v>
      </c>
      <c r="J556" s="82">
        <v>2265</v>
      </c>
      <c r="K556" s="82">
        <v>2230</v>
      </c>
      <c r="L556" s="13">
        <f>IF(J556&lt;&gt;0,K556/J556,"")</f>
        <v>0.98454746136865345</v>
      </c>
      <c r="M556" s="84">
        <v>344</v>
      </c>
      <c r="N556" s="82">
        <v>457</v>
      </c>
      <c r="O556" s="16">
        <f>IF(I556&lt;&gt;0,N556/I556,"")</f>
        <v>0.14905414220482713</v>
      </c>
      <c r="P556" s="17">
        <f>IF(SUM(D556,I556)&gt;0,SUM(D556,I556),"")</f>
        <v>3066</v>
      </c>
      <c r="Q556" s="18">
        <f>IF(SUM(E556,J556, M556)&gt;0,SUM(E556,J556, M556),"")</f>
        <v>2609</v>
      </c>
      <c r="R556" s="18">
        <f>IF(SUM(G556,N556)&gt;0,SUM(G556,N556),"")</f>
        <v>457</v>
      </c>
      <c r="S556" s="19">
        <f>IFERROR(IF(P556&lt;&gt;0,R556/P556,""),"")</f>
        <v>0.14905414220482713</v>
      </c>
    </row>
    <row r="557" spans="1:19" x14ac:dyDescent="0.2">
      <c r="A557" s="5" t="s">
        <v>428</v>
      </c>
      <c r="B557" s="1" t="s">
        <v>360</v>
      </c>
      <c r="C557" s="2" t="s">
        <v>361</v>
      </c>
      <c r="D557" s="8"/>
      <c r="E557" s="3"/>
      <c r="F557" s="3"/>
      <c r="G557" s="3"/>
      <c r="H557" s="11" t="str">
        <f>IF(D557&lt;&gt;0,G557/D557,"")</f>
        <v/>
      </c>
      <c r="I557" s="89">
        <v>3053</v>
      </c>
      <c r="J557" s="82">
        <v>2549</v>
      </c>
      <c r="K557" s="82">
        <v>777</v>
      </c>
      <c r="L557" s="13">
        <f>IF(J557&lt;&gt;0,K557/J557,"")</f>
        <v>0.30482542173401334</v>
      </c>
      <c r="M557" s="81">
        <v>59</v>
      </c>
      <c r="N557" s="82">
        <v>365</v>
      </c>
      <c r="O557" s="16">
        <f>IF(I557&lt;&gt;0,N557/I557,"")</f>
        <v>0.11955453652145431</v>
      </c>
      <c r="P557" s="17">
        <f>IF(SUM(D557,I557)&gt;0,SUM(D557,I557),"")</f>
        <v>3053</v>
      </c>
      <c r="Q557" s="18">
        <f>IF(SUM(E557,J557, M557)&gt;0,SUM(E557,J557, M557),"")</f>
        <v>2608</v>
      </c>
      <c r="R557" s="18">
        <f>IF(SUM(G557,N557)&gt;0,SUM(G557,N557),"")</f>
        <v>365</v>
      </c>
      <c r="S557" s="19">
        <f>IFERROR(IF(P557&lt;&gt;0,R557/P557,""),"")</f>
        <v>0.11955453652145431</v>
      </c>
    </row>
    <row r="558" spans="1:19" x14ac:dyDescent="0.2">
      <c r="A558" s="5" t="s">
        <v>424</v>
      </c>
      <c r="B558" s="1" t="s">
        <v>121</v>
      </c>
      <c r="C558" s="2" t="s">
        <v>123</v>
      </c>
      <c r="D558" s="8"/>
      <c r="E558" s="3"/>
      <c r="F558" s="3"/>
      <c r="G558" s="3"/>
      <c r="H558" s="11" t="str">
        <f>IF(D558&lt;&gt;0,G558/D558,"")</f>
        <v/>
      </c>
      <c r="I558" s="89">
        <v>3053</v>
      </c>
      <c r="J558" s="82">
        <v>2613</v>
      </c>
      <c r="K558" s="82">
        <v>418</v>
      </c>
      <c r="L558" s="13">
        <f>IF(J558&lt;&gt;0,K558/J558,"")</f>
        <v>0.15996938384998086</v>
      </c>
      <c r="M558" s="81">
        <v>36</v>
      </c>
      <c r="N558" s="82">
        <v>440</v>
      </c>
      <c r="O558" s="16">
        <f>IF(I558&lt;&gt;0,N558/I558,"")</f>
        <v>0.14412053717654766</v>
      </c>
      <c r="P558" s="17">
        <f>IF(SUM(D558,I558)&gt;0,SUM(D558,I558),"")</f>
        <v>3053</v>
      </c>
      <c r="Q558" s="18">
        <f>IF(SUM(E558,J558, M558)&gt;0,SUM(E558,J558, M558),"")</f>
        <v>2649</v>
      </c>
      <c r="R558" s="18">
        <f>IF(SUM(G558,N558)&gt;0,SUM(G558,N558),"")</f>
        <v>440</v>
      </c>
      <c r="S558" s="19">
        <f>IFERROR(IF(P558&lt;&gt;0,R558/P558,""),"")</f>
        <v>0.14412053717654766</v>
      </c>
    </row>
    <row r="559" spans="1:19" x14ac:dyDescent="0.2">
      <c r="A559" s="5" t="s">
        <v>513</v>
      </c>
      <c r="B559" s="1" t="s">
        <v>185</v>
      </c>
      <c r="C559" s="2" t="s">
        <v>187</v>
      </c>
      <c r="D559" s="8">
        <v>0</v>
      </c>
      <c r="E559" s="3">
        <v>0</v>
      </c>
      <c r="F559" s="3">
        <v>0</v>
      </c>
      <c r="G559" s="3">
        <v>0</v>
      </c>
      <c r="H559" s="11" t="s">
        <v>514</v>
      </c>
      <c r="I559" s="89">
        <v>3045</v>
      </c>
      <c r="J559" s="82">
        <v>2771</v>
      </c>
      <c r="K559" s="82">
        <v>613</v>
      </c>
      <c r="L559" s="13">
        <v>0.22121977625405992</v>
      </c>
      <c r="M559" s="84">
        <v>7</v>
      </c>
      <c r="N559" s="82">
        <v>267</v>
      </c>
      <c r="O559" s="16">
        <v>8.7684729064039416E-2</v>
      </c>
      <c r="P559" s="17">
        <v>3045</v>
      </c>
      <c r="Q559" s="18">
        <v>2778</v>
      </c>
      <c r="R559" s="18">
        <v>267</v>
      </c>
      <c r="S559" s="19">
        <v>8.7684729064039416E-2</v>
      </c>
    </row>
    <row r="560" spans="1:19" x14ac:dyDescent="0.2">
      <c r="A560" s="5" t="s">
        <v>422</v>
      </c>
      <c r="B560" s="1" t="s">
        <v>206</v>
      </c>
      <c r="C560" s="2" t="s">
        <v>207</v>
      </c>
      <c r="D560" s="8">
        <v>0</v>
      </c>
      <c r="E560" s="3">
        <v>0</v>
      </c>
      <c r="F560" s="3">
        <v>0</v>
      </c>
      <c r="G560" s="3">
        <v>0</v>
      </c>
      <c r="H560" s="11" t="str">
        <f t="shared" ref="H560:H570" si="230">IF(D560&lt;&gt;0,G560/D560,"")</f>
        <v/>
      </c>
      <c r="I560" s="89">
        <v>3032</v>
      </c>
      <c r="J560" s="82">
        <v>2371</v>
      </c>
      <c r="K560" s="82">
        <v>988</v>
      </c>
      <c r="L560" s="13">
        <f t="shared" ref="L560:L570" si="231">IF(J560&lt;&gt;0,K560/J560,"")</f>
        <v>0.41670181358076763</v>
      </c>
      <c r="M560" s="84">
        <v>87</v>
      </c>
      <c r="N560" s="82">
        <v>574</v>
      </c>
      <c r="O560" s="16">
        <f t="shared" ref="O560:O570" si="232">IF(I560&lt;&gt;0,N560/I560,"")</f>
        <v>0.18931398416886544</v>
      </c>
      <c r="P560" s="17">
        <f t="shared" ref="P560:P570" si="233">IF(SUM(D560,I560)&gt;0,SUM(D560,I560),"")</f>
        <v>3032</v>
      </c>
      <c r="Q560" s="18">
        <f t="shared" ref="Q560:Q570" si="234">IF(SUM(E560,J560, M560)&gt;0,SUM(E560,J560, M560),"")</f>
        <v>2458</v>
      </c>
      <c r="R560" s="18">
        <f t="shared" ref="R560:R570" si="235">IF(SUM(G560,N560)&gt;0,SUM(G560,N560),"")</f>
        <v>574</v>
      </c>
      <c r="S560" s="19">
        <f t="shared" ref="S560:S570" si="236">IFERROR(IF(P560&lt;&gt;0,R560/P560,""),"")</f>
        <v>0.18931398416886544</v>
      </c>
    </row>
    <row r="561" spans="1:19" ht="29" x14ac:dyDescent="0.2">
      <c r="A561" s="5" t="s">
        <v>515</v>
      </c>
      <c r="B561" s="1" t="s">
        <v>57</v>
      </c>
      <c r="C561" s="2" t="s">
        <v>443</v>
      </c>
      <c r="D561" s="8"/>
      <c r="E561" s="3"/>
      <c r="F561" s="3"/>
      <c r="G561" s="3"/>
      <c r="H561" s="11" t="str">
        <f t="shared" si="230"/>
        <v/>
      </c>
      <c r="I561" s="90">
        <v>3025</v>
      </c>
      <c r="J561" s="83">
        <v>2427</v>
      </c>
      <c r="K561" s="83">
        <v>379</v>
      </c>
      <c r="L561" s="13">
        <f t="shared" si="231"/>
        <v>0.1561598681499794</v>
      </c>
      <c r="M561" s="83"/>
      <c r="N561" s="83">
        <v>433</v>
      </c>
      <c r="O561" s="16">
        <f t="shared" si="232"/>
        <v>0.14314049586776859</v>
      </c>
      <c r="P561" s="17">
        <f t="shared" si="233"/>
        <v>3025</v>
      </c>
      <c r="Q561" s="18">
        <f t="shared" si="234"/>
        <v>2427</v>
      </c>
      <c r="R561" s="18">
        <f t="shared" si="235"/>
        <v>433</v>
      </c>
      <c r="S561" s="19">
        <f t="shared" si="236"/>
        <v>0.14314049586776859</v>
      </c>
    </row>
    <row r="562" spans="1:19" x14ac:dyDescent="0.2">
      <c r="A562" s="59" t="s">
        <v>429</v>
      </c>
      <c r="B562" s="1" t="s">
        <v>324</v>
      </c>
      <c r="C562" s="2" t="s">
        <v>325</v>
      </c>
      <c r="D562" s="8">
        <v>0</v>
      </c>
      <c r="E562" s="3">
        <v>0</v>
      </c>
      <c r="F562" s="3">
        <v>0</v>
      </c>
      <c r="G562" s="3">
        <v>0</v>
      </c>
      <c r="H562" s="11" t="str">
        <f t="shared" si="230"/>
        <v/>
      </c>
      <c r="I562" s="89">
        <v>3014</v>
      </c>
      <c r="J562" s="82">
        <v>2987</v>
      </c>
      <c r="K562" s="82">
        <v>1146</v>
      </c>
      <c r="L562" s="13">
        <f t="shared" si="231"/>
        <v>0.38366253766320724</v>
      </c>
      <c r="M562" s="81">
        <v>9</v>
      </c>
      <c r="N562" s="82">
        <v>18</v>
      </c>
      <c r="O562" s="16">
        <f t="shared" si="232"/>
        <v>5.9721300597213008E-3</v>
      </c>
      <c r="P562" s="80">
        <f t="shared" si="233"/>
        <v>3014</v>
      </c>
      <c r="Q562" s="77">
        <f t="shared" si="234"/>
        <v>2996</v>
      </c>
      <c r="R562" s="77">
        <f t="shared" si="235"/>
        <v>18</v>
      </c>
      <c r="S562" s="78">
        <f t="shared" si="236"/>
        <v>5.9721300597213008E-3</v>
      </c>
    </row>
    <row r="563" spans="1:19" x14ac:dyDescent="0.2">
      <c r="A563" s="5" t="s">
        <v>430</v>
      </c>
      <c r="B563" s="1" t="s">
        <v>219</v>
      </c>
      <c r="C563" s="2" t="s">
        <v>220</v>
      </c>
      <c r="D563" s="8"/>
      <c r="E563" s="3"/>
      <c r="F563" s="3"/>
      <c r="G563" s="3"/>
      <c r="H563" s="11" t="str">
        <f t="shared" si="230"/>
        <v/>
      </c>
      <c r="I563" s="91">
        <v>3001</v>
      </c>
      <c r="J563" s="85">
        <v>2220</v>
      </c>
      <c r="K563" s="85">
        <v>922</v>
      </c>
      <c r="L563" s="13">
        <f t="shared" si="231"/>
        <v>0.41531531531531529</v>
      </c>
      <c r="M563" s="85">
        <v>20</v>
      </c>
      <c r="N563" s="85">
        <v>773</v>
      </c>
      <c r="O563" s="16">
        <f t="shared" si="232"/>
        <v>0.2575808063978674</v>
      </c>
      <c r="P563" s="17">
        <f t="shared" si="233"/>
        <v>3001</v>
      </c>
      <c r="Q563" s="18">
        <f t="shared" si="234"/>
        <v>2240</v>
      </c>
      <c r="R563" s="18">
        <f t="shared" si="235"/>
        <v>773</v>
      </c>
      <c r="S563" s="19">
        <f t="shared" si="236"/>
        <v>0.2575808063978674</v>
      </c>
    </row>
    <row r="564" spans="1:19" x14ac:dyDescent="0.2">
      <c r="A564" s="5" t="s">
        <v>527</v>
      </c>
      <c r="B564" s="1" t="s">
        <v>380</v>
      </c>
      <c r="C564" s="2" t="s">
        <v>381</v>
      </c>
      <c r="D564" s="8">
        <v>0</v>
      </c>
      <c r="E564" s="3">
        <v>0</v>
      </c>
      <c r="F564" s="3"/>
      <c r="G564" s="3">
        <v>0</v>
      </c>
      <c r="H564" s="11" t="str">
        <f t="shared" si="230"/>
        <v/>
      </c>
      <c r="I564" s="89">
        <v>2978</v>
      </c>
      <c r="J564" s="82">
        <v>2890</v>
      </c>
      <c r="K564" s="82">
        <v>1</v>
      </c>
      <c r="L564" s="13">
        <f t="shared" si="231"/>
        <v>3.4602076124567473E-4</v>
      </c>
      <c r="M564" s="81">
        <v>4</v>
      </c>
      <c r="N564" s="82">
        <v>84</v>
      </c>
      <c r="O564" s="16">
        <f t="shared" si="232"/>
        <v>2.8206850235057087E-2</v>
      </c>
      <c r="P564" s="17">
        <f t="shared" si="233"/>
        <v>2978</v>
      </c>
      <c r="Q564" s="18">
        <f t="shared" si="234"/>
        <v>2894</v>
      </c>
      <c r="R564" s="18">
        <f t="shared" si="235"/>
        <v>84</v>
      </c>
      <c r="S564" s="19">
        <f t="shared" si="236"/>
        <v>2.8206850235057087E-2</v>
      </c>
    </row>
    <row r="565" spans="1:19" x14ac:dyDescent="0.2">
      <c r="A565" s="5" t="s">
        <v>430</v>
      </c>
      <c r="B565" s="1" t="s">
        <v>76</v>
      </c>
      <c r="C565" s="2" t="s">
        <v>77</v>
      </c>
      <c r="D565" s="8"/>
      <c r="E565" s="3"/>
      <c r="F565" s="3"/>
      <c r="G565" s="3"/>
      <c r="H565" s="11" t="str">
        <f t="shared" si="230"/>
        <v/>
      </c>
      <c r="I565" s="91">
        <v>2966</v>
      </c>
      <c r="J565" s="85">
        <v>2450</v>
      </c>
      <c r="K565" s="85">
        <v>548</v>
      </c>
      <c r="L565" s="13">
        <f t="shared" si="231"/>
        <v>0.22367346938775509</v>
      </c>
      <c r="M565" s="85">
        <v>1</v>
      </c>
      <c r="N565" s="85">
        <v>390</v>
      </c>
      <c r="O565" s="16">
        <f t="shared" si="232"/>
        <v>0.13149022252191503</v>
      </c>
      <c r="P565" s="17">
        <f t="shared" si="233"/>
        <v>2966</v>
      </c>
      <c r="Q565" s="18">
        <f t="shared" si="234"/>
        <v>2451</v>
      </c>
      <c r="R565" s="18">
        <f t="shared" si="235"/>
        <v>390</v>
      </c>
      <c r="S565" s="19">
        <f t="shared" si="236"/>
        <v>0.13149022252191503</v>
      </c>
    </row>
    <row r="566" spans="1:19" x14ac:dyDescent="0.2">
      <c r="A566" s="5" t="s">
        <v>416</v>
      </c>
      <c r="B566" s="1" t="s">
        <v>163</v>
      </c>
      <c r="C566" s="2" t="s">
        <v>164</v>
      </c>
      <c r="D566" s="8"/>
      <c r="E566" s="3"/>
      <c r="F566" s="3"/>
      <c r="G566" s="3"/>
      <c r="H566" s="11" t="str">
        <f t="shared" si="230"/>
        <v/>
      </c>
      <c r="I566" s="89">
        <v>2963</v>
      </c>
      <c r="J566" s="82">
        <v>2423</v>
      </c>
      <c r="K566" s="82">
        <v>335</v>
      </c>
      <c r="L566" s="13">
        <f t="shared" si="231"/>
        <v>0.13825835740817169</v>
      </c>
      <c r="M566" s="81">
        <v>6</v>
      </c>
      <c r="N566" s="82">
        <v>534</v>
      </c>
      <c r="O566" s="16">
        <f t="shared" si="232"/>
        <v>0.18022274721565981</v>
      </c>
      <c r="P566" s="17">
        <f t="shared" si="233"/>
        <v>2963</v>
      </c>
      <c r="Q566" s="18">
        <f t="shared" si="234"/>
        <v>2429</v>
      </c>
      <c r="R566" s="18">
        <f t="shared" si="235"/>
        <v>534</v>
      </c>
      <c r="S566" s="19">
        <f t="shared" si="236"/>
        <v>0.18022274721565981</v>
      </c>
    </row>
    <row r="567" spans="1:19" ht="29" x14ac:dyDescent="0.2">
      <c r="A567" s="5" t="s">
        <v>418</v>
      </c>
      <c r="B567" s="1" t="s">
        <v>295</v>
      </c>
      <c r="C567" s="2" t="s">
        <v>299</v>
      </c>
      <c r="D567" s="8">
        <v>0</v>
      </c>
      <c r="E567" s="3">
        <v>0</v>
      </c>
      <c r="F567" s="3">
        <v>0</v>
      </c>
      <c r="G567" s="3">
        <v>0</v>
      </c>
      <c r="H567" s="11" t="str">
        <f t="shared" si="230"/>
        <v/>
      </c>
      <c r="I567" s="89">
        <v>2954</v>
      </c>
      <c r="J567" s="82">
        <v>2944</v>
      </c>
      <c r="K567" s="82">
        <v>666</v>
      </c>
      <c r="L567" s="13">
        <f t="shared" si="231"/>
        <v>0.22622282608695651</v>
      </c>
      <c r="M567" s="81">
        <v>0</v>
      </c>
      <c r="N567" s="82">
        <v>10</v>
      </c>
      <c r="O567" s="16">
        <f t="shared" si="232"/>
        <v>3.3852403520649968E-3</v>
      </c>
      <c r="P567" s="17">
        <f t="shared" si="233"/>
        <v>2954</v>
      </c>
      <c r="Q567" s="18">
        <f t="shared" si="234"/>
        <v>2944</v>
      </c>
      <c r="R567" s="18">
        <f t="shared" si="235"/>
        <v>10</v>
      </c>
      <c r="S567" s="19">
        <f t="shared" si="236"/>
        <v>3.3852403520649968E-3</v>
      </c>
    </row>
    <row r="568" spans="1:19" x14ac:dyDescent="0.2">
      <c r="A568" s="5" t="s">
        <v>418</v>
      </c>
      <c r="B568" s="1" t="s">
        <v>360</v>
      </c>
      <c r="C568" s="2" t="s">
        <v>361</v>
      </c>
      <c r="D568" s="8">
        <v>0</v>
      </c>
      <c r="E568" s="3">
        <v>0</v>
      </c>
      <c r="F568" s="3">
        <v>0</v>
      </c>
      <c r="G568" s="3">
        <v>0</v>
      </c>
      <c r="H568" s="11" t="str">
        <f t="shared" si="230"/>
        <v/>
      </c>
      <c r="I568" s="89">
        <v>2945</v>
      </c>
      <c r="J568" s="82">
        <v>2790</v>
      </c>
      <c r="K568" s="82">
        <v>1581</v>
      </c>
      <c r="L568" s="13">
        <f t="shared" si="231"/>
        <v>0.56666666666666665</v>
      </c>
      <c r="M568" s="81">
        <v>2</v>
      </c>
      <c r="N568" s="82">
        <v>153</v>
      </c>
      <c r="O568" s="16">
        <f t="shared" si="232"/>
        <v>5.195246179966044E-2</v>
      </c>
      <c r="P568" s="17">
        <f t="shared" si="233"/>
        <v>2945</v>
      </c>
      <c r="Q568" s="18">
        <f t="shared" si="234"/>
        <v>2792</v>
      </c>
      <c r="R568" s="18">
        <f t="shared" si="235"/>
        <v>153</v>
      </c>
      <c r="S568" s="19">
        <f t="shared" si="236"/>
        <v>5.195246179966044E-2</v>
      </c>
    </row>
    <row r="569" spans="1:19" x14ac:dyDescent="0.2">
      <c r="A569" s="5" t="s">
        <v>515</v>
      </c>
      <c r="B569" s="1" t="s">
        <v>154</v>
      </c>
      <c r="C569" s="2" t="s">
        <v>155</v>
      </c>
      <c r="D569" s="8">
        <v>27</v>
      </c>
      <c r="E569" s="3">
        <v>13</v>
      </c>
      <c r="F569" s="3"/>
      <c r="G569" s="3">
        <v>12</v>
      </c>
      <c r="H569" s="11">
        <f t="shared" si="230"/>
        <v>0.44444444444444442</v>
      </c>
      <c r="I569" s="90">
        <v>2943</v>
      </c>
      <c r="J569" s="83">
        <v>1773</v>
      </c>
      <c r="K569" s="83">
        <v>418</v>
      </c>
      <c r="L569" s="13">
        <f t="shared" si="231"/>
        <v>0.23575860124083475</v>
      </c>
      <c r="M569" s="83">
        <v>6</v>
      </c>
      <c r="N569" s="83">
        <v>990</v>
      </c>
      <c r="O569" s="16">
        <f t="shared" si="232"/>
        <v>0.3363914373088685</v>
      </c>
      <c r="P569" s="17">
        <f t="shared" si="233"/>
        <v>2970</v>
      </c>
      <c r="Q569" s="18">
        <f t="shared" si="234"/>
        <v>1792</v>
      </c>
      <c r="R569" s="18">
        <f t="shared" si="235"/>
        <v>1002</v>
      </c>
      <c r="S569" s="19">
        <f t="shared" si="236"/>
        <v>0.33737373737373738</v>
      </c>
    </row>
    <row r="570" spans="1:19" x14ac:dyDescent="0.2">
      <c r="A570" s="5" t="s">
        <v>420</v>
      </c>
      <c r="B570" s="1" t="s">
        <v>402</v>
      </c>
      <c r="C570" s="2" t="s">
        <v>403</v>
      </c>
      <c r="D570" s="8"/>
      <c r="E570" s="3"/>
      <c r="F570" s="3"/>
      <c r="G570" s="3"/>
      <c r="H570" s="11" t="str">
        <f t="shared" si="230"/>
        <v/>
      </c>
      <c r="I570" s="89">
        <v>2938</v>
      </c>
      <c r="J570" s="82">
        <v>2708</v>
      </c>
      <c r="K570" s="82">
        <v>689</v>
      </c>
      <c r="L570" s="13">
        <f t="shared" si="231"/>
        <v>0.25443131462333823</v>
      </c>
      <c r="M570" s="81">
        <v>29</v>
      </c>
      <c r="N570" s="82">
        <v>201</v>
      </c>
      <c r="O570" s="16">
        <f t="shared" si="232"/>
        <v>6.8413886997957793E-2</v>
      </c>
      <c r="P570" s="17">
        <f t="shared" si="233"/>
        <v>2938</v>
      </c>
      <c r="Q570" s="18">
        <f t="shared" si="234"/>
        <v>2737</v>
      </c>
      <c r="R570" s="18">
        <f t="shared" si="235"/>
        <v>201</v>
      </c>
      <c r="S570" s="19">
        <f t="shared" si="236"/>
        <v>6.8413886997957793E-2</v>
      </c>
    </row>
    <row r="571" spans="1:19" x14ac:dyDescent="0.2">
      <c r="A571" s="5" t="s">
        <v>428</v>
      </c>
      <c r="B571" s="1" t="s">
        <v>324</v>
      </c>
      <c r="C571" s="2" t="s">
        <v>327</v>
      </c>
      <c r="D571" s="8"/>
      <c r="E571" s="3"/>
      <c r="F571" s="3"/>
      <c r="G571" s="3"/>
      <c r="H571" s="11"/>
      <c r="I571" s="89">
        <v>2933</v>
      </c>
      <c r="J571" s="82">
        <v>2835</v>
      </c>
      <c r="K571" s="82">
        <v>1549</v>
      </c>
      <c r="L571" s="13"/>
      <c r="M571" s="81">
        <v>2</v>
      </c>
      <c r="N571" s="82">
        <v>30</v>
      </c>
      <c r="O571" s="16"/>
      <c r="P571" s="17"/>
      <c r="Q571" s="18"/>
      <c r="R571" s="18"/>
      <c r="S571" s="19"/>
    </row>
    <row r="572" spans="1:19" x14ac:dyDescent="0.2">
      <c r="A572" s="59" t="s">
        <v>429</v>
      </c>
      <c r="B572" s="1" t="s">
        <v>273</v>
      </c>
      <c r="C572" s="2" t="s">
        <v>274</v>
      </c>
      <c r="D572" s="8">
        <v>0</v>
      </c>
      <c r="E572" s="3">
        <v>0</v>
      </c>
      <c r="F572" s="3">
        <v>0</v>
      </c>
      <c r="G572" s="3">
        <v>0</v>
      </c>
      <c r="H572" s="11" t="str">
        <f>IF(D572&lt;&gt;0,G572/D572,"")</f>
        <v/>
      </c>
      <c r="I572" s="89">
        <v>2927</v>
      </c>
      <c r="J572" s="82">
        <v>2069</v>
      </c>
      <c r="K572" s="82">
        <v>682</v>
      </c>
      <c r="L572" s="13">
        <f>IF(J572&lt;&gt;0,K572/J572,"")</f>
        <v>0.32962783953600772</v>
      </c>
      <c r="M572" s="81">
        <v>140</v>
      </c>
      <c r="N572" s="82">
        <v>718</v>
      </c>
      <c r="O572" s="16">
        <f>IF(I572&lt;&gt;0,N572/I572,"")</f>
        <v>0.24530235736248718</v>
      </c>
      <c r="P572" s="80">
        <f>IF(SUM(D572,I572)&gt;0,SUM(D572,I572),"")</f>
        <v>2927</v>
      </c>
      <c r="Q572" s="77">
        <f>IF(SUM(E572,J572, M572)&gt;0,SUM(E572,J572, M572),"")</f>
        <v>2209</v>
      </c>
      <c r="R572" s="77">
        <f>IF(SUM(G572,N572)&gt;0,SUM(G572,N572),"")</f>
        <v>718</v>
      </c>
      <c r="S572" s="78">
        <f>IFERROR(IF(P572&lt;&gt;0,R572/P572,""),"")</f>
        <v>0.24530235736248718</v>
      </c>
    </row>
    <row r="573" spans="1:19" x14ac:dyDescent="0.2">
      <c r="A573" s="5" t="s">
        <v>424</v>
      </c>
      <c r="B573" s="1" t="s">
        <v>352</v>
      </c>
      <c r="C573" s="2" t="s">
        <v>353</v>
      </c>
      <c r="D573" s="8"/>
      <c r="E573" s="3"/>
      <c r="F573" s="3"/>
      <c r="G573" s="3"/>
      <c r="H573" s="11" t="str">
        <f>IF(D573&lt;&gt;0,G573/D573,"")</f>
        <v/>
      </c>
      <c r="I573" s="89">
        <v>2925</v>
      </c>
      <c r="J573" s="82">
        <v>2911</v>
      </c>
      <c r="K573" s="82">
        <v>396</v>
      </c>
      <c r="L573" s="13">
        <f>IF(J573&lt;&gt;0,K573/J573,"")</f>
        <v>0.13603572655444865</v>
      </c>
      <c r="M573" s="81">
        <v>2</v>
      </c>
      <c r="N573" s="82">
        <v>14</v>
      </c>
      <c r="O573" s="16">
        <f>IF(I573&lt;&gt;0,N573/I573,"")</f>
        <v>4.7863247863247863E-3</v>
      </c>
      <c r="P573" s="17">
        <f>IF(SUM(D573,I573)&gt;0,SUM(D573,I573),"")</f>
        <v>2925</v>
      </c>
      <c r="Q573" s="18">
        <f>IF(SUM(E573,J573, M573)&gt;0,SUM(E573,J573, M573),"")</f>
        <v>2913</v>
      </c>
      <c r="R573" s="18">
        <f>IF(SUM(G573,N573)&gt;0,SUM(G573,N573),"")</f>
        <v>14</v>
      </c>
      <c r="S573" s="19">
        <f>IFERROR(IF(P573&lt;&gt;0,R573/P573,""),"")</f>
        <v>4.7863247863247863E-3</v>
      </c>
    </row>
    <row r="574" spans="1:19" ht="29" x14ac:dyDescent="0.2">
      <c r="A574" s="5" t="s">
        <v>419</v>
      </c>
      <c r="B574" s="1" t="s">
        <v>386</v>
      </c>
      <c r="C574" s="2" t="s">
        <v>401</v>
      </c>
      <c r="D574" s="8">
        <v>2</v>
      </c>
      <c r="E574" s="3">
        <v>1</v>
      </c>
      <c r="F574" s="3">
        <v>1</v>
      </c>
      <c r="G574" s="3"/>
      <c r="H574" s="11">
        <f>IF(D574&lt;&gt;0,G574/D574,"")</f>
        <v>0</v>
      </c>
      <c r="I574" s="89">
        <v>2923</v>
      </c>
      <c r="J574" s="82">
        <v>2853</v>
      </c>
      <c r="K574" s="82">
        <v>2594</v>
      </c>
      <c r="L574" s="13">
        <f>IF(J574&lt;&gt;0,K574/J574,"")</f>
        <v>0.90921836663161582</v>
      </c>
      <c r="M574" s="81">
        <v>26</v>
      </c>
      <c r="N574" s="82">
        <v>44</v>
      </c>
      <c r="O574" s="16">
        <f>IF(I574&lt;&gt;0,N574/I574,"")</f>
        <v>1.505302771125556E-2</v>
      </c>
      <c r="P574" s="17">
        <f>IF(SUM(D574,I574)&gt;0,SUM(D574,I574),"")</f>
        <v>2925</v>
      </c>
      <c r="Q574" s="18">
        <f>IF(SUM(E574,J574, M574)&gt;0,SUM(E574,J574, M574),"")</f>
        <v>2880</v>
      </c>
      <c r="R574" s="18">
        <f>IF(SUM(G574,N574)&gt;0,SUM(G574,N574),"")</f>
        <v>44</v>
      </c>
      <c r="S574" s="19">
        <f>IFERROR(IF(P574&lt;&gt;0,R574/P574,""),"")</f>
        <v>1.5042735042735043E-2</v>
      </c>
    </row>
    <row r="575" spans="1:19" x14ac:dyDescent="0.2">
      <c r="A575" s="5" t="s">
        <v>513</v>
      </c>
      <c r="B575" s="1" t="s">
        <v>190</v>
      </c>
      <c r="C575" s="2" t="s">
        <v>191</v>
      </c>
      <c r="D575" s="8">
        <v>7</v>
      </c>
      <c r="E575" s="3">
        <v>7</v>
      </c>
      <c r="F575" s="3">
        <v>0</v>
      </c>
      <c r="G575" s="3">
        <v>0</v>
      </c>
      <c r="H575" s="11">
        <v>0</v>
      </c>
      <c r="I575" s="89">
        <v>2872</v>
      </c>
      <c r="J575" s="82">
        <v>2695</v>
      </c>
      <c r="K575" s="82">
        <v>885</v>
      </c>
      <c r="L575" s="13">
        <v>0.32838589981447125</v>
      </c>
      <c r="M575" s="84">
        <v>2</v>
      </c>
      <c r="N575" s="82">
        <v>175</v>
      </c>
      <c r="O575" s="16">
        <v>6.0933147632311981E-2</v>
      </c>
      <c r="P575" s="17">
        <v>2879</v>
      </c>
      <c r="Q575" s="18">
        <v>2704</v>
      </c>
      <c r="R575" s="18">
        <v>175</v>
      </c>
      <c r="S575" s="19">
        <v>6.0784994789857591E-2</v>
      </c>
    </row>
    <row r="576" spans="1:19" x14ac:dyDescent="0.2">
      <c r="A576" s="5" t="s">
        <v>523</v>
      </c>
      <c r="B576" s="1" t="s">
        <v>245</v>
      </c>
      <c r="C576" s="2" t="s">
        <v>247</v>
      </c>
      <c r="D576" s="8"/>
      <c r="E576" s="3"/>
      <c r="F576" s="3"/>
      <c r="G576" s="3"/>
      <c r="H576" s="11" t="str">
        <f t="shared" ref="H576:H585" si="237">IF(D576&lt;&gt;0,G576/D576,"")</f>
        <v/>
      </c>
      <c r="I576" s="89">
        <v>2867</v>
      </c>
      <c r="J576" s="82">
        <v>2247</v>
      </c>
      <c r="K576" s="82">
        <v>644</v>
      </c>
      <c r="L576" s="13">
        <f t="shared" ref="L576:L585" si="238">IF(J576&lt;&gt;0,K576/J576,"")</f>
        <v>0.28660436137071649</v>
      </c>
      <c r="M576" s="81"/>
      <c r="N576" s="82">
        <v>341</v>
      </c>
      <c r="O576" s="16">
        <f t="shared" ref="O576:O585" si="239">IF(I576&lt;&gt;0,N576/I576,"")</f>
        <v>0.11893965817928148</v>
      </c>
      <c r="P576" s="17">
        <f t="shared" ref="P576:P585" si="240">IF(SUM(D576,I576)&gt;0,SUM(D576,I576),"")</f>
        <v>2867</v>
      </c>
      <c r="Q576" s="18">
        <f t="shared" ref="Q576:Q585" si="241">IF(SUM(E576,J576, M576)&gt;0,SUM(E576,J576, M576),"")</f>
        <v>2247</v>
      </c>
      <c r="R576" s="18">
        <f t="shared" ref="R576:R585" si="242">IF(SUM(G576,N576)&gt;0,SUM(G576,N576),"")</f>
        <v>341</v>
      </c>
      <c r="S576" s="19">
        <f t="shared" ref="S576:S585" si="243">IFERROR(IF(P576&lt;&gt;0,R576/P576,""),"")</f>
        <v>0.11893965817928148</v>
      </c>
    </row>
    <row r="577" spans="1:19" x14ac:dyDescent="0.2">
      <c r="A577" s="5" t="s">
        <v>516</v>
      </c>
      <c r="B577" s="1" t="s">
        <v>219</v>
      </c>
      <c r="C577" s="2" t="s">
        <v>220</v>
      </c>
      <c r="D577" s="8">
        <v>0</v>
      </c>
      <c r="E577" s="3">
        <v>0</v>
      </c>
      <c r="F577" s="3">
        <v>0</v>
      </c>
      <c r="G577" s="3">
        <v>0</v>
      </c>
      <c r="H577" s="11" t="str">
        <f t="shared" si="237"/>
        <v/>
      </c>
      <c r="I577" s="89">
        <v>2864</v>
      </c>
      <c r="J577" s="82">
        <v>2518</v>
      </c>
      <c r="K577" s="82">
        <v>729</v>
      </c>
      <c r="L577" s="13">
        <f t="shared" si="238"/>
        <v>0.28951548848292297</v>
      </c>
      <c r="M577" s="81">
        <v>49</v>
      </c>
      <c r="N577" s="82">
        <v>297</v>
      </c>
      <c r="O577" s="16">
        <f t="shared" si="239"/>
        <v>0.10370111731843576</v>
      </c>
      <c r="P577" s="17">
        <f t="shared" si="240"/>
        <v>2864</v>
      </c>
      <c r="Q577" s="18">
        <f t="shared" si="241"/>
        <v>2567</v>
      </c>
      <c r="R577" s="18">
        <f t="shared" si="242"/>
        <v>297</v>
      </c>
      <c r="S577" s="19">
        <f t="shared" si="243"/>
        <v>0.10370111731843576</v>
      </c>
    </row>
    <row r="578" spans="1:19" x14ac:dyDescent="0.2">
      <c r="A578" s="5" t="s">
        <v>422</v>
      </c>
      <c r="B578" s="1" t="s">
        <v>245</v>
      </c>
      <c r="C578" s="2" t="s">
        <v>247</v>
      </c>
      <c r="D578" s="8">
        <v>0</v>
      </c>
      <c r="E578" s="3">
        <v>0</v>
      </c>
      <c r="F578" s="3">
        <v>0</v>
      </c>
      <c r="G578" s="3">
        <v>0</v>
      </c>
      <c r="H578" s="11" t="str">
        <f t="shared" si="237"/>
        <v/>
      </c>
      <c r="I578" s="89">
        <v>2858</v>
      </c>
      <c r="J578" s="82">
        <v>2550</v>
      </c>
      <c r="K578" s="82">
        <v>856</v>
      </c>
      <c r="L578" s="13">
        <f t="shared" si="238"/>
        <v>0.33568627450980393</v>
      </c>
      <c r="M578" s="84">
        <v>31</v>
      </c>
      <c r="N578" s="82">
        <v>277</v>
      </c>
      <c r="O578" s="16">
        <f t="shared" si="239"/>
        <v>9.6920923722883134E-2</v>
      </c>
      <c r="P578" s="17">
        <f t="shared" si="240"/>
        <v>2858</v>
      </c>
      <c r="Q578" s="18">
        <f t="shared" si="241"/>
        <v>2581</v>
      </c>
      <c r="R578" s="18">
        <f t="shared" si="242"/>
        <v>277</v>
      </c>
      <c r="S578" s="19">
        <f t="shared" si="243"/>
        <v>9.6920923722883134E-2</v>
      </c>
    </row>
    <row r="579" spans="1:19" x14ac:dyDescent="0.2">
      <c r="A579" s="5" t="s">
        <v>515</v>
      </c>
      <c r="B579" s="1" t="s">
        <v>386</v>
      </c>
      <c r="C579" s="2" t="s">
        <v>397</v>
      </c>
      <c r="D579" s="8">
        <v>1</v>
      </c>
      <c r="E579" s="3"/>
      <c r="F579" s="3"/>
      <c r="G579" s="3"/>
      <c r="H579" s="11">
        <f t="shared" si="237"/>
        <v>0</v>
      </c>
      <c r="I579" s="90">
        <v>2856</v>
      </c>
      <c r="J579" s="83">
        <v>2737</v>
      </c>
      <c r="K579" s="83">
        <v>462</v>
      </c>
      <c r="L579" s="13">
        <f t="shared" si="238"/>
        <v>0.16879795396419436</v>
      </c>
      <c r="M579" s="83">
        <v>19</v>
      </c>
      <c r="N579" s="83">
        <v>4</v>
      </c>
      <c r="O579" s="16">
        <f t="shared" si="239"/>
        <v>1.4005602240896359E-3</v>
      </c>
      <c r="P579" s="17">
        <f t="shared" si="240"/>
        <v>2857</v>
      </c>
      <c r="Q579" s="18">
        <f t="shared" si="241"/>
        <v>2756</v>
      </c>
      <c r="R579" s="18">
        <f t="shared" si="242"/>
        <v>4</v>
      </c>
      <c r="S579" s="19">
        <f t="shared" si="243"/>
        <v>1.400070003500175E-3</v>
      </c>
    </row>
    <row r="580" spans="1:19" x14ac:dyDescent="0.2">
      <c r="A580" s="59" t="s">
        <v>429</v>
      </c>
      <c r="B580" s="1" t="s">
        <v>266</v>
      </c>
      <c r="C580" s="2" t="s">
        <v>267</v>
      </c>
      <c r="D580" s="8">
        <v>0</v>
      </c>
      <c r="E580" s="3">
        <v>0</v>
      </c>
      <c r="F580" s="3">
        <v>0</v>
      </c>
      <c r="G580" s="3">
        <v>0</v>
      </c>
      <c r="H580" s="11" t="str">
        <f t="shared" si="237"/>
        <v/>
      </c>
      <c r="I580" s="89">
        <v>2850</v>
      </c>
      <c r="J580" s="82">
        <v>2349</v>
      </c>
      <c r="K580" s="82">
        <v>734</v>
      </c>
      <c r="L580" s="13">
        <f t="shared" si="238"/>
        <v>0.31247339293316306</v>
      </c>
      <c r="M580" s="81">
        <v>184</v>
      </c>
      <c r="N580" s="82">
        <v>317</v>
      </c>
      <c r="O580" s="16">
        <f t="shared" si="239"/>
        <v>0.11122807017543859</v>
      </c>
      <c r="P580" s="80">
        <f t="shared" si="240"/>
        <v>2850</v>
      </c>
      <c r="Q580" s="77">
        <f t="shared" si="241"/>
        <v>2533</v>
      </c>
      <c r="R580" s="77">
        <f t="shared" si="242"/>
        <v>317</v>
      </c>
      <c r="S580" s="78">
        <f t="shared" si="243"/>
        <v>0.11122807017543859</v>
      </c>
    </row>
    <row r="581" spans="1:19" x14ac:dyDescent="0.2">
      <c r="A581" s="5" t="s">
        <v>420</v>
      </c>
      <c r="B581" s="1" t="s">
        <v>144</v>
      </c>
      <c r="C581" s="2" t="s">
        <v>145</v>
      </c>
      <c r="D581" s="8"/>
      <c r="E581" s="3"/>
      <c r="F581" s="3"/>
      <c r="G581" s="3"/>
      <c r="H581" s="11" t="str">
        <f t="shared" si="237"/>
        <v/>
      </c>
      <c r="I581" s="89">
        <v>2832</v>
      </c>
      <c r="J581" s="82">
        <v>2589</v>
      </c>
      <c r="K581" s="82">
        <v>943</v>
      </c>
      <c r="L581" s="13">
        <f t="shared" si="238"/>
        <v>0.36423329470838162</v>
      </c>
      <c r="M581" s="81"/>
      <c r="N581" s="82">
        <v>243</v>
      </c>
      <c r="O581" s="16">
        <f t="shared" si="239"/>
        <v>8.5805084745762705E-2</v>
      </c>
      <c r="P581" s="17">
        <f t="shared" si="240"/>
        <v>2832</v>
      </c>
      <c r="Q581" s="18">
        <f t="shared" si="241"/>
        <v>2589</v>
      </c>
      <c r="R581" s="18">
        <f t="shared" si="242"/>
        <v>243</v>
      </c>
      <c r="S581" s="19">
        <f t="shared" si="243"/>
        <v>8.5805084745762705E-2</v>
      </c>
    </row>
    <row r="582" spans="1:19" x14ac:dyDescent="0.2">
      <c r="A582" s="5" t="s">
        <v>527</v>
      </c>
      <c r="B582" s="1" t="s">
        <v>15</v>
      </c>
      <c r="C582" s="2" t="s">
        <v>16</v>
      </c>
      <c r="D582" s="8">
        <v>1</v>
      </c>
      <c r="E582" s="3">
        <v>1</v>
      </c>
      <c r="F582" s="3"/>
      <c r="G582" s="3">
        <v>0</v>
      </c>
      <c r="H582" s="11">
        <f t="shared" si="237"/>
        <v>0</v>
      </c>
      <c r="I582" s="89">
        <v>2828</v>
      </c>
      <c r="J582" s="82">
        <v>1309</v>
      </c>
      <c r="K582" s="82">
        <v>41</v>
      </c>
      <c r="L582" s="13">
        <f t="shared" si="238"/>
        <v>3.1321619556913677E-2</v>
      </c>
      <c r="M582" s="82">
        <v>54</v>
      </c>
      <c r="N582" s="82">
        <v>1465</v>
      </c>
      <c r="O582" s="16">
        <f t="shared" si="239"/>
        <v>0.51803394625176802</v>
      </c>
      <c r="P582" s="17">
        <f t="shared" si="240"/>
        <v>2829</v>
      </c>
      <c r="Q582" s="18">
        <f t="shared" si="241"/>
        <v>1364</v>
      </c>
      <c r="R582" s="18">
        <f t="shared" si="242"/>
        <v>1465</v>
      </c>
      <c r="S582" s="19">
        <f t="shared" si="243"/>
        <v>0.51785083068221982</v>
      </c>
    </row>
    <row r="583" spans="1:19" x14ac:dyDescent="0.2">
      <c r="A583" s="5" t="s">
        <v>516</v>
      </c>
      <c r="B583" s="1" t="s">
        <v>121</v>
      </c>
      <c r="C583" s="2" t="s">
        <v>123</v>
      </c>
      <c r="D583" s="8">
        <v>0</v>
      </c>
      <c r="E583" s="3">
        <v>0</v>
      </c>
      <c r="F583" s="3">
        <v>0</v>
      </c>
      <c r="G583" s="3">
        <v>0</v>
      </c>
      <c r="H583" s="11" t="str">
        <f t="shared" si="237"/>
        <v/>
      </c>
      <c r="I583" s="89">
        <v>2826</v>
      </c>
      <c r="J583" s="82">
        <v>2169</v>
      </c>
      <c r="K583" s="82">
        <v>441</v>
      </c>
      <c r="L583" s="13">
        <f t="shared" si="238"/>
        <v>0.2033195020746888</v>
      </c>
      <c r="M583" s="81">
        <v>26</v>
      </c>
      <c r="N583" s="82">
        <v>631</v>
      </c>
      <c r="O583" s="16">
        <f t="shared" si="239"/>
        <v>0.2232837933474876</v>
      </c>
      <c r="P583" s="17">
        <f t="shared" si="240"/>
        <v>2826</v>
      </c>
      <c r="Q583" s="18">
        <f t="shared" si="241"/>
        <v>2195</v>
      </c>
      <c r="R583" s="18">
        <f t="shared" si="242"/>
        <v>631</v>
      </c>
      <c r="S583" s="19">
        <f t="shared" si="243"/>
        <v>0.2232837933474876</v>
      </c>
    </row>
    <row r="584" spans="1:19" x14ac:dyDescent="0.2">
      <c r="A584" s="5" t="s">
        <v>430</v>
      </c>
      <c r="B584" s="1" t="s">
        <v>212</v>
      </c>
      <c r="C584" s="2" t="s">
        <v>213</v>
      </c>
      <c r="D584" s="8"/>
      <c r="E584" s="3"/>
      <c r="F584" s="3"/>
      <c r="G584" s="3"/>
      <c r="H584" s="11" t="str">
        <f t="shared" si="237"/>
        <v/>
      </c>
      <c r="I584" s="91">
        <v>2823</v>
      </c>
      <c r="J584" s="85">
        <v>1913</v>
      </c>
      <c r="K584" s="85">
        <v>510</v>
      </c>
      <c r="L584" s="13">
        <f t="shared" si="238"/>
        <v>0.26659696811291167</v>
      </c>
      <c r="M584" s="85">
        <v>2</v>
      </c>
      <c r="N584" s="85">
        <v>869</v>
      </c>
      <c r="O584" s="16">
        <f t="shared" si="239"/>
        <v>0.30782855118668084</v>
      </c>
      <c r="P584" s="17">
        <f t="shared" si="240"/>
        <v>2823</v>
      </c>
      <c r="Q584" s="18">
        <f t="shared" si="241"/>
        <v>1915</v>
      </c>
      <c r="R584" s="18">
        <f t="shared" si="242"/>
        <v>869</v>
      </c>
      <c r="S584" s="19">
        <f t="shared" si="243"/>
        <v>0.30782855118668084</v>
      </c>
    </row>
    <row r="585" spans="1:19" x14ac:dyDescent="0.2">
      <c r="A585" s="5" t="s">
        <v>422</v>
      </c>
      <c r="B585" s="1" t="s">
        <v>130</v>
      </c>
      <c r="C585" s="2" t="s">
        <v>131</v>
      </c>
      <c r="D585" s="8">
        <v>13</v>
      </c>
      <c r="E585" s="3">
        <v>13</v>
      </c>
      <c r="F585" s="3">
        <v>5</v>
      </c>
      <c r="G585" s="3">
        <v>0</v>
      </c>
      <c r="H585" s="11">
        <f t="shared" si="237"/>
        <v>0</v>
      </c>
      <c r="I585" s="89">
        <v>2823</v>
      </c>
      <c r="J585" s="82">
        <v>2288</v>
      </c>
      <c r="K585" s="82">
        <v>1477</v>
      </c>
      <c r="L585" s="13">
        <f t="shared" si="238"/>
        <v>0.64554195804195802</v>
      </c>
      <c r="M585" s="84">
        <v>119</v>
      </c>
      <c r="N585" s="82">
        <v>416</v>
      </c>
      <c r="O585" s="16">
        <f t="shared" si="239"/>
        <v>0.14736096351399219</v>
      </c>
      <c r="P585" s="17">
        <f t="shared" si="240"/>
        <v>2836</v>
      </c>
      <c r="Q585" s="18">
        <f t="shared" si="241"/>
        <v>2420</v>
      </c>
      <c r="R585" s="18">
        <f t="shared" si="242"/>
        <v>416</v>
      </c>
      <c r="S585" s="19">
        <f t="shared" si="243"/>
        <v>0.1466854724964739</v>
      </c>
    </row>
    <row r="586" spans="1:19" x14ac:dyDescent="0.2">
      <c r="A586" s="5" t="s">
        <v>513</v>
      </c>
      <c r="B586" s="1" t="s">
        <v>206</v>
      </c>
      <c r="C586" s="2" t="s">
        <v>207</v>
      </c>
      <c r="D586" s="8">
        <v>0</v>
      </c>
      <c r="E586" s="3">
        <v>0</v>
      </c>
      <c r="F586" s="3">
        <v>0</v>
      </c>
      <c r="G586" s="3">
        <v>0</v>
      </c>
      <c r="H586" s="11" t="s">
        <v>514</v>
      </c>
      <c r="I586" s="89">
        <v>2820</v>
      </c>
      <c r="J586" s="82">
        <v>2575</v>
      </c>
      <c r="K586" s="82">
        <v>533</v>
      </c>
      <c r="L586" s="13">
        <v>0.20699029126213592</v>
      </c>
      <c r="M586" s="84">
        <v>63</v>
      </c>
      <c r="N586" s="82">
        <v>182</v>
      </c>
      <c r="O586" s="16">
        <v>6.4539007092198578E-2</v>
      </c>
      <c r="P586" s="17">
        <v>2820</v>
      </c>
      <c r="Q586" s="18">
        <v>2638</v>
      </c>
      <c r="R586" s="18">
        <v>182</v>
      </c>
      <c r="S586" s="19">
        <v>6.4539007092198578E-2</v>
      </c>
    </row>
    <row r="587" spans="1:19" x14ac:dyDescent="0.2">
      <c r="A587" s="5" t="s">
        <v>424</v>
      </c>
      <c r="B587" s="1" t="s">
        <v>212</v>
      </c>
      <c r="C587" s="2" t="s">
        <v>213</v>
      </c>
      <c r="D587" s="8"/>
      <c r="E587" s="3"/>
      <c r="F587" s="3"/>
      <c r="G587" s="3"/>
      <c r="H587" s="11" t="str">
        <f t="shared" ref="H587:H600" si="244">IF(D587&lt;&gt;0,G587/D587,"")</f>
        <v/>
      </c>
      <c r="I587" s="89">
        <v>2819</v>
      </c>
      <c r="J587" s="82">
        <v>2066</v>
      </c>
      <c r="K587" s="82">
        <v>990</v>
      </c>
      <c r="L587" s="13">
        <f t="shared" ref="L587:L600" si="245">IF(J587&lt;&gt;0,K587/J587,"")</f>
        <v>0.47918683446272992</v>
      </c>
      <c r="M587" s="81">
        <v>1</v>
      </c>
      <c r="N587" s="82">
        <v>753</v>
      </c>
      <c r="O587" s="16">
        <f t="shared" ref="O587:O600" si="246">IF(I587&lt;&gt;0,N587/I587,"")</f>
        <v>0.26711599858105711</v>
      </c>
      <c r="P587" s="17">
        <f t="shared" ref="P587:P600" si="247">IF(SUM(D587,I587)&gt;0,SUM(D587,I587),"")</f>
        <v>2819</v>
      </c>
      <c r="Q587" s="18">
        <f t="shared" ref="Q587:Q600" si="248">IF(SUM(E587,J587, M587)&gt;0,SUM(E587,J587, M587),"")</f>
        <v>2067</v>
      </c>
      <c r="R587" s="18">
        <f t="shared" ref="R587:R600" si="249">IF(SUM(G587,N587)&gt;0,SUM(G587,N587),"")</f>
        <v>753</v>
      </c>
      <c r="S587" s="19">
        <f t="shared" ref="S587:S600" si="250">IFERROR(IF(P587&lt;&gt;0,R587/P587,""),"")</f>
        <v>0.26711599858105711</v>
      </c>
    </row>
    <row r="588" spans="1:19" x14ac:dyDescent="0.2">
      <c r="A588" s="59" t="s">
        <v>429</v>
      </c>
      <c r="B588" s="1" t="s">
        <v>154</v>
      </c>
      <c r="C588" s="2" t="s">
        <v>155</v>
      </c>
      <c r="D588" s="8">
        <v>1</v>
      </c>
      <c r="E588" s="3">
        <v>1</v>
      </c>
      <c r="F588" s="3">
        <v>1</v>
      </c>
      <c r="G588" s="3">
        <v>0</v>
      </c>
      <c r="H588" s="11">
        <f t="shared" si="244"/>
        <v>0</v>
      </c>
      <c r="I588" s="89">
        <v>2804</v>
      </c>
      <c r="J588" s="82">
        <v>1869</v>
      </c>
      <c r="K588" s="82">
        <v>692</v>
      </c>
      <c r="L588" s="13">
        <f t="shared" si="245"/>
        <v>0.37025147137506687</v>
      </c>
      <c r="M588" s="81">
        <v>225</v>
      </c>
      <c r="N588" s="82">
        <v>710</v>
      </c>
      <c r="O588" s="16">
        <f t="shared" si="246"/>
        <v>0.25320970042796004</v>
      </c>
      <c r="P588" s="80">
        <f t="shared" si="247"/>
        <v>2805</v>
      </c>
      <c r="Q588" s="77">
        <f t="shared" si="248"/>
        <v>2095</v>
      </c>
      <c r="R588" s="77">
        <f t="shared" si="249"/>
        <v>710</v>
      </c>
      <c r="S588" s="78">
        <f t="shared" si="250"/>
        <v>0.25311942959001782</v>
      </c>
    </row>
    <row r="589" spans="1:19" x14ac:dyDescent="0.2">
      <c r="A589" s="5" t="s">
        <v>422</v>
      </c>
      <c r="B589" s="1" t="s">
        <v>103</v>
      </c>
      <c r="C589" s="2" t="s">
        <v>104</v>
      </c>
      <c r="D589" s="8">
        <v>0</v>
      </c>
      <c r="E589" s="3">
        <v>0</v>
      </c>
      <c r="F589" s="3">
        <v>0</v>
      </c>
      <c r="G589" s="3">
        <v>0</v>
      </c>
      <c r="H589" s="11" t="str">
        <f t="shared" si="244"/>
        <v/>
      </c>
      <c r="I589" s="89">
        <v>2803</v>
      </c>
      <c r="J589" s="82">
        <v>1509</v>
      </c>
      <c r="K589" s="82">
        <v>668</v>
      </c>
      <c r="L589" s="13">
        <f t="shared" si="245"/>
        <v>0.44267726971504306</v>
      </c>
      <c r="M589" s="84">
        <v>152</v>
      </c>
      <c r="N589" s="82">
        <v>1142</v>
      </c>
      <c r="O589" s="16">
        <f t="shared" si="246"/>
        <v>0.40742062076346769</v>
      </c>
      <c r="P589" s="17">
        <f t="shared" si="247"/>
        <v>2803</v>
      </c>
      <c r="Q589" s="18">
        <f t="shared" si="248"/>
        <v>1661</v>
      </c>
      <c r="R589" s="18">
        <f t="shared" si="249"/>
        <v>1142</v>
      </c>
      <c r="S589" s="19">
        <f t="shared" si="250"/>
        <v>0.40742062076346769</v>
      </c>
    </row>
    <row r="590" spans="1:19" x14ac:dyDescent="0.2">
      <c r="A590" s="5" t="s">
        <v>521</v>
      </c>
      <c r="B590" s="1" t="s">
        <v>360</v>
      </c>
      <c r="C590" s="2" t="s">
        <v>363</v>
      </c>
      <c r="D590" s="8"/>
      <c r="E590" s="3"/>
      <c r="F590" s="3"/>
      <c r="G590" s="3"/>
      <c r="H590" s="11" t="str">
        <f t="shared" si="244"/>
        <v/>
      </c>
      <c r="I590" s="89">
        <v>2775</v>
      </c>
      <c r="J590" s="82">
        <v>2636</v>
      </c>
      <c r="K590" s="82">
        <v>1049</v>
      </c>
      <c r="L590" s="13">
        <f t="shared" si="245"/>
        <v>0.39795144157814871</v>
      </c>
      <c r="M590" s="84">
        <v>2</v>
      </c>
      <c r="N590" s="82">
        <v>137</v>
      </c>
      <c r="O590" s="16">
        <f t="shared" si="246"/>
        <v>4.9369369369369372E-2</v>
      </c>
      <c r="P590" s="17">
        <f t="shared" si="247"/>
        <v>2775</v>
      </c>
      <c r="Q590" s="18">
        <f t="shared" si="248"/>
        <v>2638</v>
      </c>
      <c r="R590" s="18">
        <f t="shared" si="249"/>
        <v>137</v>
      </c>
      <c r="S590" s="19">
        <f t="shared" si="250"/>
        <v>4.9369369369369372E-2</v>
      </c>
    </row>
    <row r="591" spans="1:19" x14ac:dyDescent="0.2">
      <c r="A591" s="5" t="s">
        <v>527</v>
      </c>
      <c r="B591" s="1" t="s">
        <v>314</v>
      </c>
      <c r="C591" s="2" t="s">
        <v>315</v>
      </c>
      <c r="D591" s="8">
        <v>0</v>
      </c>
      <c r="E591" s="3">
        <v>0</v>
      </c>
      <c r="F591" s="3"/>
      <c r="G591" s="3">
        <v>0</v>
      </c>
      <c r="H591" s="11" t="str">
        <f t="shared" si="244"/>
        <v/>
      </c>
      <c r="I591" s="89">
        <v>2772</v>
      </c>
      <c r="J591" s="82">
        <v>1865</v>
      </c>
      <c r="K591" s="82">
        <v>339</v>
      </c>
      <c r="L591" s="13">
        <f t="shared" si="245"/>
        <v>0.18176943699731904</v>
      </c>
      <c r="M591" s="81">
        <v>1</v>
      </c>
      <c r="N591" s="82">
        <v>906</v>
      </c>
      <c r="O591" s="16">
        <f t="shared" si="246"/>
        <v>0.32683982683982682</v>
      </c>
      <c r="P591" s="17">
        <f t="shared" si="247"/>
        <v>2772</v>
      </c>
      <c r="Q591" s="18">
        <f t="shared" si="248"/>
        <v>1866</v>
      </c>
      <c r="R591" s="18">
        <f t="shared" si="249"/>
        <v>906</v>
      </c>
      <c r="S591" s="19">
        <f t="shared" si="250"/>
        <v>0.32683982683982682</v>
      </c>
    </row>
    <row r="592" spans="1:19" x14ac:dyDescent="0.2">
      <c r="A592" s="5" t="s">
        <v>424</v>
      </c>
      <c r="B592" s="1" t="s">
        <v>174</v>
      </c>
      <c r="C592" s="2" t="s">
        <v>175</v>
      </c>
      <c r="D592" s="8"/>
      <c r="E592" s="3"/>
      <c r="F592" s="3"/>
      <c r="G592" s="3"/>
      <c r="H592" s="11" t="str">
        <f t="shared" si="244"/>
        <v/>
      </c>
      <c r="I592" s="89">
        <v>2771</v>
      </c>
      <c r="J592" s="82">
        <v>2179</v>
      </c>
      <c r="K592" s="82">
        <v>345</v>
      </c>
      <c r="L592" s="13">
        <f t="shared" si="245"/>
        <v>0.1583295089490592</v>
      </c>
      <c r="M592" s="81"/>
      <c r="N592" s="82">
        <v>592</v>
      </c>
      <c r="O592" s="16">
        <f t="shared" si="246"/>
        <v>0.2136412847347528</v>
      </c>
      <c r="P592" s="17">
        <f t="shared" si="247"/>
        <v>2771</v>
      </c>
      <c r="Q592" s="18">
        <f t="shared" si="248"/>
        <v>2179</v>
      </c>
      <c r="R592" s="18">
        <f t="shared" si="249"/>
        <v>592</v>
      </c>
      <c r="S592" s="19">
        <f t="shared" si="250"/>
        <v>0.2136412847347528</v>
      </c>
    </row>
    <row r="593" spans="1:19" x14ac:dyDescent="0.2">
      <c r="A593" s="5" t="s">
        <v>523</v>
      </c>
      <c r="B593" s="1" t="s">
        <v>273</v>
      </c>
      <c r="C593" s="2" t="s">
        <v>274</v>
      </c>
      <c r="D593" s="8"/>
      <c r="E593" s="3"/>
      <c r="F593" s="3"/>
      <c r="G593" s="3"/>
      <c r="H593" s="11" t="str">
        <f t="shared" si="244"/>
        <v/>
      </c>
      <c r="I593" s="89">
        <v>2771</v>
      </c>
      <c r="J593" s="82">
        <v>1773</v>
      </c>
      <c r="K593" s="82">
        <v>159</v>
      </c>
      <c r="L593" s="13">
        <f t="shared" si="245"/>
        <v>8.9678510998307953E-2</v>
      </c>
      <c r="M593" s="81">
        <v>22</v>
      </c>
      <c r="N593" s="82">
        <v>841</v>
      </c>
      <c r="O593" s="16">
        <f t="shared" si="246"/>
        <v>0.30350054132082283</v>
      </c>
      <c r="P593" s="17">
        <f t="shared" si="247"/>
        <v>2771</v>
      </c>
      <c r="Q593" s="18">
        <f t="shared" si="248"/>
        <v>1795</v>
      </c>
      <c r="R593" s="18">
        <f t="shared" si="249"/>
        <v>841</v>
      </c>
      <c r="S593" s="19">
        <f t="shared" si="250"/>
        <v>0.30350054132082283</v>
      </c>
    </row>
    <row r="594" spans="1:19" x14ac:dyDescent="0.2">
      <c r="A594" s="59" t="s">
        <v>429</v>
      </c>
      <c r="B594" s="1" t="s">
        <v>319</v>
      </c>
      <c r="C594" s="2" t="s">
        <v>319</v>
      </c>
      <c r="D594" s="8">
        <v>0</v>
      </c>
      <c r="E594" s="3">
        <v>0</v>
      </c>
      <c r="F594" s="3">
        <v>0</v>
      </c>
      <c r="G594" s="3">
        <v>0</v>
      </c>
      <c r="H594" s="11" t="str">
        <f t="shared" si="244"/>
        <v/>
      </c>
      <c r="I594" s="89">
        <v>2756</v>
      </c>
      <c r="J594" s="82">
        <v>2755</v>
      </c>
      <c r="K594" s="82">
        <v>776</v>
      </c>
      <c r="L594" s="13">
        <f t="shared" si="245"/>
        <v>0.28166969147005444</v>
      </c>
      <c r="M594" s="81">
        <v>1</v>
      </c>
      <c r="N594" s="82">
        <v>0</v>
      </c>
      <c r="O594" s="16">
        <f t="shared" si="246"/>
        <v>0</v>
      </c>
      <c r="P594" s="80">
        <f t="shared" si="247"/>
        <v>2756</v>
      </c>
      <c r="Q594" s="77">
        <f t="shared" si="248"/>
        <v>2756</v>
      </c>
      <c r="R594" s="77" t="str">
        <f t="shared" si="249"/>
        <v/>
      </c>
      <c r="S594" s="78" t="str">
        <f t="shared" si="250"/>
        <v/>
      </c>
    </row>
    <row r="595" spans="1:19" x14ac:dyDescent="0.2">
      <c r="A595" s="59" t="s">
        <v>429</v>
      </c>
      <c r="B595" s="1" t="s">
        <v>201</v>
      </c>
      <c r="C595" s="2" t="s">
        <v>202</v>
      </c>
      <c r="D595" s="8">
        <v>0</v>
      </c>
      <c r="E595" s="3">
        <v>0</v>
      </c>
      <c r="F595" s="3">
        <v>0</v>
      </c>
      <c r="G595" s="3">
        <v>0</v>
      </c>
      <c r="H595" s="11" t="str">
        <f t="shared" si="244"/>
        <v/>
      </c>
      <c r="I595" s="89">
        <v>2748</v>
      </c>
      <c r="J595" s="82">
        <v>2441</v>
      </c>
      <c r="K595" s="82">
        <v>923</v>
      </c>
      <c r="L595" s="13">
        <f t="shared" si="245"/>
        <v>0.37812371978697257</v>
      </c>
      <c r="M595" s="81">
        <v>175</v>
      </c>
      <c r="N595" s="82">
        <v>132</v>
      </c>
      <c r="O595" s="16">
        <f t="shared" si="246"/>
        <v>4.8034934497816595E-2</v>
      </c>
      <c r="P595" s="80">
        <f t="shared" si="247"/>
        <v>2748</v>
      </c>
      <c r="Q595" s="77">
        <f t="shared" si="248"/>
        <v>2616</v>
      </c>
      <c r="R595" s="77">
        <f t="shared" si="249"/>
        <v>132</v>
      </c>
      <c r="S595" s="78">
        <f t="shared" si="250"/>
        <v>4.8034934497816595E-2</v>
      </c>
    </row>
    <row r="596" spans="1:19" x14ac:dyDescent="0.2">
      <c r="A596" s="5" t="s">
        <v>527</v>
      </c>
      <c r="B596" s="1" t="s">
        <v>251</v>
      </c>
      <c r="C596" s="2" t="s">
        <v>252</v>
      </c>
      <c r="D596" s="8">
        <v>52</v>
      </c>
      <c r="E596" s="3">
        <v>52</v>
      </c>
      <c r="F596" s="3"/>
      <c r="G596" s="3">
        <v>0</v>
      </c>
      <c r="H596" s="11">
        <f t="shared" si="244"/>
        <v>0</v>
      </c>
      <c r="I596" s="89">
        <v>2735</v>
      </c>
      <c r="J596" s="82">
        <v>2610</v>
      </c>
      <c r="K596" s="82">
        <v>37</v>
      </c>
      <c r="L596" s="13">
        <f t="shared" si="245"/>
        <v>1.4176245210727969E-2</v>
      </c>
      <c r="M596" s="81">
        <v>0</v>
      </c>
      <c r="N596" s="82">
        <v>125</v>
      </c>
      <c r="O596" s="16">
        <f t="shared" si="246"/>
        <v>4.5703839122486288E-2</v>
      </c>
      <c r="P596" s="17">
        <f t="shared" si="247"/>
        <v>2787</v>
      </c>
      <c r="Q596" s="18">
        <f t="shared" si="248"/>
        <v>2662</v>
      </c>
      <c r="R596" s="18">
        <f t="shared" si="249"/>
        <v>125</v>
      </c>
      <c r="S596" s="19">
        <f t="shared" si="250"/>
        <v>4.4851094366702544E-2</v>
      </c>
    </row>
    <row r="597" spans="1:19" x14ac:dyDescent="0.2">
      <c r="A597" s="5" t="s">
        <v>515</v>
      </c>
      <c r="B597" s="1" t="s">
        <v>103</v>
      </c>
      <c r="C597" s="2" t="s">
        <v>104</v>
      </c>
      <c r="D597" s="8">
        <v>31</v>
      </c>
      <c r="E597" s="3">
        <v>31</v>
      </c>
      <c r="F597" s="3"/>
      <c r="G597" s="3"/>
      <c r="H597" s="11">
        <f t="shared" si="244"/>
        <v>0</v>
      </c>
      <c r="I597" s="90">
        <v>2727</v>
      </c>
      <c r="J597" s="83">
        <v>1351</v>
      </c>
      <c r="K597" s="83">
        <v>161</v>
      </c>
      <c r="L597" s="13">
        <f t="shared" si="245"/>
        <v>0.11917098445595854</v>
      </c>
      <c r="M597" s="83">
        <v>42</v>
      </c>
      <c r="N597" s="83">
        <v>1122</v>
      </c>
      <c r="O597" s="16">
        <f t="shared" si="246"/>
        <v>0.41144114411441146</v>
      </c>
      <c r="P597" s="17">
        <f t="shared" si="247"/>
        <v>2758</v>
      </c>
      <c r="Q597" s="18">
        <f t="shared" si="248"/>
        <v>1424</v>
      </c>
      <c r="R597" s="18">
        <f t="shared" si="249"/>
        <v>1122</v>
      </c>
      <c r="S597" s="19">
        <f t="shared" si="250"/>
        <v>0.40681653372008703</v>
      </c>
    </row>
    <row r="598" spans="1:19" x14ac:dyDescent="0.2">
      <c r="A598" s="5" t="s">
        <v>517</v>
      </c>
      <c r="B598" s="1" t="s">
        <v>380</v>
      </c>
      <c r="C598" s="2" t="s">
        <v>382</v>
      </c>
      <c r="D598" s="20">
        <v>0</v>
      </c>
      <c r="E598" s="21">
        <v>0</v>
      </c>
      <c r="F598" s="21">
        <v>0</v>
      </c>
      <c r="G598" s="21">
        <v>0</v>
      </c>
      <c r="H598" s="11" t="str">
        <f t="shared" si="244"/>
        <v/>
      </c>
      <c r="I598" s="90">
        <v>2726</v>
      </c>
      <c r="J598" s="83">
        <v>2568</v>
      </c>
      <c r="K598" s="83">
        <v>948</v>
      </c>
      <c r="L598" s="13">
        <f t="shared" si="245"/>
        <v>0.36915887850467288</v>
      </c>
      <c r="M598" s="83">
        <v>0</v>
      </c>
      <c r="N598" s="83">
        <v>158</v>
      </c>
      <c r="O598" s="16">
        <f t="shared" si="246"/>
        <v>5.7960381511371971E-2</v>
      </c>
      <c r="P598" s="17">
        <f t="shared" si="247"/>
        <v>2726</v>
      </c>
      <c r="Q598" s="18">
        <f t="shared" si="248"/>
        <v>2568</v>
      </c>
      <c r="R598" s="18">
        <f t="shared" si="249"/>
        <v>158</v>
      </c>
      <c r="S598" s="19">
        <f t="shared" si="250"/>
        <v>5.7960381511371971E-2</v>
      </c>
    </row>
    <row r="599" spans="1:19" x14ac:dyDescent="0.2">
      <c r="A599" s="59" t="s">
        <v>429</v>
      </c>
      <c r="B599" s="1" t="s">
        <v>206</v>
      </c>
      <c r="C599" s="2" t="s">
        <v>207</v>
      </c>
      <c r="D599" s="8">
        <v>0</v>
      </c>
      <c r="E599" s="3">
        <v>0</v>
      </c>
      <c r="F599" s="3">
        <v>0</v>
      </c>
      <c r="G599" s="3">
        <v>0</v>
      </c>
      <c r="H599" s="11" t="str">
        <f t="shared" si="244"/>
        <v/>
      </c>
      <c r="I599" s="89">
        <v>2719</v>
      </c>
      <c r="J599" s="82">
        <v>2482</v>
      </c>
      <c r="K599" s="82">
        <v>1234</v>
      </c>
      <c r="L599" s="13">
        <f t="shared" si="245"/>
        <v>0.49717969379532634</v>
      </c>
      <c r="M599" s="81">
        <v>75</v>
      </c>
      <c r="N599" s="82">
        <v>162</v>
      </c>
      <c r="O599" s="16">
        <f t="shared" si="246"/>
        <v>5.9580728208900334E-2</v>
      </c>
      <c r="P599" s="80">
        <f t="shared" si="247"/>
        <v>2719</v>
      </c>
      <c r="Q599" s="77">
        <f t="shared" si="248"/>
        <v>2557</v>
      </c>
      <c r="R599" s="77">
        <f t="shared" si="249"/>
        <v>162</v>
      </c>
      <c r="S599" s="78">
        <f t="shared" si="250"/>
        <v>5.9580728208900334E-2</v>
      </c>
    </row>
    <row r="600" spans="1:19" x14ac:dyDescent="0.2">
      <c r="A600" s="5" t="s">
        <v>419</v>
      </c>
      <c r="B600" s="1" t="s">
        <v>219</v>
      </c>
      <c r="C600" s="2" t="s">
        <v>220</v>
      </c>
      <c r="D600" s="8">
        <v>19</v>
      </c>
      <c r="E600" s="3">
        <v>3</v>
      </c>
      <c r="F600" s="3">
        <v>1</v>
      </c>
      <c r="G600" s="3">
        <v>3</v>
      </c>
      <c r="H600" s="11">
        <f t="shared" si="244"/>
        <v>0.15789473684210525</v>
      </c>
      <c r="I600" s="89">
        <v>2701</v>
      </c>
      <c r="J600" s="82">
        <v>1800</v>
      </c>
      <c r="K600" s="82">
        <v>811</v>
      </c>
      <c r="L600" s="13">
        <f t="shared" si="245"/>
        <v>0.45055555555555554</v>
      </c>
      <c r="M600" s="81">
        <v>265</v>
      </c>
      <c r="N600" s="82">
        <v>623</v>
      </c>
      <c r="O600" s="16">
        <f t="shared" si="246"/>
        <v>0.23065531284709367</v>
      </c>
      <c r="P600" s="17">
        <f t="shared" si="247"/>
        <v>2720</v>
      </c>
      <c r="Q600" s="18">
        <f t="shared" si="248"/>
        <v>2068</v>
      </c>
      <c r="R600" s="18">
        <f t="shared" si="249"/>
        <v>626</v>
      </c>
      <c r="S600" s="19">
        <f t="shared" si="250"/>
        <v>0.2301470588235294</v>
      </c>
    </row>
    <row r="601" spans="1:19" ht="29" x14ac:dyDescent="0.2">
      <c r="A601" s="5" t="s">
        <v>513</v>
      </c>
      <c r="B601" s="1" t="s">
        <v>117</v>
      </c>
      <c r="C601" s="2" t="s">
        <v>118</v>
      </c>
      <c r="D601" s="8">
        <v>140</v>
      </c>
      <c r="E601" s="3">
        <v>127</v>
      </c>
      <c r="F601" s="3">
        <v>0</v>
      </c>
      <c r="G601" s="3">
        <v>13</v>
      </c>
      <c r="H601" s="11">
        <v>9.285714285714286E-2</v>
      </c>
      <c r="I601" s="89">
        <v>2686</v>
      </c>
      <c r="J601" s="82">
        <v>2220</v>
      </c>
      <c r="K601" s="82">
        <v>362</v>
      </c>
      <c r="L601" s="13">
        <v>0.16306306306306306</v>
      </c>
      <c r="M601" s="84">
        <v>1</v>
      </c>
      <c r="N601" s="82">
        <v>465</v>
      </c>
      <c r="O601" s="16">
        <v>0.17311988086373789</v>
      </c>
      <c r="P601" s="17">
        <v>2826</v>
      </c>
      <c r="Q601" s="18">
        <v>2348</v>
      </c>
      <c r="R601" s="18">
        <v>478</v>
      </c>
      <c r="S601" s="19">
        <v>0.16914366595895258</v>
      </c>
    </row>
    <row r="602" spans="1:19" x14ac:dyDescent="0.2">
      <c r="A602" s="5" t="s">
        <v>419</v>
      </c>
      <c r="B602" s="1" t="s">
        <v>235</v>
      </c>
      <c r="C602" s="2" t="s">
        <v>236</v>
      </c>
      <c r="D602" s="8"/>
      <c r="E602" s="3"/>
      <c r="F602" s="3"/>
      <c r="G602" s="3"/>
      <c r="H602" s="11" t="str">
        <f>IF(D602&lt;&gt;0,G602/D602,"")</f>
        <v/>
      </c>
      <c r="I602" s="89">
        <v>2628</v>
      </c>
      <c r="J602" s="82">
        <v>1211</v>
      </c>
      <c r="K602" s="82">
        <v>481</v>
      </c>
      <c r="L602" s="13">
        <f>IF(J602&lt;&gt;0,K602/J602,"")</f>
        <v>0.39719240297274977</v>
      </c>
      <c r="M602" s="81">
        <v>35</v>
      </c>
      <c r="N602" s="82">
        <v>1378</v>
      </c>
      <c r="O602" s="16">
        <f>IF(I602&lt;&gt;0,N602/I602,"")</f>
        <v>0.5243531202435312</v>
      </c>
      <c r="P602" s="17">
        <f>IF(SUM(D602,I602)&gt;0,SUM(D602,I602),"")</f>
        <v>2628</v>
      </c>
      <c r="Q602" s="18">
        <f>IF(SUM(E602,J602, M602)&gt;0,SUM(E602,J602, M602),"")</f>
        <v>1246</v>
      </c>
      <c r="R602" s="18">
        <f>IF(SUM(G602,N602)&gt;0,SUM(G602,N602),"")</f>
        <v>1378</v>
      </c>
      <c r="S602" s="19">
        <f>IFERROR(IF(P602&lt;&gt;0,R602/P602,""),"")</f>
        <v>0.5243531202435312</v>
      </c>
    </row>
    <row r="603" spans="1:19" ht="29" x14ac:dyDescent="0.2">
      <c r="A603" s="5" t="s">
        <v>513</v>
      </c>
      <c r="B603" s="1" t="s">
        <v>386</v>
      </c>
      <c r="C603" s="2" t="s">
        <v>399</v>
      </c>
      <c r="D603" s="8">
        <v>6</v>
      </c>
      <c r="E603" s="3">
        <v>6</v>
      </c>
      <c r="F603" s="3">
        <v>0</v>
      </c>
      <c r="G603" s="3">
        <v>0</v>
      </c>
      <c r="H603" s="11">
        <v>0</v>
      </c>
      <c r="I603" s="89">
        <v>2626</v>
      </c>
      <c r="J603" s="82">
        <v>2599</v>
      </c>
      <c r="K603" s="82">
        <v>393</v>
      </c>
      <c r="L603" s="13">
        <v>0.15121200461716044</v>
      </c>
      <c r="M603" s="84">
        <v>17</v>
      </c>
      <c r="N603" s="82">
        <v>10</v>
      </c>
      <c r="O603" s="16">
        <v>3.8080731150038081E-3</v>
      </c>
      <c r="P603" s="17">
        <v>2632</v>
      </c>
      <c r="Q603" s="18">
        <v>2622</v>
      </c>
      <c r="R603" s="18">
        <v>10</v>
      </c>
      <c r="S603" s="19">
        <v>3.7993920972644378E-3</v>
      </c>
    </row>
    <row r="604" spans="1:19" x14ac:dyDescent="0.2">
      <c r="A604" s="5" t="s">
        <v>513</v>
      </c>
      <c r="B604" s="1" t="s">
        <v>386</v>
      </c>
      <c r="C604" s="2" t="s">
        <v>389</v>
      </c>
      <c r="D604" s="8">
        <v>3</v>
      </c>
      <c r="E604" s="3">
        <v>3</v>
      </c>
      <c r="F604" s="3">
        <v>0</v>
      </c>
      <c r="G604" s="3">
        <v>0</v>
      </c>
      <c r="H604" s="11">
        <v>0</v>
      </c>
      <c r="I604" s="89">
        <v>2617</v>
      </c>
      <c r="J604" s="82">
        <v>2540</v>
      </c>
      <c r="K604" s="82">
        <v>321</v>
      </c>
      <c r="L604" s="13">
        <v>0.12637795275590552</v>
      </c>
      <c r="M604" s="84">
        <v>10</v>
      </c>
      <c r="N604" s="82">
        <v>67</v>
      </c>
      <c r="O604" s="16">
        <v>2.5601834161253344E-2</v>
      </c>
      <c r="P604" s="17">
        <v>2620</v>
      </c>
      <c r="Q604" s="18">
        <v>2553</v>
      </c>
      <c r="R604" s="18">
        <v>67</v>
      </c>
      <c r="S604" s="19">
        <v>2.5572519083969465E-2</v>
      </c>
    </row>
    <row r="605" spans="1:19" x14ac:dyDescent="0.2">
      <c r="A605" s="5" t="s">
        <v>522</v>
      </c>
      <c r="B605" s="1" t="s">
        <v>181</v>
      </c>
      <c r="C605" s="2" t="s">
        <v>182</v>
      </c>
      <c r="D605" s="8">
        <v>0</v>
      </c>
      <c r="E605" s="3">
        <v>0</v>
      </c>
      <c r="F605" s="3">
        <v>0</v>
      </c>
      <c r="G605" s="3">
        <v>0</v>
      </c>
      <c r="H605" s="11" t="str">
        <f>IF(D605&lt;&gt;0,G605/D605,"")</f>
        <v/>
      </c>
      <c r="I605" s="89">
        <v>2592</v>
      </c>
      <c r="J605" s="82">
        <v>2568</v>
      </c>
      <c r="K605" s="82">
        <v>2560</v>
      </c>
      <c r="L605" s="13">
        <f>IF(J605&lt;&gt;0,K605/J605,"")</f>
        <v>0.99688473520249221</v>
      </c>
      <c r="M605" s="81">
        <v>0</v>
      </c>
      <c r="N605" s="82">
        <v>24</v>
      </c>
      <c r="O605" s="16">
        <f>IF(I605&lt;&gt;0,N605/I605,"")</f>
        <v>9.2592592592592587E-3</v>
      </c>
      <c r="P605" s="17">
        <f>IF(SUM(D605,I605)&gt;0,SUM(D605,I605),"")</f>
        <v>2592</v>
      </c>
      <c r="Q605" s="18">
        <f>IF(SUM(E605,J605, M605)&gt;0,SUM(E605,J605, M605),"")</f>
        <v>2568</v>
      </c>
      <c r="R605" s="18">
        <f>IF(SUM(G605,N605)&gt;0,SUM(G605,N605),"")</f>
        <v>24</v>
      </c>
      <c r="S605" s="19">
        <f>IFERROR(IF(P605&lt;&gt;0,R605/P605,""),"")</f>
        <v>9.2592592592592587E-3</v>
      </c>
    </row>
    <row r="606" spans="1:19" x14ac:dyDescent="0.2">
      <c r="A606" s="5" t="s">
        <v>523</v>
      </c>
      <c r="B606" s="1" t="s">
        <v>121</v>
      </c>
      <c r="C606" s="2" t="s">
        <v>123</v>
      </c>
      <c r="D606" s="8"/>
      <c r="E606" s="3"/>
      <c r="F606" s="3"/>
      <c r="G606" s="3"/>
      <c r="H606" s="11" t="str">
        <f>IF(D606&lt;&gt;0,G606/D606,"")</f>
        <v/>
      </c>
      <c r="I606" s="89">
        <v>2591</v>
      </c>
      <c r="J606" s="82">
        <v>1792</v>
      </c>
      <c r="K606" s="82">
        <v>473</v>
      </c>
      <c r="L606" s="13">
        <f>IF(J606&lt;&gt;0,K606/J606,"")</f>
        <v>0.26395089285714285</v>
      </c>
      <c r="M606" s="81">
        <v>4</v>
      </c>
      <c r="N606" s="82">
        <v>516</v>
      </c>
      <c r="O606" s="16">
        <f>IF(I606&lt;&gt;0,N606/I606,"")</f>
        <v>0.1991509069857198</v>
      </c>
      <c r="P606" s="17">
        <f>IF(SUM(D606,I606)&gt;0,SUM(D606,I606),"")</f>
        <v>2591</v>
      </c>
      <c r="Q606" s="18">
        <f>IF(SUM(E606,J606, M606)&gt;0,SUM(E606,J606, M606),"")</f>
        <v>1796</v>
      </c>
      <c r="R606" s="18">
        <f>IF(SUM(G606,N606)&gt;0,SUM(G606,N606),"")</f>
        <v>516</v>
      </c>
      <c r="S606" s="19">
        <f>IFERROR(IF(P606&lt;&gt;0,R606/P606,""),"")</f>
        <v>0.1991509069857198</v>
      </c>
    </row>
    <row r="607" spans="1:19" x14ac:dyDescent="0.2">
      <c r="A607" s="5" t="s">
        <v>523</v>
      </c>
      <c r="B607" s="1" t="s">
        <v>311</v>
      </c>
      <c r="C607" s="2" t="s">
        <v>313</v>
      </c>
      <c r="D607" s="8"/>
      <c r="E607" s="3"/>
      <c r="F607" s="3"/>
      <c r="G607" s="3"/>
      <c r="H607" s="11" t="str">
        <f>IF(D607&lt;&gt;0,G607/D607,"")</f>
        <v/>
      </c>
      <c r="I607" s="89">
        <v>2585</v>
      </c>
      <c r="J607" s="82">
        <v>1747</v>
      </c>
      <c r="K607" s="82">
        <v>1320</v>
      </c>
      <c r="L607" s="13">
        <f>IF(J607&lt;&gt;0,K607/J607,"")</f>
        <v>0.75558099599313111</v>
      </c>
      <c r="M607" s="81">
        <v>17</v>
      </c>
      <c r="N607" s="82">
        <v>427</v>
      </c>
      <c r="O607" s="16">
        <f>IF(I607&lt;&gt;0,N607/I607,"")</f>
        <v>0.16518375241779498</v>
      </c>
      <c r="P607" s="17">
        <f>IF(SUM(D607,I607)&gt;0,SUM(D607,I607),"")</f>
        <v>2585</v>
      </c>
      <c r="Q607" s="18">
        <f>IF(SUM(E607,J607, M607)&gt;0,SUM(E607,J607, M607),"")</f>
        <v>1764</v>
      </c>
      <c r="R607" s="18">
        <f>IF(SUM(G607,N607)&gt;0,SUM(G607,N607),"")</f>
        <v>427</v>
      </c>
      <c r="S607" s="19">
        <f>IFERROR(IF(P607&lt;&gt;0,R607/P607,""),"")</f>
        <v>0.16518375241779498</v>
      </c>
    </row>
    <row r="608" spans="1:19" ht="29" x14ac:dyDescent="0.2">
      <c r="A608" s="5" t="s">
        <v>527</v>
      </c>
      <c r="B608" s="1" t="s">
        <v>386</v>
      </c>
      <c r="C608" s="2" t="s">
        <v>399</v>
      </c>
      <c r="D608" s="8">
        <v>96</v>
      </c>
      <c r="E608" s="3">
        <v>91</v>
      </c>
      <c r="F608" s="3"/>
      <c r="G608" s="3">
        <v>5</v>
      </c>
      <c r="H608" s="11">
        <f>IF(D608&lt;&gt;0,G608/D608,"")</f>
        <v>5.2083333333333336E-2</v>
      </c>
      <c r="I608" s="89">
        <v>2585</v>
      </c>
      <c r="J608" s="82">
        <v>2400</v>
      </c>
      <c r="K608" s="82">
        <v>249</v>
      </c>
      <c r="L608" s="13">
        <f>IF(J608&lt;&gt;0,K608/J608,"")</f>
        <v>0.10375</v>
      </c>
      <c r="M608" s="81">
        <v>4</v>
      </c>
      <c r="N608" s="82">
        <v>181</v>
      </c>
      <c r="O608" s="16">
        <f>IF(I608&lt;&gt;0,N608/I608,"")</f>
        <v>7.0019342359767894E-2</v>
      </c>
      <c r="P608" s="17">
        <f>IF(SUM(D608,I608)&gt;0,SUM(D608,I608),"")</f>
        <v>2681</v>
      </c>
      <c r="Q608" s="18">
        <f>IF(SUM(E608,J608, M608)&gt;0,SUM(E608,J608, M608),"")</f>
        <v>2495</v>
      </c>
      <c r="R608" s="18">
        <f>IF(SUM(G608,N608)&gt;0,SUM(G608,N608),"")</f>
        <v>186</v>
      </c>
      <c r="S608" s="19">
        <f>IFERROR(IF(P608&lt;&gt;0,R608/P608,""),"")</f>
        <v>6.9377098097724729E-2</v>
      </c>
    </row>
    <row r="609" spans="1:19" ht="29" x14ac:dyDescent="0.2">
      <c r="A609" s="5" t="s">
        <v>513</v>
      </c>
      <c r="B609" s="1" t="s">
        <v>464</v>
      </c>
      <c r="C609" s="2" t="s">
        <v>466</v>
      </c>
      <c r="D609" s="8">
        <v>11</v>
      </c>
      <c r="E609" s="3">
        <v>11</v>
      </c>
      <c r="F609" s="3">
        <v>0</v>
      </c>
      <c r="G609" s="3">
        <v>0</v>
      </c>
      <c r="H609" s="11">
        <v>0</v>
      </c>
      <c r="I609" s="89">
        <v>2581</v>
      </c>
      <c r="J609" s="82">
        <v>2259</v>
      </c>
      <c r="K609" s="82">
        <v>908</v>
      </c>
      <c r="L609" s="13">
        <v>0.40194776449756531</v>
      </c>
      <c r="M609" s="84">
        <v>0</v>
      </c>
      <c r="N609" s="82">
        <v>322</v>
      </c>
      <c r="O609" s="16">
        <v>0.12475784579620303</v>
      </c>
      <c r="P609" s="17">
        <v>2592</v>
      </c>
      <c r="Q609" s="18">
        <v>2270</v>
      </c>
      <c r="R609" s="18">
        <v>322</v>
      </c>
      <c r="S609" s="19">
        <v>0.12422839506172839</v>
      </c>
    </row>
    <row r="610" spans="1:19" x14ac:dyDescent="0.2">
      <c r="A610" s="5" t="s">
        <v>527</v>
      </c>
      <c r="B610" s="1" t="s">
        <v>410</v>
      </c>
      <c r="C610" s="2" t="s">
        <v>411</v>
      </c>
      <c r="D610" s="8">
        <v>0</v>
      </c>
      <c r="E610" s="3">
        <v>0</v>
      </c>
      <c r="F610" s="3"/>
      <c r="G610" s="3">
        <v>0</v>
      </c>
      <c r="H610" s="11" t="str">
        <f t="shared" ref="H610:H615" si="251">IF(D610&lt;&gt;0,G610/D610,"")</f>
        <v/>
      </c>
      <c r="I610" s="89">
        <v>2581</v>
      </c>
      <c r="J610" s="82">
        <v>2205</v>
      </c>
      <c r="K610" s="82">
        <v>395</v>
      </c>
      <c r="L610" s="13">
        <f t="shared" ref="L610:L615" si="252">IF(J610&lt;&gt;0,K610/J610,"")</f>
        <v>0.17913832199546487</v>
      </c>
      <c r="M610" s="81">
        <v>218</v>
      </c>
      <c r="N610" s="82">
        <v>158</v>
      </c>
      <c r="O610" s="16">
        <f t="shared" ref="O610:O615" si="253">IF(I610&lt;&gt;0,N610/I610,"")</f>
        <v>6.1216582719876018E-2</v>
      </c>
      <c r="P610" s="17">
        <f t="shared" ref="P610:P615" si="254">IF(SUM(D610,I610)&gt;0,SUM(D610,I610),"")</f>
        <v>2581</v>
      </c>
      <c r="Q610" s="18">
        <f t="shared" ref="Q610:Q615" si="255">IF(SUM(E610,J610, M610)&gt;0,SUM(E610,J610, M610),"")</f>
        <v>2423</v>
      </c>
      <c r="R610" s="18">
        <f t="shared" ref="R610:R615" si="256">IF(SUM(G610,N610)&gt;0,SUM(G610,N610),"")</f>
        <v>158</v>
      </c>
      <c r="S610" s="19">
        <f t="shared" ref="S610:S615" si="257">IFERROR(IF(P610&lt;&gt;0,R610/P610,""),"")</f>
        <v>6.1216582719876018E-2</v>
      </c>
    </row>
    <row r="611" spans="1:19" x14ac:dyDescent="0.2">
      <c r="A611" s="5" t="s">
        <v>420</v>
      </c>
      <c r="B611" s="1" t="s">
        <v>40</v>
      </c>
      <c r="C611" s="2" t="s">
        <v>41</v>
      </c>
      <c r="D611" s="8"/>
      <c r="E611" s="3"/>
      <c r="F611" s="3"/>
      <c r="G611" s="3"/>
      <c r="H611" s="11" t="str">
        <f t="shared" si="251"/>
        <v/>
      </c>
      <c r="I611" s="89">
        <v>2569</v>
      </c>
      <c r="J611" s="82">
        <v>2469</v>
      </c>
      <c r="K611" s="82">
        <v>681</v>
      </c>
      <c r="L611" s="13">
        <f t="shared" si="252"/>
        <v>0.275820170109356</v>
      </c>
      <c r="M611" s="81"/>
      <c r="N611" s="82">
        <v>100</v>
      </c>
      <c r="O611" s="16">
        <f t="shared" si="253"/>
        <v>3.8925652004671081E-2</v>
      </c>
      <c r="P611" s="17">
        <f t="shared" si="254"/>
        <v>2569</v>
      </c>
      <c r="Q611" s="18">
        <f t="shared" si="255"/>
        <v>2469</v>
      </c>
      <c r="R611" s="18">
        <f t="shared" si="256"/>
        <v>100</v>
      </c>
      <c r="S611" s="19">
        <f t="shared" si="257"/>
        <v>3.8925652004671081E-2</v>
      </c>
    </row>
    <row r="612" spans="1:19" x14ac:dyDescent="0.2">
      <c r="A612" s="5" t="s">
        <v>522</v>
      </c>
      <c r="B612" s="1" t="s">
        <v>219</v>
      </c>
      <c r="C612" s="2" t="s">
        <v>220</v>
      </c>
      <c r="D612" s="8">
        <v>0</v>
      </c>
      <c r="E612" s="3">
        <v>0</v>
      </c>
      <c r="F612" s="3">
        <v>0</v>
      </c>
      <c r="G612" s="3">
        <v>0</v>
      </c>
      <c r="H612" s="11" t="str">
        <f t="shared" si="251"/>
        <v/>
      </c>
      <c r="I612" s="89">
        <v>2567</v>
      </c>
      <c r="J612" s="82">
        <v>2039</v>
      </c>
      <c r="K612" s="82">
        <v>635</v>
      </c>
      <c r="L612" s="13">
        <f t="shared" si="252"/>
        <v>0.31142717018146149</v>
      </c>
      <c r="M612" s="81">
        <v>70</v>
      </c>
      <c r="N612" s="82">
        <v>458</v>
      </c>
      <c r="O612" s="16">
        <f t="shared" si="253"/>
        <v>0.17841838722243863</v>
      </c>
      <c r="P612" s="17">
        <f t="shared" si="254"/>
        <v>2567</v>
      </c>
      <c r="Q612" s="18">
        <f t="shared" si="255"/>
        <v>2109</v>
      </c>
      <c r="R612" s="18">
        <f t="shared" si="256"/>
        <v>458</v>
      </c>
      <c r="S612" s="19">
        <f t="shared" si="257"/>
        <v>0.17841838722243863</v>
      </c>
    </row>
    <row r="613" spans="1:19" x14ac:dyDescent="0.2">
      <c r="A613" s="5" t="s">
        <v>516</v>
      </c>
      <c r="B613" s="1" t="s">
        <v>214</v>
      </c>
      <c r="C613" s="2" t="s">
        <v>214</v>
      </c>
      <c r="D613" s="8">
        <v>0</v>
      </c>
      <c r="E613" s="3">
        <v>0</v>
      </c>
      <c r="F613" s="3">
        <v>0</v>
      </c>
      <c r="G613" s="3">
        <v>0</v>
      </c>
      <c r="H613" s="11" t="str">
        <f t="shared" si="251"/>
        <v/>
      </c>
      <c r="I613" s="89">
        <v>2554</v>
      </c>
      <c r="J613" s="82">
        <v>2539</v>
      </c>
      <c r="K613" s="82">
        <v>1046</v>
      </c>
      <c r="L613" s="13">
        <f t="shared" si="252"/>
        <v>0.41197321780228435</v>
      </c>
      <c r="M613" s="81">
        <v>0</v>
      </c>
      <c r="N613" s="82">
        <v>15</v>
      </c>
      <c r="O613" s="16">
        <f t="shared" si="253"/>
        <v>5.8731401722787787E-3</v>
      </c>
      <c r="P613" s="17">
        <f t="shared" si="254"/>
        <v>2554</v>
      </c>
      <c r="Q613" s="18">
        <f t="shared" si="255"/>
        <v>2539</v>
      </c>
      <c r="R613" s="18">
        <f t="shared" si="256"/>
        <v>15</v>
      </c>
      <c r="S613" s="19">
        <f t="shared" si="257"/>
        <v>5.8731401722787787E-3</v>
      </c>
    </row>
    <row r="614" spans="1:19" ht="29" x14ac:dyDescent="0.2">
      <c r="A614" s="5" t="s">
        <v>416</v>
      </c>
      <c r="B614" s="1" t="s">
        <v>324</v>
      </c>
      <c r="C614" s="2" t="s">
        <v>326</v>
      </c>
      <c r="D614" s="8"/>
      <c r="E614" s="3"/>
      <c r="F614" s="3"/>
      <c r="G614" s="3"/>
      <c r="H614" s="11" t="str">
        <f t="shared" si="251"/>
        <v/>
      </c>
      <c r="I614" s="89">
        <v>2548</v>
      </c>
      <c r="J614" s="82">
        <v>2513</v>
      </c>
      <c r="K614" s="82">
        <v>2446</v>
      </c>
      <c r="L614" s="13">
        <f t="shared" si="252"/>
        <v>0.97333863907680063</v>
      </c>
      <c r="M614" s="81">
        <v>1</v>
      </c>
      <c r="N614" s="82">
        <v>34</v>
      </c>
      <c r="O614" s="16">
        <f t="shared" si="253"/>
        <v>1.3343799058084773E-2</v>
      </c>
      <c r="P614" s="17">
        <f t="shared" si="254"/>
        <v>2548</v>
      </c>
      <c r="Q614" s="18">
        <f t="shared" si="255"/>
        <v>2514</v>
      </c>
      <c r="R614" s="18">
        <f t="shared" si="256"/>
        <v>34</v>
      </c>
      <c r="S614" s="19">
        <f t="shared" si="257"/>
        <v>1.3343799058084773E-2</v>
      </c>
    </row>
    <row r="615" spans="1:19" x14ac:dyDescent="0.2">
      <c r="A615" s="5" t="s">
        <v>516</v>
      </c>
      <c r="B615" s="1" t="s">
        <v>402</v>
      </c>
      <c r="C615" s="2" t="s">
        <v>403</v>
      </c>
      <c r="D615" s="8">
        <v>0</v>
      </c>
      <c r="E615" s="3">
        <v>0</v>
      </c>
      <c r="F615" s="3">
        <v>0</v>
      </c>
      <c r="G615" s="3">
        <v>0</v>
      </c>
      <c r="H615" s="11" t="str">
        <f t="shared" si="251"/>
        <v/>
      </c>
      <c r="I615" s="89">
        <v>2537</v>
      </c>
      <c r="J615" s="82">
        <v>2339</v>
      </c>
      <c r="K615" s="82">
        <v>173</v>
      </c>
      <c r="L615" s="13">
        <f t="shared" si="252"/>
        <v>7.3963232150491665E-2</v>
      </c>
      <c r="M615" s="81">
        <v>5</v>
      </c>
      <c r="N615" s="82">
        <v>193</v>
      </c>
      <c r="O615" s="16">
        <f t="shared" si="253"/>
        <v>7.6074103271580609E-2</v>
      </c>
      <c r="P615" s="17">
        <f t="shared" si="254"/>
        <v>2537</v>
      </c>
      <c r="Q615" s="18">
        <f t="shared" si="255"/>
        <v>2344</v>
      </c>
      <c r="R615" s="18">
        <f t="shared" si="256"/>
        <v>193</v>
      </c>
      <c r="S615" s="19">
        <f t="shared" si="257"/>
        <v>7.6074103271580609E-2</v>
      </c>
    </row>
    <row r="616" spans="1:19" x14ac:dyDescent="0.2">
      <c r="A616" s="5" t="s">
        <v>513</v>
      </c>
      <c r="B616" s="1" t="s">
        <v>462</v>
      </c>
      <c r="C616" s="2" t="s">
        <v>462</v>
      </c>
      <c r="D616" s="8">
        <v>0</v>
      </c>
      <c r="E616" s="3">
        <v>0</v>
      </c>
      <c r="F616" s="3">
        <v>0</v>
      </c>
      <c r="G616" s="3">
        <v>0</v>
      </c>
      <c r="H616" s="11" t="s">
        <v>514</v>
      </c>
      <c r="I616" s="89">
        <v>2532</v>
      </c>
      <c r="J616" s="82">
        <v>1847</v>
      </c>
      <c r="K616" s="82">
        <v>549</v>
      </c>
      <c r="L616" s="13">
        <v>0.29723876556578233</v>
      </c>
      <c r="M616" s="84">
        <v>17</v>
      </c>
      <c r="N616" s="82">
        <v>668</v>
      </c>
      <c r="O616" s="16">
        <v>0.26382306477093209</v>
      </c>
      <c r="P616" s="17">
        <v>2532</v>
      </c>
      <c r="Q616" s="18">
        <v>1864</v>
      </c>
      <c r="R616" s="18">
        <v>668</v>
      </c>
      <c r="S616" s="19">
        <v>0.26382306477093209</v>
      </c>
    </row>
    <row r="617" spans="1:19" ht="29" x14ac:dyDescent="0.2">
      <c r="A617" s="5" t="s">
        <v>513</v>
      </c>
      <c r="B617" s="1" t="s">
        <v>451</v>
      </c>
      <c r="C617" s="2" t="s">
        <v>452</v>
      </c>
      <c r="D617" s="8">
        <v>0</v>
      </c>
      <c r="E617" s="3">
        <v>0</v>
      </c>
      <c r="F617" s="3">
        <v>0</v>
      </c>
      <c r="G617" s="3">
        <v>0</v>
      </c>
      <c r="H617" s="11" t="s">
        <v>514</v>
      </c>
      <c r="I617" s="89">
        <v>2527</v>
      </c>
      <c r="J617" s="82">
        <v>1543</v>
      </c>
      <c r="K617" s="82">
        <v>160</v>
      </c>
      <c r="L617" s="13">
        <v>0.10369410239792612</v>
      </c>
      <c r="M617" s="84">
        <v>16</v>
      </c>
      <c r="N617" s="82">
        <v>968</v>
      </c>
      <c r="O617" s="16">
        <v>0.38306292045904233</v>
      </c>
      <c r="P617" s="17">
        <v>2527</v>
      </c>
      <c r="Q617" s="18">
        <v>1559</v>
      </c>
      <c r="R617" s="18">
        <v>968</v>
      </c>
      <c r="S617" s="19">
        <v>0.38306292045904233</v>
      </c>
    </row>
    <row r="618" spans="1:19" x14ac:dyDescent="0.2">
      <c r="A618" s="5" t="s">
        <v>515</v>
      </c>
      <c r="B618" s="1" t="s">
        <v>121</v>
      </c>
      <c r="C618" s="2" t="s">
        <v>122</v>
      </c>
      <c r="D618" s="8"/>
      <c r="E618" s="3"/>
      <c r="F618" s="3"/>
      <c r="G618" s="3"/>
      <c r="H618" s="11" t="str">
        <f>IF(D618&lt;&gt;0,G618/D618,"")</f>
        <v/>
      </c>
      <c r="I618" s="90">
        <v>2526</v>
      </c>
      <c r="J618" s="83">
        <v>2144</v>
      </c>
      <c r="K618" s="83">
        <v>163</v>
      </c>
      <c r="L618" s="13">
        <f>IF(J618&lt;&gt;0,K618/J618,"")</f>
        <v>7.6026119402985079E-2</v>
      </c>
      <c r="M618" s="83">
        <v>12</v>
      </c>
      <c r="N618" s="83">
        <v>230</v>
      </c>
      <c r="O618" s="16">
        <f>IF(I618&lt;&gt;0,N618/I618,"")</f>
        <v>9.1053048297703873E-2</v>
      </c>
      <c r="P618" s="17">
        <f>IF(SUM(D618,I618)&gt;0,SUM(D618,I618),"")</f>
        <v>2526</v>
      </c>
      <c r="Q618" s="18">
        <f>IF(SUM(E618,J618, M618)&gt;0,SUM(E618,J618, M618),"")</f>
        <v>2156</v>
      </c>
      <c r="R618" s="18">
        <f>IF(SUM(G618,N618)&gt;0,SUM(G618,N618),"")</f>
        <v>230</v>
      </c>
      <c r="S618" s="19">
        <f>IFERROR(IF(P618&lt;&gt;0,R618/P618,""),"")</f>
        <v>9.1053048297703873E-2</v>
      </c>
    </row>
    <row r="619" spans="1:19" x14ac:dyDescent="0.2">
      <c r="A619" s="5" t="s">
        <v>513</v>
      </c>
      <c r="B619" s="1" t="s">
        <v>402</v>
      </c>
      <c r="C619" s="2" t="s">
        <v>403</v>
      </c>
      <c r="D619" s="8">
        <v>0</v>
      </c>
      <c r="E619" s="3">
        <v>0</v>
      </c>
      <c r="F619" s="3">
        <v>0</v>
      </c>
      <c r="G619" s="3">
        <v>0</v>
      </c>
      <c r="H619" s="11" t="s">
        <v>514</v>
      </c>
      <c r="I619" s="89">
        <v>2512</v>
      </c>
      <c r="J619" s="82">
        <v>2375</v>
      </c>
      <c r="K619" s="82">
        <v>88</v>
      </c>
      <c r="L619" s="13">
        <v>3.7052631578947372E-2</v>
      </c>
      <c r="M619" s="84">
        <v>2</v>
      </c>
      <c r="N619" s="82">
        <v>135</v>
      </c>
      <c r="O619" s="16">
        <v>5.3742038216560511E-2</v>
      </c>
      <c r="P619" s="17">
        <v>2512</v>
      </c>
      <c r="Q619" s="18">
        <v>2377</v>
      </c>
      <c r="R619" s="18">
        <v>135</v>
      </c>
      <c r="S619" s="19">
        <v>5.3742038216560511E-2</v>
      </c>
    </row>
    <row r="620" spans="1:19" ht="29" x14ac:dyDescent="0.2">
      <c r="A620" s="5" t="s">
        <v>421</v>
      </c>
      <c r="B620" s="1" t="s">
        <v>241</v>
      </c>
      <c r="C620" s="2" t="s">
        <v>242</v>
      </c>
      <c r="D620" s="8"/>
      <c r="E620" s="3"/>
      <c r="F620" s="3"/>
      <c r="G620" s="3"/>
      <c r="H620" s="11" t="str">
        <f t="shared" ref="H620:H628" si="258">IF(D620&lt;&gt;0,G620/D620,"")</f>
        <v/>
      </c>
      <c r="I620" s="89">
        <v>2510</v>
      </c>
      <c r="J620" s="82">
        <v>1626</v>
      </c>
      <c r="K620" s="82">
        <v>798</v>
      </c>
      <c r="L620" s="13">
        <f t="shared" ref="L620:L628" si="259">IF(J620&lt;&gt;0,K620/J620,"")</f>
        <v>0.4907749077490775</v>
      </c>
      <c r="M620" s="81"/>
      <c r="N620" s="82">
        <v>52</v>
      </c>
      <c r="O620" s="16">
        <f t="shared" ref="O620:O628" si="260">IF(I620&lt;&gt;0,N620/I620,"")</f>
        <v>2.0717131474103586E-2</v>
      </c>
      <c r="P620" s="17">
        <f t="shared" ref="P620:P628" si="261">IF(SUM(D620,I620)&gt;0,SUM(D620,I620),"")</f>
        <v>2510</v>
      </c>
      <c r="Q620" s="18">
        <f t="shared" ref="Q620:Q628" si="262">IF(SUM(E620,J620, M620)&gt;0,SUM(E620,J620, M620),"")</f>
        <v>1626</v>
      </c>
      <c r="R620" s="18">
        <f t="shared" ref="R620:R628" si="263">IF(SUM(G620,N620)&gt;0,SUM(G620,N620),"")</f>
        <v>52</v>
      </c>
      <c r="S620" s="19">
        <f t="shared" ref="S620:S628" si="264">IFERROR(IF(P620&lt;&gt;0,R620/P620,""),"")</f>
        <v>2.0717131474103586E-2</v>
      </c>
    </row>
    <row r="621" spans="1:19" x14ac:dyDescent="0.2">
      <c r="A621" s="59" t="s">
        <v>429</v>
      </c>
      <c r="B621" s="1" t="s">
        <v>333</v>
      </c>
      <c r="C621" s="2" t="s">
        <v>334</v>
      </c>
      <c r="D621" s="8">
        <v>0</v>
      </c>
      <c r="E621" s="3">
        <v>0</v>
      </c>
      <c r="F621" s="3">
        <v>0</v>
      </c>
      <c r="G621" s="3">
        <v>0</v>
      </c>
      <c r="H621" s="11" t="str">
        <f t="shared" si="258"/>
        <v/>
      </c>
      <c r="I621" s="89">
        <v>2506</v>
      </c>
      <c r="J621" s="82">
        <v>1897</v>
      </c>
      <c r="K621" s="82">
        <v>268</v>
      </c>
      <c r="L621" s="13">
        <f t="shared" si="259"/>
        <v>0.14127569847127042</v>
      </c>
      <c r="M621" s="81">
        <v>74</v>
      </c>
      <c r="N621" s="82">
        <v>535</v>
      </c>
      <c r="O621" s="16">
        <f t="shared" si="260"/>
        <v>0.21348762968874702</v>
      </c>
      <c r="P621" s="80">
        <f t="shared" si="261"/>
        <v>2506</v>
      </c>
      <c r="Q621" s="77">
        <f t="shared" si="262"/>
        <v>1971</v>
      </c>
      <c r="R621" s="77">
        <f t="shared" si="263"/>
        <v>535</v>
      </c>
      <c r="S621" s="78">
        <f t="shared" si="264"/>
        <v>0.21348762968874702</v>
      </c>
    </row>
    <row r="622" spans="1:19" x14ac:dyDescent="0.2">
      <c r="A622" s="5" t="s">
        <v>430</v>
      </c>
      <c r="B622" s="1" t="s">
        <v>311</v>
      </c>
      <c r="C622" s="2" t="s">
        <v>313</v>
      </c>
      <c r="D622" s="8"/>
      <c r="E622" s="3"/>
      <c r="F622" s="3"/>
      <c r="G622" s="3"/>
      <c r="H622" s="11" t="str">
        <f t="shared" si="258"/>
        <v/>
      </c>
      <c r="I622" s="92">
        <v>2496</v>
      </c>
      <c r="J622" s="93">
        <v>2371</v>
      </c>
      <c r="K622" s="93">
        <v>2053</v>
      </c>
      <c r="L622" s="13">
        <f t="shared" si="259"/>
        <v>0.86587937579080554</v>
      </c>
      <c r="M622" s="81">
        <v>8</v>
      </c>
      <c r="N622" s="82">
        <v>45</v>
      </c>
      <c r="O622" s="16">
        <f t="shared" si="260"/>
        <v>1.8028846153846152E-2</v>
      </c>
      <c r="P622" s="17">
        <f t="shared" si="261"/>
        <v>2496</v>
      </c>
      <c r="Q622" s="18">
        <f t="shared" si="262"/>
        <v>2379</v>
      </c>
      <c r="R622" s="18">
        <f t="shared" si="263"/>
        <v>45</v>
      </c>
      <c r="S622" s="19">
        <f t="shared" si="264"/>
        <v>1.8028846153846152E-2</v>
      </c>
    </row>
    <row r="623" spans="1:19" ht="29" x14ac:dyDescent="0.2">
      <c r="A623" s="5" t="s">
        <v>527</v>
      </c>
      <c r="B623" s="1" t="s">
        <v>117</v>
      </c>
      <c r="C623" s="2" t="s">
        <v>118</v>
      </c>
      <c r="D623" s="8">
        <v>17</v>
      </c>
      <c r="E623" s="3">
        <v>13</v>
      </c>
      <c r="F623" s="3"/>
      <c r="G623" s="3">
        <v>4</v>
      </c>
      <c r="H623" s="11">
        <f t="shared" si="258"/>
        <v>0.23529411764705882</v>
      </c>
      <c r="I623" s="89">
        <v>2485</v>
      </c>
      <c r="J623" s="82">
        <v>1613</v>
      </c>
      <c r="K623" s="82">
        <v>222</v>
      </c>
      <c r="L623" s="13">
        <f t="shared" si="259"/>
        <v>0.13763174209547427</v>
      </c>
      <c r="M623" s="81">
        <v>3</v>
      </c>
      <c r="N623" s="82">
        <v>869</v>
      </c>
      <c r="O623" s="16">
        <f t="shared" si="260"/>
        <v>0.34969818913480888</v>
      </c>
      <c r="P623" s="17">
        <f t="shared" si="261"/>
        <v>2502</v>
      </c>
      <c r="Q623" s="18">
        <f t="shared" si="262"/>
        <v>1629</v>
      </c>
      <c r="R623" s="18">
        <f t="shared" si="263"/>
        <v>873</v>
      </c>
      <c r="S623" s="19">
        <f t="shared" si="264"/>
        <v>0.34892086330935251</v>
      </c>
    </row>
    <row r="624" spans="1:19" x14ac:dyDescent="0.2">
      <c r="A624" s="5" t="s">
        <v>418</v>
      </c>
      <c r="B624" s="1" t="s">
        <v>121</v>
      </c>
      <c r="C624" s="2" t="s">
        <v>123</v>
      </c>
      <c r="D624" s="8">
        <v>0</v>
      </c>
      <c r="E624" s="3">
        <v>0</v>
      </c>
      <c r="F624" s="3">
        <v>0</v>
      </c>
      <c r="G624" s="3">
        <v>0</v>
      </c>
      <c r="H624" s="11" t="str">
        <f t="shared" si="258"/>
        <v/>
      </c>
      <c r="I624" s="89">
        <v>2471</v>
      </c>
      <c r="J624" s="82">
        <v>2022</v>
      </c>
      <c r="K624" s="82">
        <v>514</v>
      </c>
      <c r="L624" s="13">
        <f t="shared" si="259"/>
        <v>0.25420375865479722</v>
      </c>
      <c r="M624" s="81">
        <v>18</v>
      </c>
      <c r="N624" s="82">
        <v>431</v>
      </c>
      <c r="O624" s="16">
        <f t="shared" si="260"/>
        <v>0.17442331040064751</v>
      </c>
      <c r="P624" s="17">
        <f t="shared" si="261"/>
        <v>2471</v>
      </c>
      <c r="Q624" s="18">
        <f t="shared" si="262"/>
        <v>2040</v>
      </c>
      <c r="R624" s="18">
        <f t="shared" si="263"/>
        <v>431</v>
      </c>
      <c r="S624" s="19">
        <f t="shared" si="264"/>
        <v>0.17442331040064751</v>
      </c>
    </row>
    <row r="625" spans="1:19" x14ac:dyDescent="0.2">
      <c r="A625" s="5" t="s">
        <v>427</v>
      </c>
      <c r="B625" s="1" t="s">
        <v>144</v>
      </c>
      <c r="C625" s="2" t="s">
        <v>145</v>
      </c>
      <c r="D625" s="8"/>
      <c r="E625" s="3"/>
      <c r="F625" s="3"/>
      <c r="G625" s="3"/>
      <c r="H625" s="11" t="str">
        <f t="shared" si="258"/>
        <v/>
      </c>
      <c r="I625" s="89">
        <v>2461</v>
      </c>
      <c r="J625" s="82">
        <v>2039</v>
      </c>
      <c r="K625" s="82">
        <v>705</v>
      </c>
      <c r="L625" s="13">
        <f t="shared" si="259"/>
        <v>0.34575772437469349</v>
      </c>
      <c r="M625" s="81">
        <v>1</v>
      </c>
      <c r="N625" s="82">
        <v>421</v>
      </c>
      <c r="O625" s="16">
        <f t="shared" si="260"/>
        <v>0.17106867127184072</v>
      </c>
      <c r="P625" s="17">
        <f t="shared" si="261"/>
        <v>2461</v>
      </c>
      <c r="Q625" s="18">
        <f t="shared" si="262"/>
        <v>2040</v>
      </c>
      <c r="R625" s="18">
        <f t="shared" si="263"/>
        <v>421</v>
      </c>
      <c r="S625" s="19">
        <f t="shared" si="264"/>
        <v>0.17106867127184072</v>
      </c>
    </row>
    <row r="626" spans="1:19" ht="29" x14ac:dyDescent="0.2">
      <c r="A626" s="5" t="s">
        <v>428</v>
      </c>
      <c r="B626" s="1" t="s">
        <v>377</v>
      </c>
      <c r="C626" s="2" t="s">
        <v>379</v>
      </c>
      <c r="D626" s="8"/>
      <c r="E626" s="3"/>
      <c r="F626" s="3"/>
      <c r="G626" s="3"/>
      <c r="H626" s="11" t="str">
        <f t="shared" si="258"/>
        <v/>
      </c>
      <c r="I626" s="89">
        <v>2456</v>
      </c>
      <c r="J626" s="82">
        <v>2280</v>
      </c>
      <c r="K626" s="82">
        <v>1950</v>
      </c>
      <c r="L626" s="13">
        <f t="shared" si="259"/>
        <v>0.85526315789473684</v>
      </c>
      <c r="M626" s="81">
        <v>10</v>
      </c>
      <c r="N626" s="82">
        <v>75</v>
      </c>
      <c r="O626" s="16">
        <f t="shared" si="260"/>
        <v>3.0537459283387622E-2</v>
      </c>
      <c r="P626" s="17">
        <f t="shared" si="261"/>
        <v>2456</v>
      </c>
      <c r="Q626" s="18">
        <f t="shared" si="262"/>
        <v>2290</v>
      </c>
      <c r="R626" s="18">
        <f t="shared" si="263"/>
        <v>75</v>
      </c>
      <c r="S626" s="19">
        <f t="shared" si="264"/>
        <v>3.0537459283387622E-2</v>
      </c>
    </row>
    <row r="627" spans="1:19" x14ac:dyDescent="0.2">
      <c r="A627" s="5" t="s">
        <v>523</v>
      </c>
      <c r="B627" s="1" t="s">
        <v>266</v>
      </c>
      <c r="C627" s="2" t="s">
        <v>267</v>
      </c>
      <c r="D627" s="8"/>
      <c r="E627" s="3"/>
      <c r="F627" s="3"/>
      <c r="G627" s="3"/>
      <c r="H627" s="11" t="str">
        <f t="shared" si="258"/>
        <v/>
      </c>
      <c r="I627" s="89">
        <v>2456</v>
      </c>
      <c r="J627" s="82">
        <v>1115</v>
      </c>
      <c r="K627" s="82">
        <v>363</v>
      </c>
      <c r="L627" s="13">
        <f t="shared" si="259"/>
        <v>0.32556053811659191</v>
      </c>
      <c r="M627" s="81">
        <v>1</v>
      </c>
      <c r="N627" s="82">
        <v>783</v>
      </c>
      <c r="O627" s="16">
        <f t="shared" si="260"/>
        <v>0.31881107491856675</v>
      </c>
      <c r="P627" s="17">
        <f t="shared" si="261"/>
        <v>2456</v>
      </c>
      <c r="Q627" s="18">
        <f t="shared" si="262"/>
        <v>1116</v>
      </c>
      <c r="R627" s="18">
        <f t="shared" si="263"/>
        <v>783</v>
      </c>
      <c r="S627" s="19">
        <f t="shared" si="264"/>
        <v>0.31881107491856675</v>
      </c>
    </row>
    <row r="628" spans="1:19" x14ac:dyDescent="0.2">
      <c r="A628" s="59" t="s">
        <v>426</v>
      </c>
      <c r="B628" s="1" t="s">
        <v>121</v>
      </c>
      <c r="C628" s="2" t="s">
        <v>122</v>
      </c>
      <c r="D628" s="8"/>
      <c r="E628" s="3"/>
      <c r="F628" s="3"/>
      <c r="G628" s="3"/>
      <c r="H628" s="11" t="str">
        <f t="shared" si="258"/>
        <v/>
      </c>
      <c r="I628" s="89">
        <v>2444</v>
      </c>
      <c r="J628" s="82">
        <v>2087</v>
      </c>
      <c r="K628" s="82">
        <v>747</v>
      </c>
      <c r="L628" s="13">
        <f t="shared" si="259"/>
        <v>0.35793004312410159</v>
      </c>
      <c r="M628" s="84">
        <v>3</v>
      </c>
      <c r="N628" s="82">
        <v>339</v>
      </c>
      <c r="O628" s="16">
        <f t="shared" si="260"/>
        <v>0.13870703764320785</v>
      </c>
      <c r="P628" s="17">
        <f t="shared" si="261"/>
        <v>2444</v>
      </c>
      <c r="Q628" s="18">
        <f t="shared" si="262"/>
        <v>2090</v>
      </c>
      <c r="R628" s="18">
        <f t="shared" si="263"/>
        <v>339</v>
      </c>
      <c r="S628" s="19">
        <f t="shared" si="264"/>
        <v>0.13870703764320785</v>
      </c>
    </row>
    <row r="629" spans="1:19" x14ac:dyDescent="0.2">
      <c r="A629" s="5" t="s">
        <v>516</v>
      </c>
      <c r="B629" s="1" t="s">
        <v>324</v>
      </c>
      <c r="C629" s="2" t="s">
        <v>327</v>
      </c>
      <c r="D629" s="8">
        <v>0</v>
      </c>
      <c r="E629" s="3">
        <v>0</v>
      </c>
      <c r="F629" s="3">
        <v>0</v>
      </c>
      <c r="G629" s="3">
        <v>0</v>
      </c>
      <c r="H629" s="11"/>
      <c r="I629" s="89">
        <v>2438</v>
      </c>
      <c r="J629" s="82">
        <v>2329</v>
      </c>
      <c r="K629" s="82">
        <v>975</v>
      </c>
      <c r="L629" s="13"/>
      <c r="M629" s="81">
        <v>34</v>
      </c>
      <c r="N629" s="82">
        <v>109</v>
      </c>
      <c r="O629" s="16"/>
      <c r="P629" s="17"/>
      <c r="Q629" s="18"/>
      <c r="R629" s="18"/>
      <c r="S629" s="19"/>
    </row>
    <row r="630" spans="1:19" x14ac:dyDescent="0.2">
      <c r="A630" s="5" t="s">
        <v>513</v>
      </c>
      <c r="B630" s="1" t="s">
        <v>167</v>
      </c>
      <c r="C630" s="2" t="s">
        <v>168</v>
      </c>
      <c r="D630" s="8">
        <v>4</v>
      </c>
      <c r="E630" s="3">
        <v>4</v>
      </c>
      <c r="F630" s="3">
        <v>0</v>
      </c>
      <c r="G630" s="3">
        <v>0</v>
      </c>
      <c r="H630" s="11">
        <v>0</v>
      </c>
      <c r="I630" s="89">
        <v>2425</v>
      </c>
      <c r="J630" s="82">
        <v>2403</v>
      </c>
      <c r="K630" s="82">
        <v>272</v>
      </c>
      <c r="L630" s="13">
        <v>0.11319184352892218</v>
      </c>
      <c r="M630" s="84">
        <v>7</v>
      </c>
      <c r="N630" s="82">
        <v>15</v>
      </c>
      <c r="O630" s="16">
        <v>6.1855670103092781E-3</v>
      </c>
      <c r="P630" s="17">
        <v>2429</v>
      </c>
      <c r="Q630" s="18">
        <v>2414</v>
      </c>
      <c r="R630" s="18">
        <v>15</v>
      </c>
      <c r="S630" s="19">
        <v>6.1753808151502679E-3</v>
      </c>
    </row>
    <row r="631" spans="1:19" x14ac:dyDescent="0.2">
      <c r="A631" s="5" t="s">
        <v>430</v>
      </c>
      <c r="B631" s="1" t="s">
        <v>214</v>
      </c>
      <c r="C631" s="2" t="s">
        <v>214</v>
      </c>
      <c r="D631" s="8"/>
      <c r="E631" s="3"/>
      <c r="F631" s="3"/>
      <c r="G631" s="3"/>
      <c r="H631" s="11" t="str">
        <f t="shared" ref="H631:H643" si="265">IF(D631&lt;&gt;0,G631/D631,"")</f>
        <v/>
      </c>
      <c r="I631" s="91">
        <v>2420</v>
      </c>
      <c r="J631" s="85">
        <v>2334</v>
      </c>
      <c r="K631" s="85">
        <v>2095</v>
      </c>
      <c r="L631" s="13">
        <f t="shared" ref="L631:L643" si="266">IF(J631&lt;&gt;0,K631/J631,"")</f>
        <v>0.89760068551842331</v>
      </c>
      <c r="M631" s="81">
        <v>12</v>
      </c>
      <c r="N631" s="82">
        <v>33</v>
      </c>
      <c r="O631" s="16">
        <f t="shared" ref="O631:O643" si="267">IF(I631&lt;&gt;0,N631/I631,"")</f>
        <v>1.3636363636363636E-2</v>
      </c>
      <c r="P631" s="17">
        <f t="shared" ref="P631:P643" si="268">IF(SUM(D631,I631)&gt;0,SUM(D631,I631),"")</f>
        <v>2420</v>
      </c>
      <c r="Q631" s="18">
        <f t="shared" ref="Q631:Q643" si="269">IF(SUM(E631,J631, M631)&gt;0,SUM(E631,J631, M631),"")</f>
        <v>2346</v>
      </c>
      <c r="R631" s="18">
        <f t="shared" ref="R631:R643" si="270">IF(SUM(G631,N631)&gt;0,SUM(G631,N631),"")</f>
        <v>33</v>
      </c>
      <c r="S631" s="19">
        <f t="shared" ref="S631:S643" si="271">IFERROR(IF(P631&lt;&gt;0,R631/P631,""),"")</f>
        <v>1.3636363636363636E-2</v>
      </c>
    </row>
    <row r="632" spans="1:19" ht="29" x14ac:dyDescent="0.2">
      <c r="A632" s="5" t="s">
        <v>515</v>
      </c>
      <c r="B632" s="1" t="s">
        <v>386</v>
      </c>
      <c r="C632" s="2" t="s">
        <v>401</v>
      </c>
      <c r="D632" s="8">
        <v>1</v>
      </c>
      <c r="E632" s="3">
        <v>1</v>
      </c>
      <c r="F632" s="3"/>
      <c r="G632" s="3"/>
      <c r="H632" s="11">
        <f t="shared" si="265"/>
        <v>0</v>
      </c>
      <c r="I632" s="90">
        <v>2413</v>
      </c>
      <c r="J632" s="83">
        <v>2327</v>
      </c>
      <c r="K632" s="83">
        <v>60</v>
      </c>
      <c r="L632" s="13">
        <f t="shared" si="266"/>
        <v>2.578427159432746E-2</v>
      </c>
      <c r="M632" s="83">
        <v>3</v>
      </c>
      <c r="N632" s="83"/>
      <c r="O632" s="16">
        <f t="shared" si="267"/>
        <v>0</v>
      </c>
      <c r="P632" s="17">
        <f t="shared" si="268"/>
        <v>2414</v>
      </c>
      <c r="Q632" s="18">
        <f t="shared" si="269"/>
        <v>2331</v>
      </c>
      <c r="R632" s="18" t="str">
        <f t="shared" si="270"/>
        <v/>
      </c>
      <c r="S632" s="19" t="str">
        <f t="shared" si="271"/>
        <v/>
      </c>
    </row>
    <row r="633" spans="1:19" x14ac:dyDescent="0.2">
      <c r="A633" s="5" t="s">
        <v>527</v>
      </c>
      <c r="B633" s="1" t="s">
        <v>386</v>
      </c>
      <c r="C633" s="2" t="s">
        <v>389</v>
      </c>
      <c r="D633" s="8">
        <v>144</v>
      </c>
      <c r="E633" s="3">
        <v>135</v>
      </c>
      <c r="F633" s="3"/>
      <c r="G633" s="3">
        <v>9</v>
      </c>
      <c r="H633" s="11">
        <f t="shared" si="265"/>
        <v>6.25E-2</v>
      </c>
      <c r="I633" s="89">
        <v>2404</v>
      </c>
      <c r="J633" s="82">
        <v>2130</v>
      </c>
      <c r="K633" s="82">
        <v>283</v>
      </c>
      <c r="L633" s="13">
        <f t="shared" si="266"/>
        <v>0.13286384976525822</v>
      </c>
      <c r="M633" s="81">
        <v>16</v>
      </c>
      <c r="N633" s="82">
        <v>258</v>
      </c>
      <c r="O633" s="16">
        <f t="shared" si="267"/>
        <v>0.10732113144758736</v>
      </c>
      <c r="P633" s="17">
        <f t="shared" si="268"/>
        <v>2548</v>
      </c>
      <c r="Q633" s="18">
        <f t="shared" si="269"/>
        <v>2281</v>
      </c>
      <c r="R633" s="18">
        <f t="shared" si="270"/>
        <v>267</v>
      </c>
      <c r="S633" s="19">
        <f t="shared" si="271"/>
        <v>0.10478806907378337</v>
      </c>
    </row>
    <row r="634" spans="1:19" x14ac:dyDescent="0.2">
      <c r="A634" s="59" t="s">
        <v>429</v>
      </c>
      <c r="B634" s="1" t="s">
        <v>358</v>
      </c>
      <c r="C634" s="2" t="s">
        <v>359</v>
      </c>
      <c r="D634" s="8">
        <v>0</v>
      </c>
      <c r="E634" s="3">
        <v>0</v>
      </c>
      <c r="F634" s="3">
        <v>0</v>
      </c>
      <c r="G634" s="3">
        <v>0</v>
      </c>
      <c r="H634" s="11" t="str">
        <f t="shared" si="265"/>
        <v/>
      </c>
      <c r="I634" s="89">
        <v>2382</v>
      </c>
      <c r="J634" s="82">
        <v>2046</v>
      </c>
      <c r="K634" s="82">
        <v>656</v>
      </c>
      <c r="L634" s="13">
        <f t="shared" si="266"/>
        <v>0.32062561094819159</v>
      </c>
      <c r="M634" s="81">
        <v>8</v>
      </c>
      <c r="N634" s="82">
        <v>328</v>
      </c>
      <c r="O634" s="16">
        <f t="shared" si="267"/>
        <v>0.13769941225860621</v>
      </c>
      <c r="P634" s="80">
        <f t="shared" si="268"/>
        <v>2382</v>
      </c>
      <c r="Q634" s="77">
        <f t="shared" si="269"/>
        <v>2054</v>
      </c>
      <c r="R634" s="77">
        <f t="shared" si="270"/>
        <v>328</v>
      </c>
      <c r="S634" s="78">
        <f t="shared" si="271"/>
        <v>0.13769941225860621</v>
      </c>
    </row>
    <row r="635" spans="1:19" x14ac:dyDescent="0.2">
      <c r="A635" s="5" t="s">
        <v>421</v>
      </c>
      <c r="B635" s="1" t="s">
        <v>203</v>
      </c>
      <c r="C635" s="2" t="s">
        <v>205</v>
      </c>
      <c r="D635" s="8"/>
      <c r="E635" s="3"/>
      <c r="F635" s="3"/>
      <c r="G635" s="3"/>
      <c r="H635" s="11" t="str">
        <f t="shared" si="265"/>
        <v/>
      </c>
      <c r="I635" s="89">
        <v>2377</v>
      </c>
      <c r="J635" s="82">
        <v>2347</v>
      </c>
      <c r="K635" s="82">
        <v>790</v>
      </c>
      <c r="L635" s="13">
        <f t="shared" si="266"/>
        <v>0.3365999147848317</v>
      </c>
      <c r="M635" s="81">
        <v>6</v>
      </c>
      <c r="N635" s="82">
        <v>17</v>
      </c>
      <c r="O635" s="16">
        <f t="shared" si="267"/>
        <v>7.1518721076987797E-3</v>
      </c>
      <c r="P635" s="17">
        <f t="shared" si="268"/>
        <v>2377</v>
      </c>
      <c r="Q635" s="18">
        <f t="shared" si="269"/>
        <v>2353</v>
      </c>
      <c r="R635" s="18">
        <f t="shared" si="270"/>
        <v>17</v>
      </c>
      <c r="S635" s="19">
        <f t="shared" si="271"/>
        <v>7.1518721076987797E-3</v>
      </c>
    </row>
    <row r="636" spans="1:19" x14ac:dyDescent="0.2">
      <c r="A636" s="5" t="s">
        <v>422</v>
      </c>
      <c r="B636" s="1" t="s">
        <v>402</v>
      </c>
      <c r="C636" s="2" t="s">
        <v>403</v>
      </c>
      <c r="D636" s="8">
        <v>0</v>
      </c>
      <c r="E636" s="3">
        <v>0</v>
      </c>
      <c r="F636" s="3">
        <v>0</v>
      </c>
      <c r="G636" s="3">
        <v>0</v>
      </c>
      <c r="H636" s="11" t="str">
        <f t="shared" si="265"/>
        <v/>
      </c>
      <c r="I636" s="89">
        <v>2358</v>
      </c>
      <c r="J636" s="82">
        <v>2241</v>
      </c>
      <c r="K636" s="82">
        <v>422</v>
      </c>
      <c r="L636" s="13">
        <f t="shared" si="266"/>
        <v>0.18830879071842926</v>
      </c>
      <c r="M636" s="84">
        <v>3</v>
      </c>
      <c r="N636" s="82">
        <v>114</v>
      </c>
      <c r="O636" s="16">
        <f t="shared" si="267"/>
        <v>4.8346055979643768E-2</v>
      </c>
      <c r="P636" s="17">
        <f t="shared" si="268"/>
        <v>2358</v>
      </c>
      <c r="Q636" s="18">
        <f t="shared" si="269"/>
        <v>2244</v>
      </c>
      <c r="R636" s="18">
        <f t="shared" si="270"/>
        <v>114</v>
      </c>
      <c r="S636" s="19">
        <f t="shared" si="271"/>
        <v>4.8346055979643768E-2</v>
      </c>
    </row>
    <row r="637" spans="1:19" x14ac:dyDescent="0.2">
      <c r="A637" s="5" t="s">
        <v>421</v>
      </c>
      <c r="B637" s="1" t="s">
        <v>40</v>
      </c>
      <c r="C637" s="2" t="s">
        <v>41</v>
      </c>
      <c r="D637" s="8"/>
      <c r="E637" s="3"/>
      <c r="F637" s="3"/>
      <c r="G637" s="3"/>
      <c r="H637" s="11" t="str">
        <f t="shared" si="265"/>
        <v/>
      </c>
      <c r="I637" s="89">
        <v>2343</v>
      </c>
      <c r="J637" s="82">
        <v>2171</v>
      </c>
      <c r="K637" s="82">
        <v>569</v>
      </c>
      <c r="L637" s="13">
        <f t="shared" si="266"/>
        <v>0.26209120221096271</v>
      </c>
      <c r="M637" s="81"/>
      <c r="N637" s="82">
        <v>73</v>
      </c>
      <c r="O637" s="16">
        <f t="shared" si="267"/>
        <v>3.1156636790439608E-2</v>
      </c>
      <c r="P637" s="17">
        <f t="shared" si="268"/>
        <v>2343</v>
      </c>
      <c r="Q637" s="18">
        <f t="shared" si="269"/>
        <v>2171</v>
      </c>
      <c r="R637" s="18">
        <f t="shared" si="270"/>
        <v>73</v>
      </c>
      <c r="S637" s="19">
        <f t="shared" si="271"/>
        <v>3.1156636790439608E-2</v>
      </c>
    </row>
    <row r="638" spans="1:19" x14ac:dyDescent="0.2">
      <c r="A638" s="5" t="s">
        <v>517</v>
      </c>
      <c r="B638" s="1" t="s">
        <v>273</v>
      </c>
      <c r="C638" s="2" t="s">
        <v>274</v>
      </c>
      <c r="D638" s="20">
        <v>0</v>
      </c>
      <c r="E638" s="21">
        <v>0</v>
      </c>
      <c r="F638" s="21">
        <v>0</v>
      </c>
      <c r="G638" s="21">
        <v>0</v>
      </c>
      <c r="H638" s="11" t="str">
        <f t="shared" si="265"/>
        <v/>
      </c>
      <c r="I638" s="90">
        <v>2322</v>
      </c>
      <c r="J638" s="83">
        <v>1480</v>
      </c>
      <c r="K638" s="83">
        <v>303</v>
      </c>
      <c r="L638" s="13">
        <f t="shared" si="266"/>
        <v>0.20472972972972972</v>
      </c>
      <c r="M638" s="83">
        <v>0</v>
      </c>
      <c r="N638" s="83">
        <v>842</v>
      </c>
      <c r="O638" s="16">
        <f t="shared" si="267"/>
        <v>0.36261843238587427</v>
      </c>
      <c r="P638" s="17">
        <f t="shared" si="268"/>
        <v>2322</v>
      </c>
      <c r="Q638" s="18">
        <f t="shared" si="269"/>
        <v>1480</v>
      </c>
      <c r="R638" s="18">
        <f t="shared" si="270"/>
        <v>842</v>
      </c>
      <c r="S638" s="19">
        <f t="shared" si="271"/>
        <v>0.36261843238587427</v>
      </c>
    </row>
    <row r="639" spans="1:19" x14ac:dyDescent="0.2">
      <c r="A639" s="5" t="s">
        <v>419</v>
      </c>
      <c r="B639" s="1" t="s">
        <v>282</v>
      </c>
      <c r="C639" s="2" t="s">
        <v>283</v>
      </c>
      <c r="D639" s="8">
        <v>4</v>
      </c>
      <c r="E639" s="3">
        <v>4</v>
      </c>
      <c r="F639" s="3">
        <v>1</v>
      </c>
      <c r="G639" s="3"/>
      <c r="H639" s="11">
        <f t="shared" si="265"/>
        <v>0</v>
      </c>
      <c r="I639" s="89">
        <v>2320</v>
      </c>
      <c r="J639" s="82">
        <v>2188</v>
      </c>
      <c r="K639" s="82">
        <v>2179</v>
      </c>
      <c r="L639" s="13">
        <f t="shared" si="266"/>
        <v>0.99588665447897629</v>
      </c>
      <c r="M639" s="81"/>
      <c r="N639" s="82">
        <v>132</v>
      </c>
      <c r="O639" s="16">
        <f t="shared" si="267"/>
        <v>5.6896551724137934E-2</v>
      </c>
      <c r="P639" s="17">
        <f t="shared" si="268"/>
        <v>2324</v>
      </c>
      <c r="Q639" s="18">
        <f t="shared" si="269"/>
        <v>2192</v>
      </c>
      <c r="R639" s="18">
        <f t="shared" si="270"/>
        <v>132</v>
      </c>
      <c r="S639" s="19">
        <f t="shared" si="271"/>
        <v>5.6798623063683308E-2</v>
      </c>
    </row>
    <row r="640" spans="1:19" x14ac:dyDescent="0.2">
      <c r="A640" s="5" t="s">
        <v>422</v>
      </c>
      <c r="B640" s="1" t="s">
        <v>42</v>
      </c>
      <c r="C640" s="2" t="s">
        <v>43</v>
      </c>
      <c r="D640" s="8">
        <v>0</v>
      </c>
      <c r="E640" s="3">
        <v>0</v>
      </c>
      <c r="F640" s="3">
        <v>0</v>
      </c>
      <c r="G640" s="3">
        <v>0</v>
      </c>
      <c r="H640" s="11" t="str">
        <f t="shared" si="265"/>
        <v/>
      </c>
      <c r="I640" s="89">
        <v>2315</v>
      </c>
      <c r="J640" s="82">
        <v>2173</v>
      </c>
      <c r="K640" s="82">
        <v>2103</v>
      </c>
      <c r="L640" s="13">
        <f t="shared" si="266"/>
        <v>0.9677864703175334</v>
      </c>
      <c r="M640" s="84">
        <v>142</v>
      </c>
      <c r="N640" s="82">
        <v>0</v>
      </c>
      <c r="O640" s="16">
        <f t="shared" si="267"/>
        <v>0</v>
      </c>
      <c r="P640" s="17">
        <f t="shared" si="268"/>
        <v>2315</v>
      </c>
      <c r="Q640" s="18">
        <f t="shared" si="269"/>
        <v>2315</v>
      </c>
      <c r="R640" s="18" t="str">
        <f t="shared" si="270"/>
        <v/>
      </c>
      <c r="S640" s="19" t="str">
        <f t="shared" si="271"/>
        <v/>
      </c>
    </row>
    <row r="641" spans="1:19" ht="29" x14ac:dyDescent="0.2">
      <c r="A641" s="5" t="s">
        <v>522</v>
      </c>
      <c r="B641" s="1" t="s">
        <v>221</v>
      </c>
      <c r="C641" s="2" t="s">
        <v>223</v>
      </c>
      <c r="D641" s="8">
        <v>0</v>
      </c>
      <c r="E641" s="3">
        <v>0</v>
      </c>
      <c r="F641" s="3">
        <v>0</v>
      </c>
      <c r="G641" s="3">
        <v>0</v>
      </c>
      <c r="H641" s="11" t="str">
        <f t="shared" si="265"/>
        <v/>
      </c>
      <c r="I641" s="89">
        <v>2311</v>
      </c>
      <c r="J641" s="82">
        <v>2008</v>
      </c>
      <c r="K641" s="82">
        <v>1527</v>
      </c>
      <c r="L641" s="13">
        <f t="shared" si="266"/>
        <v>0.76045816733067728</v>
      </c>
      <c r="M641" s="81">
        <v>176</v>
      </c>
      <c r="N641" s="82">
        <v>127</v>
      </c>
      <c r="O641" s="16">
        <f t="shared" si="267"/>
        <v>5.4954565123323237E-2</v>
      </c>
      <c r="P641" s="17">
        <f t="shared" si="268"/>
        <v>2311</v>
      </c>
      <c r="Q641" s="18">
        <f t="shared" si="269"/>
        <v>2184</v>
      </c>
      <c r="R641" s="18">
        <f t="shared" si="270"/>
        <v>127</v>
      </c>
      <c r="S641" s="19">
        <f t="shared" si="271"/>
        <v>5.4954565123323237E-2</v>
      </c>
    </row>
    <row r="642" spans="1:19" ht="29" x14ac:dyDescent="0.2">
      <c r="A642" s="5" t="s">
        <v>430</v>
      </c>
      <c r="B642" s="1" t="s">
        <v>221</v>
      </c>
      <c r="C642" s="2" t="s">
        <v>223</v>
      </c>
      <c r="D642" s="8"/>
      <c r="E642" s="3"/>
      <c r="F642" s="3"/>
      <c r="G642" s="3"/>
      <c r="H642" s="11" t="str">
        <f t="shared" si="265"/>
        <v/>
      </c>
      <c r="I642" s="91">
        <v>2309</v>
      </c>
      <c r="J642" s="85">
        <v>1840</v>
      </c>
      <c r="K642" s="85">
        <v>1005</v>
      </c>
      <c r="L642" s="13">
        <f t="shared" si="266"/>
        <v>0.54619565217391308</v>
      </c>
      <c r="M642" s="85">
        <v>105</v>
      </c>
      <c r="N642" s="85">
        <v>142</v>
      </c>
      <c r="O642" s="16">
        <f t="shared" si="267"/>
        <v>6.1498484192291036E-2</v>
      </c>
      <c r="P642" s="17">
        <f t="shared" si="268"/>
        <v>2309</v>
      </c>
      <c r="Q642" s="18">
        <f t="shared" si="269"/>
        <v>1945</v>
      </c>
      <c r="R642" s="18">
        <f t="shared" si="270"/>
        <v>142</v>
      </c>
      <c r="S642" s="19">
        <f t="shared" si="271"/>
        <v>6.1498484192291036E-2</v>
      </c>
    </row>
    <row r="643" spans="1:19" x14ac:dyDescent="0.2">
      <c r="A643" s="59" t="s">
        <v>426</v>
      </c>
      <c r="B643" s="1" t="s">
        <v>311</v>
      </c>
      <c r="C643" s="2" t="s">
        <v>313</v>
      </c>
      <c r="D643" s="8"/>
      <c r="E643" s="3"/>
      <c r="F643" s="3"/>
      <c r="G643" s="3"/>
      <c r="H643" s="11" t="str">
        <f t="shared" si="265"/>
        <v/>
      </c>
      <c r="I643" s="89">
        <v>2297</v>
      </c>
      <c r="J643" s="82">
        <v>2150</v>
      </c>
      <c r="K643" s="82">
        <v>1693</v>
      </c>
      <c r="L643" s="13">
        <f t="shared" si="266"/>
        <v>0.78744186046511633</v>
      </c>
      <c r="M643" s="84">
        <v>3</v>
      </c>
      <c r="N643" s="82">
        <v>144</v>
      </c>
      <c r="O643" s="16">
        <f t="shared" si="267"/>
        <v>6.2690465824989119E-2</v>
      </c>
      <c r="P643" s="17">
        <f t="shared" si="268"/>
        <v>2297</v>
      </c>
      <c r="Q643" s="18">
        <f t="shared" si="269"/>
        <v>2153</v>
      </c>
      <c r="R643" s="18">
        <f t="shared" si="270"/>
        <v>144</v>
      </c>
      <c r="S643" s="19">
        <f t="shared" si="271"/>
        <v>6.2690465824989119E-2</v>
      </c>
    </row>
    <row r="644" spans="1:19" x14ac:dyDescent="0.2">
      <c r="A644" s="5" t="s">
        <v>517</v>
      </c>
      <c r="B644" s="1" t="s">
        <v>324</v>
      </c>
      <c r="C644" s="2" t="s">
        <v>327</v>
      </c>
      <c r="D644" s="20">
        <v>0</v>
      </c>
      <c r="E644" s="21">
        <v>0</v>
      </c>
      <c r="F644" s="21">
        <v>0</v>
      </c>
      <c r="G644" s="21">
        <v>0</v>
      </c>
      <c r="H644" s="11"/>
      <c r="I644" s="90">
        <v>2294</v>
      </c>
      <c r="J644" s="83">
        <v>2208</v>
      </c>
      <c r="K644" s="83">
        <v>1061</v>
      </c>
      <c r="L644" s="13"/>
      <c r="M644" s="83">
        <v>0</v>
      </c>
      <c r="N644" s="83">
        <v>86</v>
      </c>
      <c r="O644" s="16"/>
      <c r="P644" s="17"/>
      <c r="Q644" s="18"/>
      <c r="R644" s="18"/>
      <c r="S644" s="19"/>
    </row>
    <row r="645" spans="1:19" ht="29" x14ac:dyDescent="0.2">
      <c r="A645" s="5" t="s">
        <v>527</v>
      </c>
      <c r="B645" s="1" t="s">
        <v>350</v>
      </c>
      <c r="C645" s="2" t="s">
        <v>351</v>
      </c>
      <c r="D645" s="8">
        <v>1</v>
      </c>
      <c r="E645" s="3">
        <v>1</v>
      </c>
      <c r="F645" s="3"/>
      <c r="G645" s="3">
        <v>0</v>
      </c>
      <c r="H645" s="11">
        <f t="shared" ref="H645:H650" si="272">IF(D645&lt;&gt;0,G645/D645,"")</f>
        <v>0</v>
      </c>
      <c r="I645" s="89">
        <v>2285</v>
      </c>
      <c r="J645" s="82">
        <v>2152</v>
      </c>
      <c r="K645" s="82">
        <v>103</v>
      </c>
      <c r="L645" s="13">
        <f t="shared" ref="L645:L650" si="273">IF(J645&lt;&gt;0,K645/J645,"")</f>
        <v>4.7862453531598514E-2</v>
      </c>
      <c r="M645" s="81">
        <v>17</v>
      </c>
      <c r="N645" s="82">
        <v>116</v>
      </c>
      <c r="O645" s="16">
        <f t="shared" ref="O645:O650" si="274">IF(I645&lt;&gt;0,N645/I645,"")</f>
        <v>5.0765864332603938E-2</v>
      </c>
      <c r="P645" s="17">
        <f t="shared" ref="P645:P650" si="275">IF(SUM(D645,I645)&gt;0,SUM(D645,I645),"")</f>
        <v>2286</v>
      </c>
      <c r="Q645" s="18">
        <f t="shared" ref="Q645:Q650" si="276">IF(SUM(E645,J645, M645)&gt;0,SUM(E645,J645, M645),"")</f>
        <v>2170</v>
      </c>
      <c r="R645" s="18">
        <f t="shared" ref="R645:R650" si="277">IF(SUM(G645,N645)&gt;0,SUM(G645,N645),"")</f>
        <v>116</v>
      </c>
      <c r="S645" s="19">
        <f t="shared" ref="S645:S650" si="278">IFERROR(IF(P645&lt;&gt;0,R645/P645,""),"")</f>
        <v>5.0743657042869643E-2</v>
      </c>
    </row>
    <row r="646" spans="1:19" x14ac:dyDescent="0.2">
      <c r="A646" s="5" t="s">
        <v>515</v>
      </c>
      <c r="B646" s="1" t="s">
        <v>185</v>
      </c>
      <c r="C646" s="2" t="s">
        <v>186</v>
      </c>
      <c r="D646" s="8"/>
      <c r="E646" s="3"/>
      <c r="F646" s="3"/>
      <c r="G646" s="3"/>
      <c r="H646" s="11" t="str">
        <f t="shared" si="272"/>
        <v/>
      </c>
      <c r="I646" s="90">
        <v>2284</v>
      </c>
      <c r="J646" s="83">
        <v>1666</v>
      </c>
      <c r="K646" s="83">
        <v>419</v>
      </c>
      <c r="L646" s="13">
        <f t="shared" si="273"/>
        <v>0.25150060024009602</v>
      </c>
      <c r="M646" s="83">
        <v>160</v>
      </c>
      <c r="N646" s="83">
        <v>46</v>
      </c>
      <c r="O646" s="16">
        <f t="shared" si="274"/>
        <v>2.0140105078809107E-2</v>
      </c>
      <c r="P646" s="17">
        <f t="shared" si="275"/>
        <v>2284</v>
      </c>
      <c r="Q646" s="18">
        <f t="shared" si="276"/>
        <v>1826</v>
      </c>
      <c r="R646" s="18">
        <f t="shared" si="277"/>
        <v>46</v>
      </c>
      <c r="S646" s="19">
        <f t="shared" si="278"/>
        <v>2.0140105078809107E-2</v>
      </c>
    </row>
    <row r="647" spans="1:19" x14ac:dyDescent="0.2">
      <c r="A647" s="5" t="s">
        <v>416</v>
      </c>
      <c r="B647" s="1" t="s">
        <v>174</v>
      </c>
      <c r="C647" s="2" t="s">
        <v>175</v>
      </c>
      <c r="D647" s="8"/>
      <c r="E647" s="3"/>
      <c r="F647" s="3"/>
      <c r="G647" s="3"/>
      <c r="H647" s="11" t="str">
        <f t="shared" si="272"/>
        <v/>
      </c>
      <c r="I647" s="89">
        <v>2252</v>
      </c>
      <c r="J647" s="82">
        <v>2093</v>
      </c>
      <c r="K647" s="82">
        <v>1819</v>
      </c>
      <c r="L647" s="13">
        <f t="shared" si="273"/>
        <v>0.8690874343048256</v>
      </c>
      <c r="M647" s="81"/>
      <c r="N647" s="82">
        <v>159</v>
      </c>
      <c r="O647" s="16">
        <f t="shared" si="274"/>
        <v>7.0603907637655422E-2</v>
      </c>
      <c r="P647" s="17">
        <f t="shared" si="275"/>
        <v>2252</v>
      </c>
      <c r="Q647" s="18">
        <f t="shared" si="276"/>
        <v>2093</v>
      </c>
      <c r="R647" s="18">
        <f t="shared" si="277"/>
        <v>159</v>
      </c>
      <c r="S647" s="19">
        <f t="shared" si="278"/>
        <v>7.0603907637655422E-2</v>
      </c>
    </row>
    <row r="648" spans="1:19" x14ac:dyDescent="0.2">
      <c r="A648" s="5" t="s">
        <v>523</v>
      </c>
      <c r="B648" s="1" t="s">
        <v>201</v>
      </c>
      <c r="C648" s="2" t="s">
        <v>202</v>
      </c>
      <c r="D648" s="8"/>
      <c r="E648" s="3"/>
      <c r="F648" s="3"/>
      <c r="G648" s="3"/>
      <c r="H648" s="11" t="str">
        <f t="shared" si="272"/>
        <v/>
      </c>
      <c r="I648" s="89">
        <v>2251</v>
      </c>
      <c r="J648" s="82">
        <v>784</v>
      </c>
      <c r="K648" s="82">
        <v>209</v>
      </c>
      <c r="L648" s="13">
        <f t="shared" si="273"/>
        <v>0.26658163265306123</v>
      </c>
      <c r="M648" s="81">
        <v>57</v>
      </c>
      <c r="N648" s="82">
        <v>829</v>
      </c>
      <c r="O648" s="16">
        <f t="shared" si="274"/>
        <v>0.36828076410484228</v>
      </c>
      <c r="P648" s="17">
        <f t="shared" si="275"/>
        <v>2251</v>
      </c>
      <c r="Q648" s="18">
        <f t="shared" si="276"/>
        <v>841</v>
      </c>
      <c r="R648" s="18">
        <f t="shared" si="277"/>
        <v>829</v>
      </c>
      <c r="S648" s="19">
        <f t="shared" si="278"/>
        <v>0.36828076410484228</v>
      </c>
    </row>
    <row r="649" spans="1:19" x14ac:dyDescent="0.2">
      <c r="A649" s="5" t="s">
        <v>424</v>
      </c>
      <c r="B649" s="1" t="s">
        <v>181</v>
      </c>
      <c r="C649" s="2" t="s">
        <v>182</v>
      </c>
      <c r="D649" s="8"/>
      <c r="E649" s="3"/>
      <c r="F649" s="3"/>
      <c r="G649" s="3"/>
      <c r="H649" s="11" t="str">
        <f t="shared" si="272"/>
        <v/>
      </c>
      <c r="I649" s="89">
        <v>2234</v>
      </c>
      <c r="J649" s="82">
        <v>2192</v>
      </c>
      <c r="K649" s="82">
        <v>183</v>
      </c>
      <c r="L649" s="13">
        <f t="shared" si="273"/>
        <v>8.3485401459854017E-2</v>
      </c>
      <c r="M649" s="81">
        <v>1</v>
      </c>
      <c r="N649" s="82">
        <v>42</v>
      </c>
      <c r="O649" s="16">
        <f t="shared" si="274"/>
        <v>1.8800358102059087E-2</v>
      </c>
      <c r="P649" s="17">
        <f t="shared" si="275"/>
        <v>2234</v>
      </c>
      <c r="Q649" s="18">
        <f t="shared" si="276"/>
        <v>2193</v>
      </c>
      <c r="R649" s="18">
        <f t="shared" si="277"/>
        <v>42</v>
      </c>
      <c r="S649" s="19">
        <f t="shared" si="278"/>
        <v>1.8800358102059087E-2</v>
      </c>
    </row>
    <row r="650" spans="1:19" ht="29" x14ac:dyDescent="0.2">
      <c r="A650" s="5" t="s">
        <v>428</v>
      </c>
      <c r="B650" s="1" t="s">
        <v>183</v>
      </c>
      <c r="C650" s="2" t="s">
        <v>184</v>
      </c>
      <c r="D650" s="8"/>
      <c r="E650" s="3"/>
      <c r="F650" s="3"/>
      <c r="G650" s="3"/>
      <c r="H650" s="11" t="str">
        <f t="shared" si="272"/>
        <v/>
      </c>
      <c r="I650" s="89">
        <v>2233</v>
      </c>
      <c r="J650" s="82">
        <v>1519</v>
      </c>
      <c r="K650" s="82">
        <v>371</v>
      </c>
      <c r="L650" s="13">
        <f t="shared" si="273"/>
        <v>0.24423963133640553</v>
      </c>
      <c r="M650" s="81">
        <v>44</v>
      </c>
      <c r="N650" s="82">
        <v>581</v>
      </c>
      <c r="O650" s="16">
        <f t="shared" si="274"/>
        <v>0.2601880877742947</v>
      </c>
      <c r="P650" s="17">
        <f t="shared" si="275"/>
        <v>2233</v>
      </c>
      <c r="Q650" s="18">
        <f t="shared" si="276"/>
        <v>1563</v>
      </c>
      <c r="R650" s="18">
        <f t="shared" si="277"/>
        <v>581</v>
      </c>
      <c r="S650" s="19">
        <f t="shared" si="278"/>
        <v>0.2601880877742947</v>
      </c>
    </row>
    <row r="651" spans="1:19" x14ac:dyDescent="0.2">
      <c r="A651" s="5" t="s">
        <v>513</v>
      </c>
      <c r="B651" s="1" t="s">
        <v>386</v>
      </c>
      <c r="C651" s="2" t="s">
        <v>393</v>
      </c>
      <c r="D651" s="8">
        <v>62</v>
      </c>
      <c r="E651" s="3">
        <v>62</v>
      </c>
      <c r="F651" s="3">
        <v>0</v>
      </c>
      <c r="G651" s="3">
        <v>0</v>
      </c>
      <c r="H651" s="11">
        <v>0</v>
      </c>
      <c r="I651" s="89">
        <v>2223</v>
      </c>
      <c r="J651" s="82">
        <v>2195</v>
      </c>
      <c r="K651" s="82">
        <v>297</v>
      </c>
      <c r="L651" s="13">
        <v>0.13530751708428246</v>
      </c>
      <c r="M651" s="84">
        <v>11</v>
      </c>
      <c r="N651" s="82">
        <v>17</v>
      </c>
      <c r="O651" s="16">
        <v>7.6473234367971212E-3</v>
      </c>
      <c r="P651" s="17">
        <v>2285</v>
      </c>
      <c r="Q651" s="18">
        <v>2268</v>
      </c>
      <c r="R651" s="18">
        <v>17</v>
      </c>
      <c r="S651" s="19">
        <v>7.4398249452954047E-3</v>
      </c>
    </row>
    <row r="652" spans="1:19" x14ac:dyDescent="0.2">
      <c r="A652" s="59" t="s">
        <v>429</v>
      </c>
      <c r="B652" s="1" t="s">
        <v>282</v>
      </c>
      <c r="C652" s="2" t="s">
        <v>283</v>
      </c>
      <c r="D652" s="8">
        <v>0</v>
      </c>
      <c r="E652" s="3">
        <v>0</v>
      </c>
      <c r="F652" s="3">
        <v>0</v>
      </c>
      <c r="G652" s="3">
        <v>0</v>
      </c>
      <c r="H652" s="11" t="str">
        <f t="shared" ref="H652:H668" si="279">IF(D652&lt;&gt;0,G652/D652,"")</f>
        <v/>
      </c>
      <c r="I652" s="89">
        <v>2218</v>
      </c>
      <c r="J652" s="82">
        <v>2058</v>
      </c>
      <c r="K652" s="82">
        <v>1051</v>
      </c>
      <c r="L652" s="13">
        <f t="shared" ref="L652:L668" si="280">IF(J652&lt;&gt;0,K652/J652,"")</f>
        <v>0.51068999028182704</v>
      </c>
      <c r="M652" s="81">
        <v>2</v>
      </c>
      <c r="N652" s="82">
        <v>158</v>
      </c>
      <c r="O652" s="16">
        <f t="shared" ref="O652:O668" si="281">IF(I652&lt;&gt;0,N652/I652,"")</f>
        <v>7.1235347159603252E-2</v>
      </c>
      <c r="P652" s="80">
        <f t="shared" ref="P652:P668" si="282">IF(SUM(D652,I652)&gt;0,SUM(D652,I652),"")</f>
        <v>2218</v>
      </c>
      <c r="Q652" s="77">
        <f t="shared" ref="Q652:Q668" si="283">IF(SUM(E652,J652, M652)&gt;0,SUM(E652,J652, M652),"")</f>
        <v>2060</v>
      </c>
      <c r="R652" s="77">
        <f t="shared" ref="R652:R668" si="284">IF(SUM(G652,N652)&gt;0,SUM(G652,N652),"")</f>
        <v>158</v>
      </c>
      <c r="S652" s="78">
        <f t="shared" ref="S652:S668" si="285">IFERROR(IF(P652&lt;&gt;0,R652/P652,""),"")</f>
        <v>7.1235347159603252E-2</v>
      </c>
    </row>
    <row r="653" spans="1:19" x14ac:dyDescent="0.2">
      <c r="A653" s="5" t="s">
        <v>527</v>
      </c>
      <c r="B653" s="1" t="s">
        <v>365</v>
      </c>
      <c r="C653" s="2" t="s">
        <v>366</v>
      </c>
      <c r="D653" s="8">
        <v>0</v>
      </c>
      <c r="E653" s="3">
        <v>0</v>
      </c>
      <c r="F653" s="3"/>
      <c r="G653" s="3">
        <v>0</v>
      </c>
      <c r="H653" s="11" t="str">
        <f t="shared" si="279"/>
        <v/>
      </c>
      <c r="I653" s="89">
        <v>2212</v>
      </c>
      <c r="J653" s="82">
        <v>1593</v>
      </c>
      <c r="K653" s="82">
        <v>264</v>
      </c>
      <c r="L653" s="13">
        <f t="shared" si="280"/>
        <v>0.16572504708097929</v>
      </c>
      <c r="M653" s="81">
        <v>150</v>
      </c>
      <c r="N653" s="82">
        <v>469</v>
      </c>
      <c r="O653" s="16">
        <f t="shared" si="281"/>
        <v>0.21202531645569619</v>
      </c>
      <c r="P653" s="17">
        <f t="shared" si="282"/>
        <v>2212</v>
      </c>
      <c r="Q653" s="18">
        <f t="shared" si="283"/>
        <v>1743</v>
      </c>
      <c r="R653" s="18">
        <f t="shared" si="284"/>
        <v>469</v>
      </c>
      <c r="S653" s="19">
        <f t="shared" si="285"/>
        <v>0.21202531645569619</v>
      </c>
    </row>
    <row r="654" spans="1:19" x14ac:dyDescent="0.2">
      <c r="A654" s="5" t="s">
        <v>430</v>
      </c>
      <c r="B654" s="1" t="s">
        <v>314</v>
      </c>
      <c r="C654" s="2" t="s">
        <v>315</v>
      </c>
      <c r="D654" s="8">
        <v>3</v>
      </c>
      <c r="E654" s="3">
        <v>3</v>
      </c>
      <c r="F654" s="3"/>
      <c r="G654" s="3"/>
      <c r="H654" s="11">
        <f t="shared" si="279"/>
        <v>0</v>
      </c>
      <c r="I654" s="91">
        <v>2211</v>
      </c>
      <c r="J654" s="85">
        <v>1234</v>
      </c>
      <c r="K654" s="85">
        <v>277</v>
      </c>
      <c r="L654" s="13">
        <f t="shared" si="280"/>
        <v>0.22447325769854132</v>
      </c>
      <c r="M654" s="85">
        <v>4</v>
      </c>
      <c r="N654" s="85">
        <v>951</v>
      </c>
      <c r="O654" s="16">
        <f t="shared" si="281"/>
        <v>0.43012211668928085</v>
      </c>
      <c r="P654" s="17">
        <f t="shared" si="282"/>
        <v>2214</v>
      </c>
      <c r="Q654" s="18">
        <f t="shared" si="283"/>
        <v>1241</v>
      </c>
      <c r="R654" s="18">
        <f t="shared" si="284"/>
        <v>951</v>
      </c>
      <c r="S654" s="19">
        <f t="shared" si="285"/>
        <v>0.42953929539295393</v>
      </c>
    </row>
    <row r="655" spans="1:19" ht="29" x14ac:dyDescent="0.2">
      <c r="A655" s="5" t="s">
        <v>418</v>
      </c>
      <c r="B655" s="1" t="s">
        <v>89</v>
      </c>
      <c r="C655" s="2" t="s">
        <v>92</v>
      </c>
      <c r="D655" s="8"/>
      <c r="E655" s="3"/>
      <c r="F655" s="3"/>
      <c r="G655" s="3"/>
      <c r="H655" s="11" t="str">
        <f t="shared" si="279"/>
        <v/>
      </c>
      <c r="I655" s="89">
        <v>2211</v>
      </c>
      <c r="J655" s="82">
        <v>2197</v>
      </c>
      <c r="K655" s="82">
        <v>666</v>
      </c>
      <c r="L655" s="13">
        <f t="shared" si="280"/>
        <v>0.30314064633591259</v>
      </c>
      <c r="M655" s="81">
        <v>2</v>
      </c>
      <c r="N655" s="82">
        <v>12</v>
      </c>
      <c r="O655" s="16">
        <f t="shared" si="281"/>
        <v>5.4274084124830389E-3</v>
      </c>
      <c r="P655" s="17">
        <f t="shared" si="282"/>
        <v>2211</v>
      </c>
      <c r="Q655" s="18">
        <f t="shared" si="283"/>
        <v>2199</v>
      </c>
      <c r="R655" s="18">
        <f t="shared" si="284"/>
        <v>12</v>
      </c>
      <c r="S655" s="19">
        <f t="shared" si="285"/>
        <v>5.4274084124830389E-3</v>
      </c>
    </row>
    <row r="656" spans="1:19" x14ac:dyDescent="0.2">
      <c r="A656" s="5" t="s">
        <v>527</v>
      </c>
      <c r="B656" s="1" t="s">
        <v>167</v>
      </c>
      <c r="C656" s="2" t="s">
        <v>168</v>
      </c>
      <c r="D656" s="8">
        <v>11</v>
      </c>
      <c r="E656" s="3">
        <v>11</v>
      </c>
      <c r="F656" s="3"/>
      <c r="G656" s="3">
        <v>0</v>
      </c>
      <c r="H656" s="11">
        <f t="shared" si="279"/>
        <v>0</v>
      </c>
      <c r="I656" s="89">
        <v>2211</v>
      </c>
      <c r="J656" s="82">
        <v>2092</v>
      </c>
      <c r="K656" s="82">
        <v>139</v>
      </c>
      <c r="L656" s="13">
        <f t="shared" si="280"/>
        <v>6.6443594646271517E-2</v>
      </c>
      <c r="M656" s="81">
        <v>107</v>
      </c>
      <c r="N656" s="82">
        <v>12</v>
      </c>
      <c r="O656" s="16">
        <f t="shared" si="281"/>
        <v>5.4274084124830389E-3</v>
      </c>
      <c r="P656" s="17">
        <f t="shared" si="282"/>
        <v>2222</v>
      </c>
      <c r="Q656" s="18">
        <f t="shared" si="283"/>
        <v>2210</v>
      </c>
      <c r="R656" s="18">
        <f t="shared" si="284"/>
        <v>12</v>
      </c>
      <c r="S656" s="19">
        <f t="shared" si="285"/>
        <v>5.4005400540054005E-3</v>
      </c>
    </row>
    <row r="657" spans="1:19" x14ac:dyDescent="0.2">
      <c r="A657" s="5" t="s">
        <v>430</v>
      </c>
      <c r="B657" s="1" t="s">
        <v>103</v>
      </c>
      <c r="C657" s="2" t="s">
        <v>104</v>
      </c>
      <c r="D657" s="8"/>
      <c r="E657" s="3"/>
      <c r="F657" s="3"/>
      <c r="G657" s="3"/>
      <c r="H657" s="11" t="str">
        <f t="shared" si="279"/>
        <v/>
      </c>
      <c r="I657" s="91">
        <v>2166</v>
      </c>
      <c r="J657" s="85">
        <v>1303</v>
      </c>
      <c r="K657" s="85">
        <v>443</v>
      </c>
      <c r="L657" s="13">
        <f t="shared" si="280"/>
        <v>0.33998465080583268</v>
      </c>
      <c r="M657" s="85">
        <v>1</v>
      </c>
      <c r="N657" s="85">
        <v>688</v>
      </c>
      <c r="O657" s="16">
        <f t="shared" si="281"/>
        <v>0.31763619575253926</v>
      </c>
      <c r="P657" s="17">
        <f t="shared" si="282"/>
        <v>2166</v>
      </c>
      <c r="Q657" s="18">
        <f t="shared" si="283"/>
        <v>1304</v>
      </c>
      <c r="R657" s="18">
        <f t="shared" si="284"/>
        <v>688</v>
      </c>
      <c r="S657" s="19">
        <f t="shared" si="285"/>
        <v>0.31763619575253926</v>
      </c>
    </row>
    <row r="658" spans="1:19" x14ac:dyDescent="0.2">
      <c r="A658" s="5" t="s">
        <v>419</v>
      </c>
      <c r="B658" s="1" t="s">
        <v>333</v>
      </c>
      <c r="C658" s="2" t="s">
        <v>334</v>
      </c>
      <c r="D658" s="8">
        <v>115</v>
      </c>
      <c r="E658" s="3">
        <v>113</v>
      </c>
      <c r="F658" s="3">
        <v>109</v>
      </c>
      <c r="G658" s="3">
        <v>2</v>
      </c>
      <c r="H658" s="11">
        <f t="shared" si="279"/>
        <v>1.7391304347826087E-2</v>
      </c>
      <c r="I658" s="89">
        <v>2147</v>
      </c>
      <c r="J658" s="82">
        <v>1703</v>
      </c>
      <c r="K658" s="82">
        <v>1294</v>
      </c>
      <c r="L658" s="13">
        <f t="shared" si="280"/>
        <v>0.75983558426306519</v>
      </c>
      <c r="M658" s="81">
        <v>15</v>
      </c>
      <c r="N658" s="82">
        <v>429</v>
      </c>
      <c r="O658" s="16">
        <f t="shared" si="281"/>
        <v>0.19981369352585002</v>
      </c>
      <c r="P658" s="17">
        <f t="shared" si="282"/>
        <v>2262</v>
      </c>
      <c r="Q658" s="18">
        <f t="shared" si="283"/>
        <v>1831</v>
      </c>
      <c r="R658" s="18">
        <f t="shared" si="284"/>
        <v>431</v>
      </c>
      <c r="S658" s="19">
        <f t="shared" si="285"/>
        <v>0.19053934571175951</v>
      </c>
    </row>
    <row r="659" spans="1:19" x14ac:dyDescent="0.2">
      <c r="A659" s="5" t="s">
        <v>422</v>
      </c>
      <c r="B659" s="1" t="s">
        <v>319</v>
      </c>
      <c r="C659" s="2" t="s">
        <v>319</v>
      </c>
      <c r="D659" s="8">
        <v>0</v>
      </c>
      <c r="E659" s="3">
        <v>0</v>
      </c>
      <c r="F659" s="3">
        <v>0</v>
      </c>
      <c r="G659" s="3">
        <v>0</v>
      </c>
      <c r="H659" s="11" t="str">
        <f t="shared" si="279"/>
        <v/>
      </c>
      <c r="I659" s="89">
        <v>2143</v>
      </c>
      <c r="J659" s="82">
        <v>2133</v>
      </c>
      <c r="K659" s="82">
        <v>508</v>
      </c>
      <c r="L659" s="13">
        <f t="shared" si="280"/>
        <v>0.23816221284575714</v>
      </c>
      <c r="M659" s="84">
        <v>1</v>
      </c>
      <c r="N659" s="82">
        <v>9</v>
      </c>
      <c r="O659" s="16">
        <f t="shared" si="281"/>
        <v>4.1997200186654222E-3</v>
      </c>
      <c r="P659" s="17">
        <f t="shared" si="282"/>
        <v>2143</v>
      </c>
      <c r="Q659" s="18">
        <f t="shared" si="283"/>
        <v>2134</v>
      </c>
      <c r="R659" s="18">
        <f t="shared" si="284"/>
        <v>9</v>
      </c>
      <c r="S659" s="19">
        <f t="shared" si="285"/>
        <v>4.1997200186654222E-3</v>
      </c>
    </row>
    <row r="660" spans="1:19" ht="29" x14ac:dyDescent="0.2">
      <c r="A660" s="5" t="s">
        <v>424</v>
      </c>
      <c r="B660" s="1" t="s">
        <v>183</v>
      </c>
      <c r="C660" s="2" t="s">
        <v>184</v>
      </c>
      <c r="D660" s="8"/>
      <c r="E660" s="3"/>
      <c r="F660" s="3"/>
      <c r="G660" s="3"/>
      <c r="H660" s="11" t="str">
        <f t="shared" si="279"/>
        <v/>
      </c>
      <c r="I660" s="89">
        <v>2140</v>
      </c>
      <c r="J660" s="82">
        <v>1767</v>
      </c>
      <c r="K660" s="82">
        <v>454</v>
      </c>
      <c r="L660" s="13">
        <f t="shared" si="280"/>
        <v>0.25693265421618561</v>
      </c>
      <c r="M660" s="81">
        <v>17</v>
      </c>
      <c r="N660" s="82">
        <v>373</v>
      </c>
      <c r="O660" s="16">
        <f t="shared" si="281"/>
        <v>0.17429906542056076</v>
      </c>
      <c r="P660" s="17">
        <f t="shared" si="282"/>
        <v>2140</v>
      </c>
      <c r="Q660" s="18">
        <f t="shared" si="283"/>
        <v>1784</v>
      </c>
      <c r="R660" s="18">
        <f t="shared" si="284"/>
        <v>373</v>
      </c>
      <c r="S660" s="19">
        <f t="shared" si="285"/>
        <v>0.17429906542056076</v>
      </c>
    </row>
    <row r="661" spans="1:19" ht="29" x14ac:dyDescent="0.2">
      <c r="A661" s="5" t="s">
        <v>527</v>
      </c>
      <c r="B661" s="1" t="s">
        <v>356</v>
      </c>
      <c r="C661" s="2" t="s">
        <v>357</v>
      </c>
      <c r="D661" s="8">
        <v>113</v>
      </c>
      <c r="E661" s="3">
        <v>111</v>
      </c>
      <c r="F661" s="3"/>
      <c r="G661" s="3">
        <v>2</v>
      </c>
      <c r="H661" s="11">
        <f t="shared" si="279"/>
        <v>1.7699115044247787E-2</v>
      </c>
      <c r="I661" s="89">
        <v>2131</v>
      </c>
      <c r="J661" s="82">
        <v>143</v>
      </c>
      <c r="K661" s="82">
        <v>36</v>
      </c>
      <c r="L661" s="13">
        <f t="shared" si="280"/>
        <v>0.25174825174825177</v>
      </c>
      <c r="M661" s="81">
        <v>1916</v>
      </c>
      <c r="N661" s="82">
        <v>72</v>
      </c>
      <c r="O661" s="16">
        <f t="shared" si="281"/>
        <v>3.3786954481464099E-2</v>
      </c>
      <c r="P661" s="17">
        <f t="shared" si="282"/>
        <v>2244</v>
      </c>
      <c r="Q661" s="18">
        <f t="shared" si="283"/>
        <v>2170</v>
      </c>
      <c r="R661" s="18">
        <f t="shared" si="284"/>
        <v>74</v>
      </c>
      <c r="S661" s="19">
        <f t="shared" si="285"/>
        <v>3.2976827094474151E-2</v>
      </c>
    </row>
    <row r="662" spans="1:19" ht="29" x14ac:dyDescent="0.2">
      <c r="A662" s="5" t="s">
        <v>418</v>
      </c>
      <c r="B662" s="1" t="s">
        <v>221</v>
      </c>
      <c r="C662" s="2" t="s">
        <v>223</v>
      </c>
      <c r="D662" s="8">
        <v>0</v>
      </c>
      <c r="E662" s="3">
        <v>0</v>
      </c>
      <c r="F662" s="3">
        <v>0</v>
      </c>
      <c r="G662" s="3">
        <v>0</v>
      </c>
      <c r="H662" s="11" t="str">
        <f t="shared" si="279"/>
        <v/>
      </c>
      <c r="I662" s="89">
        <v>2129</v>
      </c>
      <c r="J662" s="82">
        <v>2107</v>
      </c>
      <c r="K662" s="82">
        <v>1764</v>
      </c>
      <c r="L662" s="13">
        <f t="shared" si="280"/>
        <v>0.83720930232558144</v>
      </c>
      <c r="M662" s="81">
        <v>6</v>
      </c>
      <c r="N662" s="82">
        <v>16</v>
      </c>
      <c r="O662" s="16">
        <f t="shared" si="281"/>
        <v>7.5152653828088308E-3</v>
      </c>
      <c r="P662" s="17">
        <f t="shared" si="282"/>
        <v>2129</v>
      </c>
      <c r="Q662" s="18">
        <f t="shared" si="283"/>
        <v>2113</v>
      </c>
      <c r="R662" s="18">
        <f t="shared" si="284"/>
        <v>16</v>
      </c>
      <c r="S662" s="19">
        <f t="shared" si="285"/>
        <v>7.5152653828088308E-3</v>
      </c>
    </row>
    <row r="663" spans="1:19" x14ac:dyDescent="0.2">
      <c r="A663" s="5" t="s">
        <v>419</v>
      </c>
      <c r="B663" s="1" t="s">
        <v>201</v>
      </c>
      <c r="C663" s="2" t="s">
        <v>202</v>
      </c>
      <c r="D663" s="8">
        <v>1</v>
      </c>
      <c r="E663" s="3">
        <v>1</v>
      </c>
      <c r="F663" s="3">
        <v>1</v>
      </c>
      <c r="G663" s="3"/>
      <c r="H663" s="11">
        <f t="shared" si="279"/>
        <v>0</v>
      </c>
      <c r="I663" s="89">
        <v>2124</v>
      </c>
      <c r="J663" s="82">
        <v>1626</v>
      </c>
      <c r="K663" s="82">
        <v>902</v>
      </c>
      <c r="L663" s="13">
        <f t="shared" si="280"/>
        <v>0.55473554735547359</v>
      </c>
      <c r="M663" s="81">
        <v>311</v>
      </c>
      <c r="N663" s="82">
        <v>172</v>
      </c>
      <c r="O663" s="16">
        <f t="shared" si="281"/>
        <v>8.0979284369114876E-2</v>
      </c>
      <c r="P663" s="17">
        <f t="shared" si="282"/>
        <v>2125</v>
      </c>
      <c r="Q663" s="18">
        <f t="shared" si="283"/>
        <v>1938</v>
      </c>
      <c r="R663" s="18">
        <f t="shared" si="284"/>
        <v>172</v>
      </c>
      <c r="S663" s="19">
        <f t="shared" si="285"/>
        <v>8.0941176470588239E-2</v>
      </c>
    </row>
    <row r="664" spans="1:19" x14ac:dyDescent="0.2">
      <c r="A664" s="5" t="s">
        <v>418</v>
      </c>
      <c r="B664" s="1" t="s">
        <v>402</v>
      </c>
      <c r="C664" s="2" t="s">
        <v>403</v>
      </c>
      <c r="D664" s="8">
        <v>0</v>
      </c>
      <c r="E664" s="3">
        <v>0</v>
      </c>
      <c r="F664" s="3">
        <v>0</v>
      </c>
      <c r="G664" s="3">
        <v>0</v>
      </c>
      <c r="H664" s="11" t="str">
        <f t="shared" si="279"/>
        <v/>
      </c>
      <c r="I664" s="89">
        <v>2113</v>
      </c>
      <c r="J664" s="82">
        <v>1994</v>
      </c>
      <c r="K664" s="82">
        <v>912</v>
      </c>
      <c r="L664" s="13">
        <f t="shared" si="280"/>
        <v>0.45737211634904712</v>
      </c>
      <c r="M664" s="81">
        <v>18</v>
      </c>
      <c r="N664" s="82">
        <v>101</v>
      </c>
      <c r="O664" s="16">
        <f t="shared" si="281"/>
        <v>4.7799337434926648E-2</v>
      </c>
      <c r="P664" s="17">
        <f t="shared" si="282"/>
        <v>2113</v>
      </c>
      <c r="Q664" s="18">
        <f t="shared" si="283"/>
        <v>2012</v>
      </c>
      <c r="R664" s="18">
        <f t="shared" si="284"/>
        <v>101</v>
      </c>
      <c r="S664" s="19">
        <f t="shared" si="285"/>
        <v>4.7799337434926648E-2</v>
      </c>
    </row>
    <row r="665" spans="1:19" ht="29" x14ac:dyDescent="0.2">
      <c r="A665" s="5" t="s">
        <v>516</v>
      </c>
      <c r="B665" s="1" t="s">
        <v>377</v>
      </c>
      <c r="C665" s="2" t="s">
        <v>378</v>
      </c>
      <c r="D665" s="8">
        <v>0</v>
      </c>
      <c r="E665" s="3">
        <v>0</v>
      </c>
      <c r="F665" s="3">
        <v>0</v>
      </c>
      <c r="G665" s="3">
        <v>0</v>
      </c>
      <c r="H665" s="11" t="str">
        <f t="shared" si="279"/>
        <v/>
      </c>
      <c r="I665" s="89">
        <v>2105</v>
      </c>
      <c r="J665" s="82">
        <v>1878</v>
      </c>
      <c r="K665" s="82">
        <v>1363</v>
      </c>
      <c r="L665" s="13">
        <f t="shared" si="280"/>
        <v>0.72577209797657083</v>
      </c>
      <c r="M665" s="81">
        <v>59</v>
      </c>
      <c r="N665" s="82">
        <v>168</v>
      </c>
      <c r="O665" s="16">
        <f t="shared" si="281"/>
        <v>7.9809976247030873E-2</v>
      </c>
      <c r="P665" s="17">
        <f t="shared" si="282"/>
        <v>2105</v>
      </c>
      <c r="Q665" s="18">
        <f t="shared" si="283"/>
        <v>1937</v>
      </c>
      <c r="R665" s="18">
        <f t="shared" si="284"/>
        <v>168</v>
      </c>
      <c r="S665" s="19">
        <f t="shared" si="285"/>
        <v>7.9809976247030873E-2</v>
      </c>
    </row>
    <row r="666" spans="1:19" x14ac:dyDescent="0.2">
      <c r="A666" s="5" t="s">
        <v>515</v>
      </c>
      <c r="B666" s="1" t="s">
        <v>335</v>
      </c>
      <c r="C666" s="2" t="s">
        <v>336</v>
      </c>
      <c r="D666" s="8"/>
      <c r="E666" s="3"/>
      <c r="F666" s="3"/>
      <c r="G666" s="3"/>
      <c r="H666" s="11" t="str">
        <f t="shared" si="279"/>
        <v/>
      </c>
      <c r="I666" s="90">
        <v>2103</v>
      </c>
      <c r="J666" s="83">
        <v>795</v>
      </c>
      <c r="K666" s="83">
        <v>80</v>
      </c>
      <c r="L666" s="13">
        <f t="shared" si="280"/>
        <v>0.10062893081761007</v>
      </c>
      <c r="M666" s="83">
        <v>168</v>
      </c>
      <c r="N666" s="83">
        <v>837</v>
      </c>
      <c r="O666" s="16">
        <f t="shared" si="281"/>
        <v>0.39800285306704708</v>
      </c>
      <c r="P666" s="17">
        <f t="shared" si="282"/>
        <v>2103</v>
      </c>
      <c r="Q666" s="18">
        <f t="shared" si="283"/>
        <v>963</v>
      </c>
      <c r="R666" s="18">
        <f t="shared" si="284"/>
        <v>837</v>
      </c>
      <c r="S666" s="19">
        <f t="shared" si="285"/>
        <v>0.39800285306704708</v>
      </c>
    </row>
    <row r="667" spans="1:19" x14ac:dyDescent="0.2">
      <c r="A667" s="5" t="s">
        <v>419</v>
      </c>
      <c r="B667" s="1" t="s">
        <v>319</v>
      </c>
      <c r="C667" s="2" t="s">
        <v>319</v>
      </c>
      <c r="D667" s="8">
        <v>2</v>
      </c>
      <c r="E667" s="3">
        <v>2</v>
      </c>
      <c r="F667" s="3">
        <v>2</v>
      </c>
      <c r="G667" s="3"/>
      <c r="H667" s="11">
        <f t="shared" si="279"/>
        <v>0</v>
      </c>
      <c r="I667" s="89">
        <v>2095</v>
      </c>
      <c r="J667" s="82">
        <v>2088</v>
      </c>
      <c r="K667" s="82">
        <v>2088</v>
      </c>
      <c r="L667" s="13">
        <f t="shared" si="280"/>
        <v>1</v>
      </c>
      <c r="M667" s="81">
        <v>6</v>
      </c>
      <c r="N667" s="82">
        <v>1</v>
      </c>
      <c r="O667" s="16">
        <f t="shared" si="281"/>
        <v>4.7732696897374703E-4</v>
      </c>
      <c r="P667" s="17">
        <f t="shared" si="282"/>
        <v>2097</v>
      </c>
      <c r="Q667" s="18">
        <f t="shared" si="283"/>
        <v>2096</v>
      </c>
      <c r="R667" s="18">
        <f t="shared" si="284"/>
        <v>1</v>
      </c>
      <c r="S667" s="19">
        <f t="shared" si="285"/>
        <v>4.7687172150691462E-4</v>
      </c>
    </row>
    <row r="668" spans="1:19" x14ac:dyDescent="0.2">
      <c r="A668" s="5" t="s">
        <v>430</v>
      </c>
      <c r="B668" s="1" t="s">
        <v>24</v>
      </c>
      <c r="C668" s="2" t="s">
        <v>26</v>
      </c>
      <c r="D668" s="22">
        <v>25</v>
      </c>
      <c r="E668" s="23">
        <v>11</v>
      </c>
      <c r="F668" s="24"/>
      <c r="G668" s="23">
        <v>12</v>
      </c>
      <c r="H668" s="11">
        <f t="shared" si="279"/>
        <v>0.48</v>
      </c>
      <c r="I668" s="91">
        <v>2092</v>
      </c>
      <c r="J668" s="85">
        <v>1176</v>
      </c>
      <c r="K668" s="85">
        <v>281</v>
      </c>
      <c r="L668" s="13">
        <f t="shared" si="280"/>
        <v>0.2389455782312925</v>
      </c>
      <c r="M668" s="81"/>
      <c r="N668" s="82">
        <v>955</v>
      </c>
      <c r="O668" s="16">
        <f t="shared" si="281"/>
        <v>0.45650095602294455</v>
      </c>
      <c r="P668" s="17">
        <f t="shared" si="282"/>
        <v>2117</v>
      </c>
      <c r="Q668" s="18">
        <f t="shared" si="283"/>
        <v>1187</v>
      </c>
      <c r="R668" s="18">
        <f t="shared" si="284"/>
        <v>967</v>
      </c>
      <c r="S668" s="19">
        <f t="shared" si="285"/>
        <v>0.45677846008502598</v>
      </c>
    </row>
    <row r="669" spans="1:19" x14ac:dyDescent="0.2">
      <c r="A669" s="5" t="s">
        <v>513</v>
      </c>
      <c r="B669" s="1" t="s">
        <v>484</v>
      </c>
      <c r="C669" s="2" t="s">
        <v>485</v>
      </c>
      <c r="D669" s="8">
        <v>0</v>
      </c>
      <c r="E669" s="3">
        <v>0</v>
      </c>
      <c r="F669" s="3">
        <v>0</v>
      </c>
      <c r="G669" s="3">
        <v>0</v>
      </c>
      <c r="H669" s="11" t="s">
        <v>514</v>
      </c>
      <c r="I669" s="89">
        <v>2073</v>
      </c>
      <c r="J669" s="82">
        <v>1977</v>
      </c>
      <c r="K669" s="82">
        <v>207</v>
      </c>
      <c r="L669" s="13">
        <v>0.1047040971168437</v>
      </c>
      <c r="M669" s="84">
        <v>1</v>
      </c>
      <c r="N669" s="82">
        <v>95</v>
      </c>
      <c r="O669" s="16">
        <v>4.582730342498794E-2</v>
      </c>
      <c r="P669" s="17">
        <v>2073</v>
      </c>
      <c r="Q669" s="18">
        <v>1978</v>
      </c>
      <c r="R669" s="18">
        <v>95</v>
      </c>
      <c r="S669" s="19">
        <v>4.582730342498794E-2</v>
      </c>
    </row>
    <row r="670" spans="1:19" x14ac:dyDescent="0.2">
      <c r="A670" s="5" t="s">
        <v>424</v>
      </c>
      <c r="B670" s="1" t="s">
        <v>324</v>
      </c>
      <c r="C670" s="2" t="s">
        <v>327</v>
      </c>
      <c r="D670" s="8"/>
      <c r="E670" s="3"/>
      <c r="F670" s="3"/>
      <c r="G670" s="3"/>
      <c r="H670" s="11"/>
      <c r="I670" s="89">
        <v>2065</v>
      </c>
      <c r="J670" s="82">
        <v>1976</v>
      </c>
      <c r="K670" s="82">
        <v>1594</v>
      </c>
      <c r="L670" s="13"/>
      <c r="M670" s="81">
        <v>4</v>
      </c>
      <c r="N670" s="82">
        <v>89</v>
      </c>
      <c r="O670" s="16"/>
      <c r="P670" s="17"/>
      <c r="Q670" s="18"/>
      <c r="R670" s="18"/>
      <c r="S670" s="19"/>
    </row>
    <row r="671" spans="1:19" x14ac:dyDescent="0.2">
      <c r="A671" s="59" t="s">
        <v>429</v>
      </c>
      <c r="B671" s="1" t="s">
        <v>314</v>
      </c>
      <c r="C671" s="2" t="s">
        <v>315</v>
      </c>
      <c r="D671" s="8">
        <v>0</v>
      </c>
      <c r="E671" s="3">
        <v>0</v>
      </c>
      <c r="F671" s="3">
        <v>0</v>
      </c>
      <c r="G671" s="3">
        <v>0</v>
      </c>
      <c r="H671" s="11" t="str">
        <f>IF(D671&lt;&gt;0,G671/D671,"")</f>
        <v/>
      </c>
      <c r="I671" s="89">
        <v>2057</v>
      </c>
      <c r="J671" s="82">
        <v>380</v>
      </c>
      <c r="K671" s="82">
        <v>138</v>
      </c>
      <c r="L671" s="13">
        <f>IF(J671&lt;&gt;0,K671/J671,"")</f>
        <v>0.36315789473684212</v>
      </c>
      <c r="M671" s="81">
        <v>1281</v>
      </c>
      <c r="N671" s="82">
        <v>396</v>
      </c>
      <c r="O671" s="16">
        <f>IF(I671&lt;&gt;0,N671/I671,"")</f>
        <v>0.19251336898395721</v>
      </c>
      <c r="P671" s="80">
        <f>IF(SUM(D671,I671)&gt;0,SUM(D671,I671),"")</f>
        <v>2057</v>
      </c>
      <c r="Q671" s="77">
        <f>IF(SUM(E671,J671, M671)&gt;0,SUM(E671,J671, M671),"")</f>
        <v>1661</v>
      </c>
      <c r="R671" s="77">
        <f>IF(SUM(G671,N671)&gt;0,SUM(G671,N671),"")</f>
        <v>396</v>
      </c>
      <c r="S671" s="78">
        <f>IFERROR(IF(P671&lt;&gt;0,R671/P671,""),"")</f>
        <v>0.19251336898395721</v>
      </c>
    </row>
    <row r="672" spans="1:19" x14ac:dyDescent="0.2">
      <c r="A672" s="5" t="s">
        <v>418</v>
      </c>
      <c r="B672" s="1" t="s">
        <v>29</v>
      </c>
      <c r="C672" s="2" t="s">
        <v>30</v>
      </c>
      <c r="D672" s="8">
        <v>0</v>
      </c>
      <c r="E672" s="3">
        <v>0</v>
      </c>
      <c r="F672" s="3">
        <v>0</v>
      </c>
      <c r="G672" s="3">
        <v>0</v>
      </c>
      <c r="H672" s="11" t="str">
        <f>IF(D672&lt;&gt;0,G672/D672,"")</f>
        <v/>
      </c>
      <c r="I672" s="89">
        <v>2045</v>
      </c>
      <c r="J672" s="82">
        <v>1943</v>
      </c>
      <c r="K672" s="82">
        <v>293</v>
      </c>
      <c r="L672" s="13">
        <f>IF(J672&lt;&gt;0,K672/J672,"")</f>
        <v>0.15079773546062789</v>
      </c>
      <c r="M672" s="81">
        <v>0</v>
      </c>
      <c r="N672" s="82">
        <v>102</v>
      </c>
      <c r="O672" s="16">
        <f>IF(I672&lt;&gt;0,N672/I672,"")</f>
        <v>4.987775061124694E-2</v>
      </c>
      <c r="P672" s="17">
        <f>IF(SUM(D672,I672)&gt;0,SUM(D672,I672),"")</f>
        <v>2045</v>
      </c>
      <c r="Q672" s="18">
        <f>IF(SUM(E672,J672, M672)&gt;0,SUM(E672,J672, M672),"")</f>
        <v>1943</v>
      </c>
      <c r="R672" s="18">
        <f>IF(SUM(G672,N672)&gt;0,SUM(G672,N672),"")</f>
        <v>102</v>
      </c>
      <c r="S672" s="19">
        <f>IFERROR(IF(P672&lt;&gt;0,R672/P672,""),"")</f>
        <v>4.987775061124694E-2</v>
      </c>
    </row>
    <row r="673" spans="1:19" ht="29" x14ac:dyDescent="0.2">
      <c r="A673" s="5" t="s">
        <v>416</v>
      </c>
      <c r="B673" s="1" t="s">
        <v>377</v>
      </c>
      <c r="C673" s="2" t="s">
        <v>378</v>
      </c>
      <c r="D673" s="8"/>
      <c r="E673" s="3"/>
      <c r="F673" s="3"/>
      <c r="G673" s="3"/>
      <c r="H673" s="11" t="str">
        <f>IF(D673&lt;&gt;0,G673/D673,"")</f>
        <v/>
      </c>
      <c r="I673" s="89">
        <v>2042</v>
      </c>
      <c r="J673" s="82">
        <v>1633</v>
      </c>
      <c r="K673" s="82">
        <v>948</v>
      </c>
      <c r="L673" s="13">
        <f>IF(J673&lt;&gt;0,K673/J673,"")</f>
        <v>0.58052663808940597</v>
      </c>
      <c r="M673" s="81">
        <v>4</v>
      </c>
      <c r="N673" s="82">
        <v>405</v>
      </c>
      <c r="O673" s="16">
        <f>IF(I673&lt;&gt;0,N673/I673,"")</f>
        <v>0.19833496571988246</v>
      </c>
      <c r="P673" s="17">
        <f>IF(SUM(D673,I673)&gt;0,SUM(D673,I673),"")</f>
        <v>2042</v>
      </c>
      <c r="Q673" s="18">
        <f>IF(SUM(E673,J673, M673)&gt;0,SUM(E673,J673, M673),"")</f>
        <v>1637</v>
      </c>
      <c r="R673" s="18">
        <f>IF(SUM(G673,N673)&gt;0,SUM(G673,N673),"")</f>
        <v>405</v>
      </c>
      <c r="S673" s="19">
        <f>IFERROR(IF(P673&lt;&gt;0,R673/P673,""),"")</f>
        <v>0.19833496571988246</v>
      </c>
    </row>
    <row r="674" spans="1:19" x14ac:dyDescent="0.2">
      <c r="A674" s="59" t="s">
        <v>429</v>
      </c>
      <c r="B674" s="1" t="s">
        <v>407</v>
      </c>
      <c r="C674" s="2" t="s">
        <v>408</v>
      </c>
      <c r="D674" s="8">
        <v>0</v>
      </c>
      <c r="E674" s="3">
        <v>0</v>
      </c>
      <c r="F674" s="3">
        <v>0</v>
      </c>
      <c r="G674" s="3">
        <v>0</v>
      </c>
      <c r="H674" s="11" t="str">
        <f>IF(D674&lt;&gt;0,G674/D674,"")</f>
        <v/>
      </c>
      <c r="I674" s="89">
        <v>2032</v>
      </c>
      <c r="J674" s="82">
        <v>1931</v>
      </c>
      <c r="K674" s="82">
        <v>351</v>
      </c>
      <c r="L674" s="13">
        <f>IF(J674&lt;&gt;0,K674/J674,"")</f>
        <v>0.18177110305541169</v>
      </c>
      <c r="M674" s="81">
        <v>13</v>
      </c>
      <c r="N674" s="82">
        <v>88</v>
      </c>
      <c r="O674" s="16">
        <f>IF(I674&lt;&gt;0,N674/I674,"")</f>
        <v>4.3307086614173228E-2</v>
      </c>
      <c r="P674" s="80">
        <f>IF(SUM(D674,I674)&gt;0,SUM(D674,I674),"")</f>
        <v>2032</v>
      </c>
      <c r="Q674" s="77">
        <f>IF(SUM(E674,J674, M674)&gt;0,SUM(E674,J674, M674),"")</f>
        <v>1944</v>
      </c>
      <c r="R674" s="77">
        <f>IF(SUM(G674,N674)&gt;0,SUM(G674,N674),"")</f>
        <v>88</v>
      </c>
      <c r="S674" s="78">
        <f>IFERROR(IF(P674&lt;&gt;0,R674/P674,""),"")</f>
        <v>4.3307086614173228E-2</v>
      </c>
    </row>
    <row r="675" spans="1:19" x14ac:dyDescent="0.2">
      <c r="A675" s="5" t="s">
        <v>513</v>
      </c>
      <c r="B675" s="1" t="s">
        <v>188</v>
      </c>
      <c r="C675" s="2" t="s">
        <v>189</v>
      </c>
      <c r="D675" s="8">
        <v>0</v>
      </c>
      <c r="E675" s="3">
        <v>0</v>
      </c>
      <c r="F675" s="3">
        <v>0</v>
      </c>
      <c r="G675" s="3">
        <v>0</v>
      </c>
      <c r="H675" s="11" t="s">
        <v>514</v>
      </c>
      <c r="I675" s="89">
        <v>2020</v>
      </c>
      <c r="J675" s="82">
        <v>1916</v>
      </c>
      <c r="K675" s="82">
        <v>9</v>
      </c>
      <c r="L675" s="13">
        <v>4.6972860125260958E-3</v>
      </c>
      <c r="M675" s="84">
        <v>0</v>
      </c>
      <c r="N675" s="82">
        <v>104</v>
      </c>
      <c r="O675" s="16">
        <v>5.1485148514851482E-2</v>
      </c>
      <c r="P675" s="17">
        <v>2020</v>
      </c>
      <c r="Q675" s="18">
        <v>1916</v>
      </c>
      <c r="R675" s="18">
        <v>104</v>
      </c>
      <c r="S675" s="19">
        <v>5.1485148514851482E-2</v>
      </c>
    </row>
    <row r="676" spans="1:19" ht="29" x14ac:dyDescent="0.2">
      <c r="A676" s="5" t="s">
        <v>430</v>
      </c>
      <c r="B676" s="1" t="s">
        <v>89</v>
      </c>
      <c r="C676" s="2" t="s">
        <v>92</v>
      </c>
      <c r="D676" s="8"/>
      <c r="E676" s="3"/>
      <c r="F676" s="3"/>
      <c r="G676" s="3"/>
      <c r="H676" s="11" t="str">
        <f>IF(D676&lt;&gt;0,G676/D676,"")</f>
        <v/>
      </c>
      <c r="I676" s="91">
        <v>2017</v>
      </c>
      <c r="J676" s="85">
        <v>1845</v>
      </c>
      <c r="K676" s="85">
        <v>368</v>
      </c>
      <c r="L676" s="13">
        <f>IF(J676&lt;&gt;0,K676/J676,"")</f>
        <v>0.19945799457994581</v>
      </c>
      <c r="M676" s="81"/>
      <c r="N676" s="85">
        <v>104</v>
      </c>
      <c r="O676" s="16">
        <f>IF(I676&lt;&gt;0,N676/I676,"")</f>
        <v>5.1561725334655431E-2</v>
      </c>
      <c r="P676" s="17">
        <f>IF(SUM(D676,I676)&gt;0,SUM(D676,I676),"")</f>
        <v>2017</v>
      </c>
      <c r="Q676" s="18">
        <f>IF(SUM(E676,J676, M676)&gt;0,SUM(E676,J676, M676),"")</f>
        <v>1845</v>
      </c>
      <c r="R676" s="18">
        <f>IF(SUM(G676,N676)&gt;0,SUM(G676,N676),"")</f>
        <v>104</v>
      </c>
      <c r="S676" s="19">
        <f>IFERROR(IF(P676&lt;&gt;0,R676/P676,""),"")</f>
        <v>5.1561725334655431E-2</v>
      </c>
    </row>
    <row r="677" spans="1:19" x14ac:dyDescent="0.2">
      <c r="A677" s="5" t="s">
        <v>513</v>
      </c>
      <c r="B677" s="1" t="s">
        <v>386</v>
      </c>
      <c r="C677" s="2" t="s">
        <v>395</v>
      </c>
      <c r="D677" s="8">
        <v>7</v>
      </c>
      <c r="E677" s="3">
        <v>7</v>
      </c>
      <c r="F677" s="3">
        <v>0</v>
      </c>
      <c r="G677" s="3">
        <v>0</v>
      </c>
      <c r="H677" s="11">
        <v>0</v>
      </c>
      <c r="I677" s="89">
        <v>2015</v>
      </c>
      <c r="J677" s="82">
        <v>1993</v>
      </c>
      <c r="K677" s="82">
        <v>638</v>
      </c>
      <c r="L677" s="13">
        <v>0.32012042147516306</v>
      </c>
      <c r="M677" s="84">
        <v>0</v>
      </c>
      <c r="N677" s="82">
        <v>22</v>
      </c>
      <c r="O677" s="16">
        <v>1.0918114143920596E-2</v>
      </c>
      <c r="P677" s="17">
        <v>2022</v>
      </c>
      <c r="Q677" s="18">
        <v>2000</v>
      </c>
      <c r="R677" s="18">
        <v>22</v>
      </c>
      <c r="S677" s="19">
        <v>1.0880316518298714E-2</v>
      </c>
    </row>
    <row r="678" spans="1:19" x14ac:dyDescent="0.2">
      <c r="A678" s="5" t="s">
        <v>515</v>
      </c>
      <c r="B678" s="1" t="s">
        <v>44</v>
      </c>
      <c r="C678" s="2" t="s">
        <v>45</v>
      </c>
      <c r="D678" s="8"/>
      <c r="E678" s="3"/>
      <c r="F678" s="3"/>
      <c r="G678" s="3"/>
      <c r="H678" s="11" t="str">
        <f t="shared" ref="H678:H683" si="286">IF(D678&lt;&gt;0,G678/D678,"")</f>
        <v/>
      </c>
      <c r="I678" s="90">
        <v>2012</v>
      </c>
      <c r="J678" s="83">
        <v>1298</v>
      </c>
      <c r="K678" s="83">
        <v>74</v>
      </c>
      <c r="L678" s="13">
        <f t="shared" ref="L678:L683" si="287">IF(J678&lt;&gt;0,K678/J678,"")</f>
        <v>5.7010785824345149E-2</v>
      </c>
      <c r="M678" s="83">
        <v>1</v>
      </c>
      <c r="N678" s="83">
        <v>684</v>
      </c>
      <c r="O678" s="16">
        <f t="shared" ref="O678:O683" si="288">IF(I678&lt;&gt;0,N678/I678,"")</f>
        <v>0.33996023856858848</v>
      </c>
      <c r="P678" s="17">
        <f t="shared" ref="P678:P683" si="289">IF(SUM(D678,I678)&gt;0,SUM(D678,I678),"")</f>
        <v>2012</v>
      </c>
      <c r="Q678" s="18">
        <f t="shared" ref="Q678:Q683" si="290">IF(SUM(E678,J678, M678)&gt;0,SUM(E678,J678, M678),"")</f>
        <v>1299</v>
      </c>
      <c r="R678" s="18">
        <f t="shared" ref="R678:R683" si="291">IF(SUM(G678,N678)&gt;0,SUM(G678,N678),"")</f>
        <v>684</v>
      </c>
      <c r="S678" s="19">
        <f t="shared" ref="S678:S683" si="292">IFERROR(IF(P678&lt;&gt;0,R678/P678,""),"")</f>
        <v>0.33996023856858848</v>
      </c>
    </row>
    <row r="679" spans="1:19" ht="29" x14ac:dyDescent="0.2">
      <c r="A679" s="5" t="s">
        <v>419</v>
      </c>
      <c r="B679" s="1" t="s">
        <v>221</v>
      </c>
      <c r="C679" s="2" t="s">
        <v>223</v>
      </c>
      <c r="D679" s="8"/>
      <c r="E679" s="3"/>
      <c r="F679" s="3"/>
      <c r="G679" s="3"/>
      <c r="H679" s="11" t="str">
        <f t="shared" si="286"/>
        <v/>
      </c>
      <c r="I679" s="89">
        <v>2008</v>
      </c>
      <c r="J679" s="82">
        <v>1619</v>
      </c>
      <c r="K679" s="82">
        <v>869</v>
      </c>
      <c r="L679" s="13">
        <f t="shared" si="287"/>
        <v>0.53675108091414458</v>
      </c>
      <c r="M679" s="81">
        <v>74</v>
      </c>
      <c r="N679" s="82">
        <v>314</v>
      </c>
      <c r="O679" s="16">
        <f t="shared" si="288"/>
        <v>0.15637450199203187</v>
      </c>
      <c r="P679" s="17">
        <f t="shared" si="289"/>
        <v>2008</v>
      </c>
      <c r="Q679" s="18">
        <f t="shared" si="290"/>
        <v>1693</v>
      </c>
      <c r="R679" s="18">
        <f t="shared" si="291"/>
        <v>314</v>
      </c>
      <c r="S679" s="19">
        <f t="shared" si="292"/>
        <v>0.15637450199203187</v>
      </c>
    </row>
    <row r="680" spans="1:19" x14ac:dyDescent="0.2">
      <c r="A680" s="5" t="s">
        <v>430</v>
      </c>
      <c r="B680" s="1" t="s">
        <v>74</v>
      </c>
      <c r="C680" s="2" t="s">
        <v>75</v>
      </c>
      <c r="D680" s="8"/>
      <c r="E680" s="3"/>
      <c r="F680" s="3"/>
      <c r="G680" s="3"/>
      <c r="H680" s="11" t="str">
        <f t="shared" si="286"/>
        <v/>
      </c>
      <c r="I680" s="91">
        <v>2005</v>
      </c>
      <c r="J680" s="85">
        <v>1442</v>
      </c>
      <c r="K680" s="85">
        <v>349</v>
      </c>
      <c r="L680" s="13">
        <f t="shared" si="287"/>
        <v>0.2420249653259362</v>
      </c>
      <c r="M680" s="81"/>
      <c r="N680" s="82">
        <v>491</v>
      </c>
      <c r="O680" s="16">
        <f t="shared" si="288"/>
        <v>0.24488778054862842</v>
      </c>
      <c r="P680" s="17">
        <f t="shared" si="289"/>
        <v>2005</v>
      </c>
      <c r="Q680" s="18">
        <f t="shared" si="290"/>
        <v>1442</v>
      </c>
      <c r="R680" s="18">
        <f t="shared" si="291"/>
        <v>491</v>
      </c>
      <c r="S680" s="19">
        <f t="shared" si="292"/>
        <v>0.24488778054862842</v>
      </c>
    </row>
    <row r="681" spans="1:19" x14ac:dyDescent="0.2">
      <c r="A681" s="5" t="s">
        <v>416</v>
      </c>
      <c r="B681" s="1" t="s">
        <v>311</v>
      </c>
      <c r="C681" s="2" t="s">
        <v>313</v>
      </c>
      <c r="D681" s="8"/>
      <c r="E681" s="3"/>
      <c r="F681" s="3"/>
      <c r="G681" s="3"/>
      <c r="H681" s="11" t="str">
        <f t="shared" si="286"/>
        <v/>
      </c>
      <c r="I681" s="89">
        <v>1997</v>
      </c>
      <c r="J681" s="82">
        <v>1969</v>
      </c>
      <c r="K681" s="82">
        <v>1684</v>
      </c>
      <c r="L681" s="13">
        <f t="shared" si="287"/>
        <v>0.85525647536820726</v>
      </c>
      <c r="M681" s="81">
        <v>2</v>
      </c>
      <c r="N681" s="82">
        <v>26</v>
      </c>
      <c r="O681" s="16">
        <f t="shared" si="288"/>
        <v>1.3019529293940912E-2</v>
      </c>
      <c r="P681" s="17">
        <f t="shared" si="289"/>
        <v>1997</v>
      </c>
      <c r="Q681" s="18">
        <f t="shared" si="290"/>
        <v>1971</v>
      </c>
      <c r="R681" s="18">
        <f t="shared" si="291"/>
        <v>26</v>
      </c>
      <c r="S681" s="19">
        <f t="shared" si="292"/>
        <v>1.3019529293940912E-2</v>
      </c>
    </row>
    <row r="682" spans="1:19" x14ac:dyDescent="0.2">
      <c r="A682" s="5" t="s">
        <v>425</v>
      </c>
      <c r="B682" s="1" t="s">
        <v>282</v>
      </c>
      <c r="C682" s="2" t="s">
        <v>283</v>
      </c>
      <c r="D682" s="8"/>
      <c r="E682" s="3"/>
      <c r="F682" s="3"/>
      <c r="G682" s="3"/>
      <c r="H682" s="11" t="str">
        <f t="shared" si="286"/>
        <v/>
      </c>
      <c r="I682" s="89">
        <v>1995</v>
      </c>
      <c r="J682" s="82">
        <v>1753</v>
      </c>
      <c r="K682" s="82">
        <v>287</v>
      </c>
      <c r="L682" s="13">
        <f t="shared" si="287"/>
        <v>0.16371933827723903</v>
      </c>
      <c r="M682" s="81"/>
      <c r="N682" s="82">
        <v>242</v>
      </c>
      <c r="O682" s="16">
        <f t="shared" si="288"/>
        <v>0.12130325814536341</v>
      </c>
      <c r="P682" s="17">
        <f t="shared" si="289"/>
        <v>1995</v>
      </c>
      <c r="Q682" s="18">
        <f t="shared" si="290"/>
        <v>1753</v>
      </c>
      <c r="R682" s="18">
        <f t="shared" si="291"/>
        <v>242</v>
      </c>
      <c r="S682" s="19">
        <f t="shared" si="292"/>
        <v>0.12130325814536341</v>
      </c>
    </row>
    <row r="683" spans="1:19" x14ac:dyDescent="0.2">
      <c r="A683" s="5" t="s">
        <v>527</v>
      </c>
      <c r="B683" s="1" t="s">
        <v>316</v>
      </c>
      <c r="C683" s="2" t="s">
        <v>317</v>
      </c>
      <c r="D683" s="8">
        <v>1</v>
      </c>
      <c r="E683" s="3">
        <v>1</v>
      </c>
      <c r="F683" s="3"/>
      <c r="G683" s="3">
        <v>0</v>
      </c>
      <c r="H683" s="11">
        <f t="shared" si="286"/>
        <v>0</v>
      </c>
      <c r="I683" s="89">
        <v>1971</v>
      </c>
      <c r="J683" s="82">
        <v>1815</v>
      </c>
      <c r="K683" s="82">
        <v>32</v>
      </c>
      <c r="L683" s="13">
        <f t="shared" si="287"/>
        <v>1.7630853994490357E-2</v>
      </c>
      <c r="M683" s="81">
        <v>14</v>
      </c>
      <c r="N683" s="82">
        <v>142</v>
      </c>
      <c r="O683" s="16">
        <f t="shared" si="288"/>
        <v>7.2044647387113137E-2</v>
      </c>
      <c r="P683" s="17">
        <f t="shared" si="289"/>
        <v>1972</v>
      </c>
      <c r="Q683" s="18">
        <f t="shared" si="290"/>
        <v>1830</v>
      </c>
      <c r="R683" s="18">
        <f t="shared" si="291"/>
        <v>142</v>
      </c>
      <c r="S683" s="19">
        <f t="shared" si="292"/>
        <v>7.2008113590263698E-2</v>
      </c>
    </row>
    <row r="684" spans="1:19" x14ac:dyDescent="0.2">
      <c r="A684" s="5" t="s">
        <v>513</v>
      </c>
      <c r="B684" s="1" t="s">
        <v>335</v>
      </c>
      <c r="C684" s="2" t="s">
        <v>336</v>
      </c>
      <c r="D684" s="8">
        <v>0</v>
      </c>
      <c r="E684" s="3">
        <v>0</v>
      </c>
      <c r="F684" s="3">
        <v>0</v>
      </c>
      <c r="G684" s="3">
        <v>0</v>
      </c>
      <c r="H684" s="11" t="s">
        <v>514</v>
      </c>
      <c r="I684" s="89">
        <v>1970</v>
      </c>
      <c r="J684" s="82">
        <v>1225</v>
      </c>
      <c r="K684" s="82">
        <v>286</v>
      </c>
      <c r="L684" s="13">
        <v>0.23346938775510204</v>
      </c>
      <c r="M684" s="84">
        <v>19</v>
      </c>
      <c r="N684" s="82">
        <v>726</v>
      </c>
      <c r="O684" s="16">
        <v>0.36852791878172586</v>
      </c>
      <c r="P684" s="17">
        <v>1970</v>
      </c>
      <c r="Q684" s="18">
        <v>1244</v>
      </c>
      <c r="R684" s="18">
        <v>726</v>
      </c>
      <c r="S684" s="19">
        <v>0.36852791878172586</v>
      </c>
    </row>
    <row r="685" spans="1:19" ht="29" x14ac:dyDescent="0.2">
      <c r="A685" s="5" t="s">
        <v>416</v>
      </c>
      <c r="B685" s="1" t="s">
        <v>309</v>
      </c>
      <c r="C685" s="2" t="s">
        <v>310</v>
      </c>
      <c r="D685" s="8"/>
      <c r="E685" s="3"/>
      <c r="F685" s="3"/>
      <c r="G685" s="3"/>
      <c r="H685" s="11" t="str">
        <f t="shared" ref="H685:H691" si="293">IF(D685&lt;&gt;0,G685/D685,"")</f>
        <v/>
      </c>
      <c r="I685" s="89">
        <v>1957</v>
      </c>
      <c r="J685" s="82">
        <v>1722</v>
      </c>
      <c r="K685" s="82">
        <v>170</v>
      </c>
      <c r="L685" s="13">
        <f t="shared" ref="L685:L691" si="294">IF(J685&lt;&gt;0,K685/J685,"")</f>
        <v>9.8722415795586521E-2</v>
      </c>
      <c r="M685" s="81">
        <v>6</v>
      </c>
      <c r="N685" s="82">
        <v>229</v>
      </c>
      <c r="O685" s="16">
        <f t="shared" ref="O685:O691" si="295">IF(I685&lt;&gt;0,N685/I685,"")</f>
        <v>0.11701584057230455</v>
      </c>
      <c r="P685" s="17">
        <f t="shared" ref="P685:P691" si="296">IF(SUM(D685,I685)&gt;0,SUM(D685,I685),"")</f>
        <v>1957</v>
      </c>
      <c r="Q685" s="18">
        <f t="shared" ref="Q685:Q691" si="297">IF(SUM(E685,J685, M685)&gt;0,SUM(E685,J685, M685),"")</f>
        <v>1728</v>
      </c>
      <c r="R685" s="18">
        <f t="shared" ref="R685:R691" si="298">IF(SUM(G685,N685)&gt;0,SUM(G685,N685),"")</f>
        <v>229</v>
      </c>
      <c r="S685" s="19">
        <f t="shared" ref="S685:S691" si="299">IFERROR(IF(P685&lt;&gt;0,R685/P685,""),"")</f>
        <v>0.11701584057230455</v>
      </c>
    </row>
    <row r="686" spans="1:19" x14ac:dyDescent="0.2">
      <c r="A686" s="59" t="s">
        <v>426</v>
      </c>
      <c r="B686" s="1" t="s">
        <v>352</v>
      </c>
      <c r="C686" s="2" t="s">
        <v>353</v>
      </c>
      <c r="D686" s="8"/>
      <c r="E686" s="3"/>
      <c r="F686" s="3"/>
      <c r="G686" s="3"/>
      <c r="H686" s="11" t="str">
        <f t="shared" si="293"/>
        <v/>
      </c>
      <c r="I686" s="89">
        <v>1957</v>
      </c>
      <c r="J686" s="82">
        <v>1912</v>
      </c>
      <c r="K686" s="82">
        <v>428</v>
      </c>
      <c r="L686" s="13">
        <f t="shared" si="294"/>
        <v>0.22384937238493724</v>
      </c>
      <c r="M686" s="84"/>
      <c r="N686" s="82">
        <v>44</v>
      </c>
      <c r="O686" s="16">
        <f t="shared" si="295"/>
        <v>2.2483392948390392E-2</v>
      </c>
      <c r="P686" s="17">
        <f t="shared" si="296"/>
        <v>1957</v>
      </c>
      <c r="Q686" s="18">
        <f t="shared" si="297"/>
        <v>1912</v>
      </c>
      <c r="R686" s="18">
        <f t="shared" si="298"/>
        <v>44</v>
      </c>
      <c r="S686" s="19">
        <f t="shared" si="299"/>
        <v>2.2483392948390392E-2</v>
      </c>
    </row>
    <row r="687" spans="1:19" x14ac:dyDescent="0.2">
      <c r="A687" s="5" t="s">
        <v>428</v>
      </c>
      <c r="B687" s="1" t="s">
        <v>319</v>
      </c>
      <c r="C687" s="2" t="s">
        <v>319</v>
      </c>
      <c r="D687" s="8"/>
      <c r="E687" s="3"/>
      <c r="F687" s="3"/>
      <c r="G687" s="3"/>
      <c r="H687" s="11" t="str">
        <f t="shared" si="293"/>
        <v/>
      </c>
      <c r="I687" s="89">
        <v>1954</v>
      </c>
      <c r="J687" s="82">
        <v>1879</v>
      </c>
      <c r="K687" s="82">
        <v>1504</v>
      </c>
      <c r="L687" s="13">
        <f t="shared" si="294"/>
        <v>0.80042575838211816</v>
      </c>
      <c r="M687" s="81">
        <v>1</v>
      </c>
      <c r="N687" s="82">
        <v>3</v>
      </c>
      <c r="O687" s="16">
        <f t="shared" si="295"/>
        <v>1.5353121801432957E-3</v>
      </c>
      <c r="P687" s="17">
        <f t="shared" si="296"/>
        <v>1954</v>
      </c>
      <c r="Q687" s="18">
        <f t="shared" si="297"/>
        <v>1880</v>
      </c>
      <c r="R687" s="18">
        <f t="shared" si="298"/>
        <v>3</v>
      </c>
      <c r="S687" s="19">
        <f t="shared" si="299"/>
        <v>1.5353121801432957E-3</v>
      </c>
    </row>
    <row r="688" spans="1:19" ht="29" x14ac:dyDescent="0.2">
      <c r="A688" s="5" t="s">
        <v>523</v>
      </c>
      <c r="B688" s="1" t="s">
        <v>377</v>
      </c>
      <c r="C688" s="2" t="s">
        <v>378</v>
      </c>
      <c r="D688" s="8"/>
      <c r="E688" s="3"/>
      <c r="F688" s="3"/>
      <c r="G688" s="3"/>
      <c r="H688" s="11" t="str">
        <f t="shared" si="293"/>
        <v/>
      </c>
      <c r="I688" s="89">
        <v>1941</v>
      </c>
      <c r="J688" s="82">
        <v>1316</v>
      </c>
      <c r="K688" s="82">
        <v>555</v>
      </c>
      <c r="L688" s="13">
        <f t="shared" si="294"/>
        <v>0.42173252279635259</v>
      </c>
      <c r="M688" s="81">
        <v>13</v>
      </c>
      <c r="N688" s="82">
        <v>387</v>
      </c>
      <c r="O688" s="16">
        <f t="shared" si="295"/>
        <v>0.19938176197836166</v>
      </c>
      <c r="P688" s="17">
        <f t="shared" si="296"/>
        <v>1941</v>
      </c>
      <c r="Q688" s="18">
        <f t="shared" si="297"/>
        <v>1329</v>
      </c>
      <c r="R688" s="18">
        <f t="shared" si="298"/>
        <v>387</v>
      </c>
      <c r="S688" s="19">
        <f t="shared" si="299"/>
        <v>0.19938176197836166</v>
      </c>
    </row>
    <row r="689" spans="1:19" x14ac:dyDescent="0.2">
      <c r="A689" s="59" t="s">
        <v>426</v>
      </c>
      <c r="B689" s="1" t="s">
        <v>201</v>
      </c>
      <c r="C689" s="2" t="s">
        <v>202</v>
      </c>
      <c r="D689" s="8"/>
      <c r="E689" s="3"/>
      <c r="F689" s="3"/>
      <c r="G689" s="3"/>
      <c r="H689" s="11" t="str">
        <f t="shared" si="293"/>
        <v/>
      </c>
      <c r="I689" s="89">
        <v>1940</v>
      </c>
      <c r="J689" s="82">
        <v>1691</v>
      </c>
      <c r="K689" s="82">
        <v>649</v>
      </c>
      <c r="L689" s="13">
        <f t="shared" si="294"/>
        <v>0.38379657007687756</v>
      </c>
      <c r="M689" s="84">
        <v>41</v>
      </c>
      <c r="N689" s="82">
        <v>194</v>
      </c>
      <c r="O689" s="16">
        <f t="shared" si="295"/>
        <v>0.1</v>
      </c>
      <c r="P689" s="17">
        <f t="shared" si="296"/>
        <v>1940</v>
      </c>
      <c r="Q689" s="18">
        <f t="shared" si="297"/>
        <v>1732</v>
      </c>
      <c r="R689" s="18">
        <f t="shared" si="298"/>
        <v>194</v>
      </c>
      <c r="S689" s="19">
        <f t="shared" si="299"/>
        <v>0.1</v>
      </c>
    </row>
    <row r="690" spans="1:19" x14ac:dyDescent="0.2">
      <c r="A690" s="5" t="s">
        <v>517</v>
      </c>
      <c r="B690" s="1" t="s">
        <v>40</v>
      </c>
      <c r="C690" s="2" t="s">
        <v>41</v>
      </c>
      <c r="D690" s="20">
        <v>0</v>
      </c>
      <c r="E690" s="21">
        <v>0</v>
      </c>
      <c r="F690" s="21">
        <v>0</v>
      </c>
      <c r="G690" s="21">
        <v>0</v>
      </c>
      <c r="H690" s="11" t="str">
        <f t="shared" si="293"/>
        <v/>
      </c>
      <c r="I690" s="90">
        <v>1924</v>
      </c>
      <c r="J690" s="83">
        <v>1718</v>
      </c>
      <c r="K690" s="83">
        <v>223</v>
      </c>
      <c r="L690" s="13">
        <f t="shared" si="294"/>
        <v>0.12980209545983701</v>
      </c>
      <c r="M690" s="83">
        <v>0</v>
      </c>
      <c r="N690" s="83">
        <v>206</v>
      </c>
      <c r="O690" s="16">
        <f t="shared" si="295"/>
        <v>0.10706860706860707</v>
      </c>
      <c r="P690" s="17">
        <f t="shared" si="296"/>
        <v>1924</v>
      </c>
      <c r="Q690" s="18">
        <f t="shared" si="297"/>
        <v>1718</v>
      </c>
      <c r="R690" s="18">
        <f t="shared" si="298"/>
        <v>206</v>
      </c>
      <c r="S690" s="19">
        <f t="shared" si="299"/>
        <v>0.10706860706860707</v>
      </c>
    </row>
    <row r="691" spans="1:19" x14ac:dyDescent="0.2">
      <c r="A691" s="59" t="s">
        <v>429</v>
      </c>
      <c r="B691" s="1" t="s">
        <v>103</v>
      </c>
      <c r="C691" s="2" t="s">
        <v>104</v>
      </c>
      <c r="D691" s="8">
        <v>0</v>
      </c>
      <c r="E691" s="3">
        <v>0</v>
      </c>
      <c r="F691" s="3">
        <v>0</v>
      </c>
      <c r="G691" s="3">
        <v>0</v>
      </c>
      <c r="H691" s="11" t="str">
        <f t="shared" si="293"/>
        <v/>
      </c>
      <c r="I691" s="89">
        <v>1919</v>
      </c>
      <c r="J691" s="82">
        <v>1090</v>
      </c>
      <c r="K691" s="82">
        <v>302</v>
      </c>
      <c r="L691" s="13">
        <f t="shared" si="294"/>
        <v>0.27706422018348625</v>
      </c>
      <c r="M691" s="81">
        <v>434</v>
      </c>
      <c r="N691" s="82">
        <v>395</v>
      </c>
      <c r="O691" s="16">
        <f t="shared" si="295"/>
        <v>0.20583637311099531</v>
      </c>
      <c r="P691" s="80">
        <f t="shared" si="296"/>
        <v>1919</v>
      </c>
      <c r="Q691" s="77">
        <f t="shared" si="297"/>
        <v>1524</v>
      </c>
      <c r="R691" s="77">
        <f t="shared" si="298"/>
        <v>395</v>
      </c>
      <c r="S691" s="78">
        <f t="shared" si="299"/>
        <v>0.20583637311099531</v>
      </c>
    </row>
    <row r="692" spans="1:19" x14ac:dyDescent="0.2">
      <c r="A692" s="5" t="s">
        <v>513</v>
      </c>
      <c r="B692" s="1" t="s">
        <v>198</v>
      </c>
      <c r="C692" s="2" t="s">
        <v>200</v>
      </c>
      <c r="D692" s="8">
        <v>1</v>
      </c>
      <c r="E692" s="3">
        <v>1</v>
      </c>
      <c r="F692" s="3">
        <v>0</v>
      </c>
      <c r="G692" s="3">
        <v>0</v>
      </c>
      <c r="H692" s="11">
        <v>0</v>
      </c>
      <c r="I692" s="89">
        <v>1915</v>
      </c>
      <c r="J692" s="82">
        <v>1852</v>
      </c>
      <c r="K692" s="82">
        <v>127</v>
      </c>
      <c r="L692" s="13">
        <v>6.8574514038876891E-2</v>
      </c>
      <c r="M692" s="84">
        <v>25</v>
      </c>
      <c r="N692" s="82">
        <v>38</v>
      </c>
      <c r="O692" s="16">
        <v>1.9843342036553524E-2</v>
      </c>
      <c r="P692" s="17">
        <v>1916</v>
      </c>
      <c r="Q692" s="18">
        <v>1878</v>
      </c>
      <c r="R692" s="18">
        <v>38</v>
      </c>
      <c r="S692" s="19">
        <v>1.9832985386221295E-2</v>
      </c>
    </row>
    <row r="693" spans="1:19" x14ac:dyDescent="0.2">
      <c r="A693" s="5" t="s">
        <v>418</v>
      </c>
      <c r="B693" s="1" t="s">
        <v>181</v>
      </c>
      <c r="C693" s="2" t="s">
        <v>182</v>
      </c>
      <c r="D693" s="8">
        <v>0</v>
      </c>
      <c r="E693" s="3">
        <v>0</v>
      </c>
      <c r="F693" s="3">
        <v>0</v>
      </c>
      <c r="G693" s="3">
        <v>0</v>
      </c>
      <c r="H693" s="11" t="str">
        <f t="shared" ref="H693:H707" si="300">IF(D693&lt;&gt;0,G693/D693,"")</f>
        <v/>
      </c>
      <c r="I693" s="90">
        <v>1914</v>
      </c>
      <c r="J693" s="83">
        <v>1798</v>
      </c>
      <c r="K693" s="83">
        <v>1413</v>
      </c>
      <c r="L693" s="13">
        <f t="shared" ref="L693:L707" si="301">IF(J693&lt;&gt;0,K693/J693,"")</f>
        <v>0.78587319243604004</v>
      </c>
      <c r="M693" s="81">
        <v>116</v>
      </c>
      <c r="N693" s="82">
        <v>0</v>
      </c>
      <c r="O693" s="16">
        <f t="shared" ref="O693:O707" si="302">IF(I693&lt;&gt;0,N693/I693,"")</f>
        <v>0</v>
      </c>
      <c r="P693" s="17">
        <f t="shared" ref="P693:P707" si="303">IF(SUM(D693,I693)&gt;0,SUM(D693,I693),"")</f>
        <v>1914</v>
      </c>
      <c r="Q693" s="18">
        <f t="shared" ref="Q693:Q707" si="304">IF(SUM(E693,J693, M693)&gt;0,SUM(E693,J693, M693),"")</f>
        <v>1914</v>
      </c>
      <c r="R693" s="18" t="str">
        <f t="shared" ref="R693:R707" si="305">IF(SUM(G693,N693)&gt;0,SUM(G693,N693),"")</f>
        <v/>
      </c>
      <c r="S693" s="19" t="str">
        <f t="shared" ref="S693:S707" si="306">IFERROR(IF(P693&lt;&gt;0,R693/P693,""),"")</f>
        <v/>
      </c>
    </row>
    <row r="694" spans="1:19" x14ac:dyDescent="0.2">
      <c r="A694" s="5" t="s">
        <v>422</v>
      </c>
      <c r="B694" s="1" t="s">
        <v>190</v>
      </c>
      <c r="C694" s="2" t="s">
        <v>191</v>
      </c>
      <c r="D694" s="8">
        <v>0</v>
      </c>
      <c r="E694" s="3">
        <v>0</v>
      </c>
      <c r="F694" s="3">
        <v>0</v>
      </c>
      <c r="G694" s="3">
        <v>0</v>
      </c>
      <c r="H694" s="11" t="str">
        <f t="shared" si="300"/>
        <v/>
      </c>
      <c r="I694" s="89">
        <v>1912</v>
      </c>
      <c r="J694" s="82">
        <v>1026</v>
      </c>
      <c r="K694" s="82">
        <v>197</v>
      </c>
      <c r="L694" s="13">
        <f t="shared" si="301"/>
        <v>0.19200779727095516</v>
      </c>
      <c r="M694" s="84">
        <v>792</v>
      </c>
      <c r="N694" s="82">
        <v>94</v>
      </c>
      <c r="O694" s="16">
        <f t="shared" si="302"/>
        <v>4.9163179916317995E-2</v>
      </c>
      <c r="P694" s="17">
        <f t="shared" si="303"/>
        <v>1912</v>
      </c>
      <c r="Q694" s="18">
        <f t="shared" si="304"/>
        <v>1818</v>
      </c>
      <c r="R694" s="18">
        <f t="shared" si="305"/>
        <v>94</v>
      </c>
      <c r="S694" s="19">
        <f t="shared" si="306"/>
        <v>4.9163179916317995E-2</v>
      </c>
    </row>
    <row r="695" spans="1:19" x14ac:dyDescent="0.2">
      <c r="A695" s="5" t="s">
        <v>420</v>
      </c>
      <c r="B695" s="1" t="s">
        <v>360</v>
      </c>
      <c r="C695" s="2" t="s">
        <v>361</v>
      </c>
      <c r="D695" s="8"/>
      <c r="E695" s="3"/>
      <c r="F695" s="3"/>
      <c r="G695" s="3"/>
      <c r="H695" s="11" t="str">
        <f t="shared" si="300"/>
        <v/>
      </c>
      <c r="I695" s="89">
        <v>1909</v>
      </c>
      <c r="J695" s="82">
        <v>1759</v>
      </c>
      <c r="K695" s="82">
        <v>763</v>
      </c>
      <c r="L695" s="13">
        <f t="shared" si="301"/>
        <v>0.43376918703808981</v>
      </c>
      <c r="M695" s="81">
        <v>12</v>
      </c>
      <c r="N695" s="82">
        <v>138</v>
      </c>
      <c r="O695" s="16">
        <f t="shared" si="302"/>
        <v>7.2289156626506021E-2</v>
      </c>
      <c r="P695" s="17">
        <f t="shared" si="303"/>
        <v>1909</v>
      </c>
      <c r="Q695" s="18">
        <f t="shared" si="304"/>
        <v>1771</v>
      </c>
      <c r="R695" s="18">
        <f t="shared" si="305"/>
        <v>138</v>
      </c>
      <c r="S695" s="19">
        <f t="shared" si="306"/>
        <v>7.2289156626506021E-2</v>
      </c>
    </row>
    <row r="696" spans="1:19" x14ac:dyDescent="0.2">
      <c r="A696" s="5" t="s">
        <v>425</v>
      </c>
      <c r="B696" s="1" t="s">
        <v>380</v>
      </c>
      <c r="C696" s="2" t="s">
        <v>382</v>
      </c>
      <c r="D696" s="8"/>
      <c r="E696" s="3"/>
      <c r="F696" s="3"/>
      <c r="G696" s="3"/>
      <c r="H696" s="11" t="str">
        <f t="shared" si="300"/>
        <v/>
      </c>
      <c r="I696" s="89">
        <v>1894</v>
      </c>
      <c r="J696" s="82">
        <v>1837</v>
      </c>
      <c r="K696" s="82">
        <v>551</v>
      </c>
      <c r="L696" s="13">
        <f t="shared" si="301"/>
        <v>0.29994556341861733</v>
      </c>
      <c r="M696" s="81">
        <v>11</v>
      </c>
      <c r="N696" s="82">
        <v>46</v>
      </c>
      <c r="O696" s="16">
        <f t="shared" si="302"/>
        <v>2.4287222808870117E-2</v>
      </c>
      <c r="P696" s="17">
        <f t="shared" si="303"/>
        <v>1894</v>
      </c>
      <c r="Q696" s="18">
        <f t="shared" si="304"/>
        <v>1848</v>
      </c>
      <c r="R696" s="18">
        <f t="shared" si="305"/>
        <v>46</v>
      </c>
      <c r="S696" s="19">
        <f t="shared" si="306"/>
        <v>2.4287222808870117E-2</v>
      </c>
    </row>
    <row r="697" spans="1:19" x14ac:dyDescent="0.2">
      <c r="A697" s="5" t="s">
        <v>428</v>
      </c>
      <c r="B697" s="1" t="s">
        <v>407</v>
      </c>
      <c r="C697" s="2" t="s">
        <v>408</v>
      </c>
      <c r="D697" s="8"/>
      <c r="E697" s="3"/>
      <c r="F697" s="3"/>
      <c r="G697" s="3"/>
      <c r="H697" s="11" t="str">
        <f t="shared" si="300"/>
        <v/>
      </c>
      <c r="I697" s="89">
        <v>1890</v>
      </c>
      <c r="J697" s="82">
        <v>1736</v>
      </c>
      <c r="K697" s="82">
        <v>520</v>
      </c>
      <c r="L697" s="13">
        <f t="shared" si="301"/>
        <v>0.29953917050691242</v>
      </c>
      <c r="M697" s="81">
        <v>5</v>
      </c>
      <c r="N697" s="82">
        <v>94</v>
      </c>
      <c r="O697" s="16">
        <f t="shared" si="302"/>
        <v>4.9735449735449737E-2</v>
      </c>
      <c r="P697" s="17">
        <f t="shared" si="303"/>
        <v>1890</v>
      </c>
      <c r="Q697" s="18">
        <f t="shared" si="304"/>
        <v>1741</v>
      </c>
      <c r="R697" s="18">
        <f t="shared" si="305"/>
        <v>94</v>
      </c>
      <c r="S697" s="19">
        <f t="shared" si="306"/>
        <v>4.9735449735449737E-2</v>
      </c>
    </row>
    <row r="698" spans="1:19" x14ac:dyDescent="0.2">
      <c r="A698" s="5" t="s">
        <v>416</v>
      </c>
      <c r="B698" s="1" t="s">
        <v>174</v>
      </c>
      <c r="C698" s="2" t="s">
        <v>176</v>
      </c>
      <c r="D698" s="8"/>
      <c r="E698" s="3"/>
      <c r="F698" s="3"/>
      <c r="G698" s="3"/>
      <c r="H698" s="11" t="str">
        <f t="shared" si="300"/>
        <v/>
      </c>
      <c r="I698" s="89">
        <v>1890</v>
      </c>
      <c r="J698" s="82">
        <v>1791</v>
      </c>
      <c r="K698" s="82">
        <v>428</v>
      </c>
      <c r="L698" s="13">
        <f t="shared" si="301"/>
        <v>0.23897264098269122</v>
      </c>
      <c r="M698" s="81"/>
      <c r="N698" s="82">
        <v>99</v>
      </c>
      <c r="O698" s="16">
        <f t="shared" si="302"/>
        <v>5.2380952380952382E-2</v>
      </c>
      <c r="P698" s="17">
        <f t="shared" si="303"/>
        <v>1890</v>
      </c>
      <c r="Q698" s="18">
        <f t="shared" si="304"/>
        <v>1791</v>
      </c>
      <c r="R698" s="18">
        <f t="shared" si="305"/>
        <v>99</v>
      </c>
      <c r="S698" s="19">
        <f t="shared" si="306"/>
        <v>5.2380952380952382E-2</v>
      </c>
    </row>
    <row r="699" spans="1:19" ht="43" x14ac:dyDescent="0.2">
      <c r="A699" s="5" t="s">
        <v>430</v>
      </c>
      <c r="B699" s="1" t="s">
        <v>98</v>
      </c>
      <c r="C699" s="2" t="s">
        <v>99</v>
      </c>
      <c r="D699" s="22">
        <v>2</v>
      </c>
      <c r="E699" s="24">
        <v>1</v>
      </c>
      <c r="F699" s="3"/>
      <c r="G699" s="3"/>
      <c r="H699" s="11">
        <f t="shared" si="300"/>
        <v>0</v>
      </c>
      <c r="I699" s="91">
        <v>1887</v>
      </c>
      <c r="J699" s="85">
        <v>1456</v>
      </c>
      <c r="K699" s="85">
        <v>398</v>
      </c>
      <c r="L699" s="13">
        <f t="shared" si="301"/>
        <v>0.27335164835164832</v>
      </c>
      <c r="M699" s="81"/>
      <c r="N699" s="82">
        <v>329</v>
      </c>
      <c r="O699" s="16">
        <f t="shared" si="302"/>
        <v>0.17435082140964495</v>
      </c>
      <c r="P699" s="17">
        <f t="shared" si="303"/>
        <v>1889</v>
      </c>
      <c r="Q699" s="18">
        <f t="shared" si="304"/>
        <v>1457</v>
      </c>
      <c r="R699" s="18">
        <f t="shared" si="305"/>
        <v>329</v>
      </c>
      <c r="S699" s="19">
        <f t="shared" si="306"/>
        <v>0.17416622551614611</v>
      </c>
    </row>
    <row r="700" spans="1:19" x14ac:dyDescent="0.2">
      <c r="A700" s="5" t="s">
        <v>516</v>
      </c>
      <c r="B700" s="1" t="s">
        <v>380</v>
      </c>
      <c r="C700" s="2" t="s">
        <v>382</v>
      </c>
      <c r="D700" s="8">
        <v>0</v>
      </c>
      <c r="E700" s="3">
        <v>0</v>
      </c>
      <c r="F700" s="3">
        <v>0</v>
      </c>
      <c r="G700" s="3">
        <v>0</v>
      </c>
      <c r="H700" s="11" t="str">
        <f t="shared" si="300"/>
        <v/>
      </c>
      <c r="I700" s="89">
        <v>1885</v>
      </c>
      <c r="J700" s="82">
        <v>1747</v>
      </c>
      <c r="K700" s="82">
        <v>491</v>
      </c>
      <c r="L700" s="13">
        <f t="shared" si="301"/>
        <v>0.28105323411562677</v>
      </c>
      <c r="M700" s="81">
        <v>11</v>
      </c>
      <c r="N700" s="82">
        <v>127</v>
      </c>
      <c r="O700" s="16">
        <f t="shared" si="302"/>
        <v>6.7374005305039786E-2</v>
      </c>
      <c r="P700" s="17">
        <f t="shared" si="303"/>
        <v>1885</v>
      </c>
      <c r="Q700" s="18">
        <f t="shared" si="304"/>
        <v>1758</v>
      </c>
      <c r="R700" s="18">
        <f t="shared" si="305"/>
        <v>127</v>
      </c>
      <c r="S700" s="19">
        <f t="shared" si="306"/>
        <v>6.7374005305039786E-2</v>
      </c>
    </row>
    <row r="701" spans="1:19" x14ac:dyDescent="0.2">
      <c r="A701" s="5" t="s">
        <v>517</v>
      </c>
      <c r="B701" s="1" t="s">
        <v>333</v>
      </c>
      <c r="C701" s="2" t="s">
        <v>334</v>
      </c>
      <c r="D701" s="20">
        <v>0</v>
      </c>
      <c r="E701" s="21">
        <v>0</v>
      </c>
      <c r="F701" s="21">
        <v>0</v>
      </c>
      <c r="G701" s="21">
        <v>0</v>
      </c>
      <c r="H701" s="11" t="str">
        <f t="shared" si="300"/>
        <v/>
      </c>
      <c r="I701" s="90">
        <v>1878</v>
      </c>
      <c r="J701" s="83">
        <v>1396</v>
      </c>
      <c r="K701" s="83">
        <v>185</v>
      </c>
      <c r="L701" s="13">
        <f t="shared" si="301"/>
        <v>0.13252148997134672</v>
      </c>
      <c r="M701" s="83">
        <v>0</v>
      </c>
      <c r="N701" s="83">
        <v>482</v>
      </c>
      <c r="O701" s="16">
        <f t="shared" si="302"/>
        <v>0.25665601703940361</v>
      </c>
      <c r="P701" s="17">
        <f t="shared" si="303"/>
        <v>1878</v>
      </c>
      <c r="Q701" s="18">
        <f t="shared" si="304"/>
        <v>1396</v>
      </c>
      <c r="R701" s="18">
        <f t="shared" si="305"/>
        <v>482</v>
      </c>
      <c r="S701" s="19">
        <f t="shared" si="306"/>
        <v>0.25665601703940361</v>
      </c>
    </row>
    <row r="702" spans="1:19" ht="29" x14ac:dyDescent="0.2">
      <c r="A702" s="5" t="s">
        <v>418</v>
      </c>
      <c r="B702" s="1" t="s">
        <v>183</v>
      </c>
      <c r="C702" s="2" t="s">
        <v>184</v>
      </c>
      <c r="D702" s="8">
        <v>0</v>
      </c>
      <c r="E702" s="3">
        <v>0</v>
      </c>
      <c r="F702" s="3">
        <v>0</v>
      </c>
      <c r="G702" s="3">
        <v>0</v>
      </c>
      <c r="H702" s="11" t="str">
        <f t="shared" si="300"/>
        <v/>
      </c>
      <c r="I702" s="89">
        <v>1874</v>
      </c>
      <c r="J702" s="82">
        <v>1266</v>
      </c>
      <c r="K702" s="82">
        <v>356</v>
      </c>
      <c r="L702" s="13">
        <f t="shared" si="301"/>
        <v>0.28120063191153238</v>
      </c>
      <c r="M702" s="81">
        <v>9</v>
      </c>
      <c r="N702" s="82">
        <v>599</v>
      </c>
      <c r="O702" s="16">
        <f t="shared" si="302"/>
        <v>0.31963713980789754</v>
      </c>
      <c r="P702" s="17">
        <f t="shared" si="303"/>
        <v>1874</v>
      </c>
      <c r="Q702" s="18">
        <f t="shared" si="304"/>
        <v>1275</v>
      </c>
      <c r="R702" s="18">
        <f t="shared" si="305"/>
        <v>599</v>
      </c>
      <c r="S702" s="19">
        <f t="shared" si="306"/>
        <v>0.31963713980789754</v>
      </c>
    </row>
    <row r="703" spans="1:19" ht="29" x14ac:dyDescent="0.2">
      <c r="A703" s="5" t="s">
        <v>517</v>
      </c>
      <c r="B703" s="1" t="s">
        <v>183</v>
      </c>
      <c r="C703" s="2" t="s">
        <v>184</v>
      </c>
      <c r="D703" s="20">
        <v>0</v>
      </c>
      <c r="E703" s="21">
        <v>0</v>
      </c>
      <c r="F703" s="21">
        <v>0</v>
      </c>
      <c r="G703" s="21">
        <v>0</v>
      </c>
      <c r="H703" s="11" t="str">
        <f t="shared" si="300"/>
        <v/>
      </c>
      <c r="I703" s="90">
        <v>1868</v>
      </c>
      <c r="J703" s="83">
        <v>1217</v>
      </c>
      <c r="K703" s="83">
        <v>76</v>
      </c>
      <c r="L703" s="13">
        <f t="shared" si="301"/>
        <v>6.2448644207066556E-2</v>
      </c>
      <c r="M703" s="83">
        <v>0</v>
      </c>
      <c r="N703" s="83">
        <v>651</v>
      </c>
      <c r="O703" s="16">
        <f t="shared" si="302"/>
        <v>0.34850107066381159</v>
      </c>
      <c r="P703" s="17">
        <f t="shared" si="303"/>
        <v>1868</v>
      </c>
      <c r="Q703" s="18">
        <f t="shared" si="304"/>
        <v>1217</v>
      </c>
      <c r="R703" s="18">
        <f t="shared" si="305"/>
        <v>651</v>
      </c>
      <c r="S703" s="19">
        <f t="shared" si="306"/>
        <v>0.34850107066381159</v>
      </c>
    </row>
    <row r="704" spans="1:19" x14ac:dyDescent="0.2">
      <c r="A704" s="5" t="s">
        <v>428</v>
      </c>
      <c r="B704" s="1" t="s">
        <v>121</v>
      </c>
      <c r="C704" s="2" t="s">
        <v>123</v>
      </c>
      <c r="D704" s="8"/>
      <c r="E704" s="3"/>
      <c r="F704" s="3"/>
      <c r="G704" s="3"/>
      <c r="H704" s="11" t="str">
        <f t="shared" si="300"/>
        <v/>
      </c>
      <c r="I704" s="89">
        <v>1867</v>
      </c>
      <c r="J704" s="82">
        <v>1730</v>
      </c>
      <c r="K704" s="82">
        <v>994</v>
      </c>
      <c r="L704" s="13">
        <f t="shared" si="301"/>
        <v>0.5745664739884393</v>
      </c>
      <c r="M704" s="81">
        <v>3</v>
      </c>
      <c r="N704" s="82">
        <v>108</v>
      </c>
      <c r="O704" s="16">
        <f t="shared" si="302"/>
        <v>5.7846813069094803E-2</v>
      </c>
      <c r="P704" s="17">
        <f t="shared" si="303"/>
        <v>1867</v>
      </c>
      <c r="Q704" s="18">
        <f t="shared" si="304"/>
        <v>1733</v>
      </c>
      <c r="R704" s="18">
        <f t="shared" si="305"/>
        <v>108</v>
      </c>
      <c r="S704" s="19">
        <f t="shared" si="306"/>
        <v>5.7846813069094803E-2</v>
      </c>
    </row>
    <row r="705" spans="1:19" ht="29" x14ac:dyDescent="0.2">
      <c r="A705" s="5" t="s">
        <v>424</v>
      </c>
      <c r="B705" s="1" t="s">
        <v>377</v>
      </c>
      <c r="C705" s="2" t="s">
        <v>378</v>
      </c>
      <c r="D705" s="8"/>
      <c r="E705" s="3"/>
      <c r="F705" s="3"/>
      <c r="G705" s="3"/>
      <c r="H705" s="11" t="str">
        <f t="shared" si="300"/>
        <v/>
      </c>
      <c r="I705" s="89">
        <v>1860</v>
      </c>
      <c r="J705" s="82">
        <v>1606</v>
      </c>
      <c r="K705" s="82">
        <v>580</v>
      </c>
      <c r="L705" s="13">
        <f t="shared" si="301"/>
        <v>0.36114570361145704</v>
      </c>
      <c r="M705" s="81"/>
      <c r="N705" s="82">
        <v>254</v>
      </c>
      <c r="O705" s="16">
        <f t="shared" si="302"/>
        <v>0.13655913978494624</v>
      </c>
      <c r="P705" s="17">
        <f t="shared" si="303"/>
        <v>1860</v>
      </c>
      <c r="Q705" s="18">
        <f t="shared" si="304"/>
        <v>1606</v>
      </c>
      <c r="R705" s="18">
        <f t="shared" si="305"/>
        <v>254</v>
      </c>
      <c r="S705" s="19">
        <f t="shared" si="306"/>
        <v>0.13655913978494624</v>
      </c>
    </row>
    <row r="706" spans="1:19" ht="29" x14ac:dyDescent="0.2">
      <c r="A706" s="59" t="s">
        <v>429</v>
      </c>
      <c r="B706" s="1" t="s">
        <v>386</v>
      </c>
      <c r="C706" s="2" t="s">
        <v>399</v>
      </c>
      <c r="D706" s="8">
        <v>0</v>
      </c>
      <c r="E706" s="3">
        <v>0</v>
      </c>
      <c r="F706" s="3">
        <v>0</v>
      </c>
      <c r="G706" s="3">
        <v>0</v>
      </c>
      <c r="H706" s="11" t="str">
        <f t="shared" si="300"/>
        <v/>
      </c>
      <c r="I706" s="89">
        <v>1850</v>
      </c>
      <c r="J706" s="82">
        <v>1822</v>
      </c>
      <c r="K706" s="82">
        <v>1054</v>
      </c>
      <c r="L706" s="13">
        <f t="shared" si="301"/>
        <v>0.57848518111964875</v>
      </c>
      <c r="M706" s="81">
        <v>12</v>
      </c>
      <c r="N706" s="82">
        <v>16</v>
      </c>
      <c r="O706" s="16">
        <f t="shared" si="302"/>
        <v>8.6486486486486488E-3</v>
      </c>
      <c r="P706" s="80">
        <f t="shared" si="303"/>
        <v>1850</v>
      </c>
      <c r="Q706" s="77">
        <f t="shared" si="304"/>
        <v>1834</v>
      </c>
      <c r="R706" s="77">
        <f t="shared" si="305"/>
        <v>16</v>
      </c>
      <c r="S706" s="78">
        <f t="shared" si="306"/>
        <v>8.6486486486486488E-3</v>
      </c>
    </row>
    <row r="707" spans="1:19" x14ac:dyDescent="0.2">
      <c r="A707" s="5" t="s">
        <v>527</v>
      </c>
      <c r="B707" s="1" t="s">
        <v>111</v>
      </c>
      <c r="C707" s="2" t="s">
        <v>112</v>
      </c>
      <c r="D707" s="8">
        <v>5</v>
      </c>
      <c r="E707" s="3">
        <v>3</v>
      </c>
      <c r="F707" s="3"/>
      <c r="G707" s="3">
        <v>2</v>
      </c>
      <c r="H707" s="11">
        <f t="shared" si="300"/>
        <v>0.4</v>
      </c>
      <c r="I707" s="89">
        <v>1848</v>
      </c>
      <c r="J707" s="82">
        <v>1602</v>
      </c>
      <c r="K707" s="82">
        <v>188</v>
      </c>
      <c r="L707" s="13">
        <f t="shared" si="301"/>
        <v>0.11735330836454431</v>
      </c>
      <c r="M707" s="81">
        <v>11</v>
      </c>
      <c r="N707" s="82">
        <v>235</v>
      </c>
      <c r="O707" s="16">
        <f t="shared" si="302"/>
        <v>0.12716450216450217</v>
      </c>
      <c r="P707" s="17">
        <f t="shared" si="303"/>
        <v>1853</v>
      </c>
      <c r="Q707" s="18">
        <f t="shared" si="304"/>
        <v>1616</v>
      </c>
      <c r="R707" s="18">
        <f t="shared" si="305"/>
        <v>237</v>
      </c>
      <c r="S707" s="19">
        <f t="shared" si="306"/>
        <v>0.1279007015650297</v>
      </c>
    </row>
    <row r="708" spans="1:19" x14ac:dyDescent="0.2">
      <c r="A708" s="5" t="s">
        <v>513</v>
      </c>
      <c r="B708" s="1" t="s">
        <v>130</v>
      </c>
      <c r="C708" s="2" t="s">
        <v>131</v>
      </c>
      <c r="D708" s="8">
        <v>6</v>
      </c>
      <c r="E708" s="3">
        <v>5</v>
      </c>
      <c r="F708" s="3">
        <v>0</v>
      </c>
      <c r="G708" s="3">
        <v>1</v>
      </c>
      <c r="H708" s="11">
        <v>0.16666666666666666</v>
      </c>
      <c r="I708" s="89">
        <v>1826</v>
      </c>
      <c r="J708" s="82">
        <v>1497</v>
      </c>
      <c r="K708" s="82">
        <v>256</v>
      </c>
      <c r="L708" s="13">
        <v>0.17100868403473615</v>
      </c>
      <c r="M708" s="84">
        <v>21</v>
      </c>
      <c r="N708" s="82">
        <v>308</v>
      </c>
      <c r="O708" s="16">
        <v>0.16867469879518071</v>
      </c>
      <c r="P708" s="17">
        <v>1832</v>
      </c>
      <c r="Q708" s="18">
        <v>1523</v>
      </c>
      <c r="R708" s="18">
        <v>309</v>
      </c>
      <c r="S708" s="19">
        <v>0.16866812227074235</v>
      </c>
    </row>
    <row r="709" spans="1:19" x14ac:dyDescent="0.2">
      <c r="A709" s="5" t="s">
        <v>430</v>
      </c>
      <c r="B709" s="1" t="s">
        <v>94</v>
      </c>
      <c r="C709" s="2" t="s">
        <v>95</v>
      </c>
      <c r="D709" s="22">
        <v>1</v>
      </c>
      <c r="E709" s="24"/>
      <c r="F709" s="24"/>
      <c r="G709" s="23">
        <v>1</v>
      </c>
      <c r="H709" s="11">
        <f>IF(D709&lt;&gt;0,G709/D709,"")</f>
        <v>1</v>
      </c>
      <c r="I709" s="91">
        <v>1824</v>
      </c>
      <c r="J709" s="85">
        <v>1610</v>
      </c>
      <c r="K709" s="85">
        <v>864</v>
      </c>
      <c r="L709" s="13">
        <f>IF(J709&lt;&gt;0,K709/J709,"")</f>
        <v>0.5366459627329192</v>
      </c>
      <c r="M709" s="81"/>
      <c r="N709" s="82">
        <v>199</v>
      </c>
      <c r="O709" s="16">
        <f>IF(I709&lt;&gt;0,N709/I709,"")</f>
        <v>0.10910087719298246</v>
      </c>
      <c r="P709" s="17">
        <f>IF(SUM(D709,I709)&gt;0,SUM(D709,I709),"")</f>
        <v>1825</v>
      </c>
      <c r="Q709" s="18">
        <f>IF(SUM(E709,J709, M709)&gt;0,SUM(E709,J709, M709),"")</f>
        <v>1610</v>
      </c>
      <c r="R709" s="18">
        <f>IF(SUM(G709,N709)&gt;0,SUM(G709,N709),"")</f>
        <v>200</v>
      </c>
      <c r="S709" s="19">
        <f>IFERROR(IF(P709&lt;&gt;0,R709/P709,""),"")</f>
        <v>0.1095890410958904</v>
      </c>
    </row>
    <row r="710" spans="1:19" x14ac:dyDescent="0.2">
      <c r="A710" s="5" t="s">
        <v>430</v>
      </c>
      <c r="B710" s="1" t="s">
        <v>407</v>
      </c>
      <c r="C710" s="2" t="s">
        <v>408</v>
      </c>
      <c r="D710" s="8"/>
      <c r="E710" s="3"/>
      <c r="F710" s="3"/>
      <c r="G710" s="3"/>
      <c r="H710" s="11" t="str">
        <f>IF(D710&lt;&gt;0,G710/D710,"")</f>
        <v/>
      </c>
      <c r="I710" s="91">
        <v>1824</v>
      </c>
      <c r="J710" s="85">
        <v>1673</v>
      </c>
      <c r="K710" s="85">
        <v>1472</v>
      </c>
      <c r="L710" s="13">
        <f>IF(J710&lt;&gt;0,K710/J710,"")</f>
        <v>0.87985654512851164</v>
      </c>
      <c r="M710" s="81"/>
      <c r="N710" s="82">
        <v>106</v>
      </c>
      <c r="O710" s="16">
        <f>IF(I710&lt;&gt;0,N710/I710,"")</f>
        <v>5.8114035087719298E-2</v>
      </c>
      <c r="P710" s="17">
        <f>IF(SUM(D710,I710)&gt;0,SUM(D710,I710),"")</f>
        <v>1824</v>
      </c>
      <c r="Q710" s="18">
        <f>IF(SUM(E710,J710, M710)&gt;0,SUM(E710,J710, M710),"")</f>
        <v>1673</v>
      </c>
      <c r="R710" s="18">
        <f>IF(SUM(G710,N710)&gt;0,SUM(G710,N710),"")</f>
        <v>106</v>
      </c>
      <c r="S710" s="19">
        <f>IFERROR(IF(P710&lt;&gt;0,R710/P710,""),"")</f>
        <v>5.8114035087719298E-2</v>
      </c>
    </row>
    <row r="711" spans="1:19" x14ac:dyDescent="0.2">
      <c r="A711" s="5" t="s">
        <v>515</v>
      </c>
      <c r="B711" s="1" t="s">
        <v>188</v>
      </c>
      <c r="C711" s="2" t="s">
        <v>189</v>
      </c>
      <c r="D711" s="8"/>
      <c r="E711" s="3"/>
      <c r="F711" s="3"/>
      <c r="G711" s="3"/>
      <c r="H711" s="11" t="str">
        <f>IF(D711&lt;&gt;0,G711/D711,"")</f>
        <v/>
      </c>
      <c r="I711" s="90">
        <v>1822</v>
      </c>
      <c r="J711" s="83">
        <v>1681</v>
      </c>
      <c r="K711" s="83">
        <v>3</v>
      </c>
      <c r="L711" s="13">
        <f>IF(J711&lt;&gt;0,K711/J711,"")</f>
        <v>1.784651992861392E-3</v>
      </c>
      <c r="M711" s="83">
        <v>2</v>
      </c>
      <c r="N711" s="83">
        <v>58</v>
      </c>
      <c r="O711" s="16">
        <f>IF(I711&lt;&gt;0,N711/I711,"")</f>
        <v>3.1833150384193196E-2</v>
      </c>
      <c r="P711" s="17">
        <f>IF(SUM(D711,I711)&gt;0,SUM(D711,I711),"")</f>
        <v>1822</v>
      </c>
      <c r="Q711" s="18">
        <f>IF(SUM(E711,J711, M711)&gt;0,SUM(E711,J711, M711),"")</f>
        <v>1683</v>
      </c>
      <c r="R711" s="18">
        <f>IF(SUM(G711,N711)&gt;0,SUM(G711,N711),"")</f>
        <v>58</v>
      </c>
      <c r="S711" s="19">
        <f>IFERROR(IF(P711&lt;&gt;0,R711/P711,""),"")</f>
        <v>3.1833150384193196E-2</v>
      </c>
    </row>
    <row r="712" spans="1:19" ht="29" x14ac:dyDescent="0.2">
      <c r="A712" s="5" t="s">
        <v>527</v>
      </c>
      <c r="B712" s="1" t="s">
        <v>386</v>
      </c>
      <c r="C712" s="2" t="s">
        <v>394</v>
      </c>
      <c r="D712" s="8">
        <v>105</v>
      </c>
      <c r="E712" s="3">
        <v>102</v>
      </c>
      <c r="F712" s="3"/>
      <c r="G712" s="3">
        <v>3</v>
      </c>
      <c r="H712" s="11">
        <f>IF(D712&lt;&gt;0,G712/D712,"")</f>
        <v>2.8571428571428571E-2</v>
      </c>
      <c r="I712" s="89">
        <v>1818</v>
      </c>
      <c r="J712" s="82">
        <v>1700</v>
      </c>
      <c r="K712" s="82">
        <v>277</v>
      </c>
      <c r="L712" s="13">
        <f>IF(J712&lt;&gt;0,K712/J712,"")</f>
        <v>0.16294117647058823</v>
      </c>
      <c r="M712" s="81">
        <v>2</v>
      </c>
      <c r="N712" s="82">
        <v>116</v>
      </c>
      <c r="O712" s="16">
        <f>IF(I712&lt;&gt;0,N712/I712,"")</f>
        <v>6.3806380638063806E-2</v>
      </c>
      <c r="P712" s="17">
        <f>IF(SUM(D712,I712)&gt;0,SUM(D712,I712),"")</f>
        <v>1923</v>
      </c>
      <c r="Q712" s="18">
        <f>IF(SUM(E712,J712, M712)&gt;0,SUM(E712,J712, M712),"")</f>
        <v>1804</v>
      </c>
      <c r="R712" s="18">
        <f>IF(SUM(G712,N712)&gt;0,SUM(G712,N712),"")</f>
        <v>119</v>
      </c>
      <c r="S712" s="19">
        <f>IFERROR(IF(P712&lt;&gt;0,R712/P712,""),"")</f>
        <v>6.188247529901196E-2</v>
      </c>
    </row>
    <row r="713" spans="1:19" x14ac:dyDescent="0.2">
      <c r="A713" s="5" t="s">
        <v>517</v>
      </c>
      <c r="B713" s="1" t="s">
        <v>203</v>
      </c>
      <c r="C713" s="2" t="s">
        <v>205</v>
      </c>
      <c r="D713" s="20">
        <v>0</v>
      </c>
      <c r="E713" s="21">
        <v>0</v>
      </c>
      <c r="F713" s="21">
        <v>0</v>
      </c>
      <c r="G713" s="21">
        <v>0</v>
      </c>
      <c r="H713" s="11" t="str">
        <f>IF(D713&lt;&gt;0,G713/D713,"")</f>
        <v/>
      </c>
      <c r="I713" s="90">
        <v>1815</v>
      </c>
      <c r="J713" s="83">
        <v>1733</v>
      </c>
      <c r="K713" s="83">
        <v>376</v>
      </c>
      <c r="L713" s="13">
        <f>IF(J713&lt;&gt;0,K713/J713,"")</f>
        <v>0.21696480092325446</v>
      </c>
      <c r="M713" s="83">
        <v>0</v>
      </c>
      <c r="N713" s="83">
        <v>82</v>
      </c>
      <c r="O713" s="16">
        <f>IF(I713&lt;&gt;0,N713/I713,"")</f>
        <v>4.5179063360881545E-2</v>
      </c>
      <c r="P713" s="17">
        <f>IF(SUM(D713,I713)&gt;0,SUM(D713,I713),"")</f>
        <v>1815</v>
      </c>
      <c r="Q713" s="18">
        <f>IF(SUM(E713,J713, M713)&gt;0,SUM(E713,J713, M713),"")</f>
        <v>1733</v>
      </c>
      <c r="R713" s="18">
        <f>IF(SUM(G713,N713)&gt;0,SUM(G713,N713),"")</f>
        <v>82</v>
      </c>
      <c r="S713" s="19">
        <f>IFERROR(IF(P713&lt;&gt;0,R713/P713,""),"")</f>
        <v>4.5179063360881545E-2</v>
      </c>
    </row>
    <row r="714" spans="1:19" x14ac:dyDescent="0.2">
      <c r="A714" s="5" t="s">
        <v>422</v>
      </c>
      <c r="B714" s="1" t="s">
        <v>324</v>
      </c>
      <c r="C714" s="2" t="s">
        <v>327</v>
      </c>
      <c r="D714" s="8">
        <v>0</v>
      </c>
      <c r="E714" s="3">
        <v>0</v>
      </c>
      <c r="F714" s="3">
        <v>0</v>
      </c>
      <c r="G714" s="3">
        <v>0</v>
      </c>
      <c r="H714" s="11"/>
      <c r="I714" s="89">
        <v>1801</v>
      </c>
      <c r="J714" s="82">
        <v>1763</v>
      </c>
      <c r="K714" s="82">
        <v>1763</v>
      </c>
      <c r="L714" s="13"/>
      <c r="M714" s="84">
        <v>31</v>
      </c>
      <c r="N714" s="82">
        <v>7</v>
      </c>
      <c r="O714" s="16"/>
      <c r="P714" s="17"/>
      <c r="Q714" s="18"/>
      <c r="R714" s="18"/>
      <c r="S714" s="19"/>
    </row>
    <row r="715" spans="1:19" x14ac:dyDescent="0.2">
      <c r="A715" s="5" t="s">
        <v>515</v>
      </c>
      <c r="B715" s="1" t="s">
        <v>319</v>
      </c>
      <c r="C715" s="2" t="s">
        <v>319</v>
      </c>
      <c r="D715" s="8"/>
      <c r="E715" s="3"/>
      <c r="F715" s="3"/>
      <c r="G715" s="3"/>
      <c r="H715" s="11" t="str">
        <f>IF(D715&lt;&gt;0,G715/D715,"")</f>
        <v/>
      </c>
      <c r="I715" s="90">
        <v>1791</v>
      </c>
      <c r="J715" s="83">
        <v>1719</v>
      </c>
      <c r="K715" s="83">
        <v>265</v>
      </c>
      <c r="L715" s="13">
        <f>IF(J715&lt;&gt;0,K715/J715,"")</f>
        <v>0.15415939499709133</v>
      </c>
      <c r="M715" s="83"/>
      <c r="N715" s="83">
        <v>5</v>
      </c>
      <c r="O715" s="16">
        <f>IF(I715&lt;&gt;0,N715/I715,"")</f>
        <v>2.7917364600781687E-3</v>
      </c>
      <c r="P715" s="17">
        <f>IF(SUM(D715,I715)&gt;0,SUM(D715,I715),"")</f>
        <v>1791</v>
      </c>
      <c r="Q715" s="18">
        <f>IF(SUM(E715,J715, M715)&gt;0,SUM(E715,J715, M715),"")</f>
        <v>1719</v>
      </c>
      <c r="R715" s="18">
        <f>IF(SUM(G715,N715)&gt;0,SUM(G715,N715),"")</f>
        <v>5</v>
      </c>
      <c r="S715" s="19">
        <f>IFERROR(IF(P715&lt;&gt;0,R715/P715,""),"")</f>
        <v>2.7917364600781687E-3</v>
      </c>
    </row>
    <row r="716" spans="1:19" x14ac:dyDescent="0.2">
      <c r="A716" s="5" t="s">
        <v>420</v>
      </c>
      <c r="B716" s="1" t="s">
        <v>203</v>
      </c>
      <c r="C716" s="2" t="s">
        <v>205</v>
      </c>
      <c r="D716" s="8"/>
      <c r="E716" s="3"/>
      <c r="F716" s="3"/>
      <c r="G716" s="3"/>
      <c r="H716" s="11" t="str">
        <f>IF(D716&lt;&gt;0,G716/D716,"")</f>
        <v/>
      </c>
      <c r="I716" s="89">
        <v>1790</v>
      </c>
      <c r="J716" s="82">
        <v>1777</v>
      </c>
      <c r="K716" s="82">
        <v>304</v>
      </c>
      <c r="L716" s="13">
        <f>IF(J716&lt;&gt;0,K716/J716,"")</f>
        <v>0.1710748452447946</v>
      </c>
      <c r="M716" s="81"/>
      <c r="N716" s="82">
        <v>13</v>
      </c>
      <c r="O716" s="16">
        <f>IF(I716&lt;&gt;0,N716/I716,"")</f>
        <v>7.2625698324022348E-3</v>
      </c>
      <c r="P716" s="17">
        <f>IF(SUM(D716,I716)&gt;0,SUM(D716,I716),"")</f>
        <v>1790</v>
      </c>
      <c r="Q716" s="18">
        <f>IF(SUM(E716,J716, M716)&gt;0,SUM(E716,J716, M716),"")</f>
        <v>1777</v>
      </c>
      <c r="R716" s="18">
        <f>IF(SUM(G716,N716)&gt;0,SUM(G716,N716),"")</f>
        <v>13</v>
      </c>
      <c r="S716" s="19">
        <f>IFERROR(IF(P716&lt;&gt;0,R716/P716,""),"")</f>
        <v>7.2625698324022348E-3</v>
      </c>
    </row>
    <row r="717" spans="1:19" ht="29" x14ac:dyDescent="0.2">
      <c r="A717" s="5" t="s">
        <v>513</v>
      </c>
      <c r="B717" s="1" t="s">
        <v>386</v>
      </c>
      <c r="C717" s="2" t="s">
        <v>394</v>
      </c>
      <c r="D717" s="8">
        <v>1</v>
      </c>
      <c r="E717" s="3">
        <v>1</v>
      </c>
      <c r="F717" s="3">
        <v>0</v>
      </c>
      <c r="G717" s="3">
        <v>0</v>
      </c>
      <c r="H717" s="11">
        <v>0</v>
      </c>
      <c r="I717" s="89">
        <v>1785</v>
      </c>
      <c r="J717" s="82">
        <v>1764</v>
      </c>
      <c r="K717" s="82">
        <v>133</v>
      </c>
      <c r="L717" s="13">
        <v>7.5396825396825393E-2</v>
      </c>
      <c r="M717" s="84">
        <v>1</v>
      </c>
      <c r="N717" s="82">
        <v>20</v>
      </c>
      <c r="O717" s="16">
        <v>1.1204481792717087E-2</v>
      </c>
      <c r="P717" s="17">
        <v>1786</v>
      </c>
      <c r="Q717" s="18">
        <v>1766</v>
      </c>
      <c r="R717" s="18">
        <v>20</v>
      </c>
      <c r="S717" s="19">
        <v>1.1198208286674132E-2</v>
      </c>
    </row>
    <row r="718" spans="1:19" x14ac:dyDescent="0.2">
      <c r="A718" s="5" t="s">
        <v>523</v>
      </c>
      <c r="B718" s="1" t="s">
        <v>181</v>
      </c>
      <c r="C718" s="2" t="s">
        <v>182</v>
      </c>
      <c r="D718" s="8"/>
      <c r="E718" s="3"/>
      <c r="F718" s="3"/>
      <c r="G718" s="3"/>
      <c r="H718" s="11" t="str">
        <f>IF(D718&lt;&gt;0,G718/D718,"")</f>
        <v/>
      </c>
      <c r="I718" s="89">
        <v>1781</v>
      </c>
      <c r="J718" s="82">
        <v>1727</v>
      </c>
      <c r="K718" s="82">
        <v>517</v>
      </c>
      <c r="L718" s="13">
        <f>IF(J718&lt;&gt;0,K718/J718,"")</f>
        <v>0.29936305732484075</v>
      </c>
      <c r="M718" s="81"/>
      <c r="N718" s="82">
        <v>10</v>
      </c>
      <c r="O718" s="16">
        <f>IF(I718&lt;&gt;0,N718/I718,"")</f>
        <v>5.614823133071308E-3</v>
      </c>
      <c r="P718" s="17">
        <f>IF(SUM(D718,I718)&gt;0,SUM(D718,I718),"")</f>
        <v>1781</v>
      </c>
      <c r="Q718" s="18">
        <f>IF(SUM(E718,J718, M718)&gt;0,SUM(E718,J718, M718),"")</f>
        <v>1727</v>
      </c>
      <c r="R718" s="18">
        <f>IF(SUM(G718,N718)&gt;0,SUM(G718,N718),"")</f>
        <v>10</v>
      </c>
      <c r="S718" s="19">
        <f>IFERROR(IF(P718&lt;&gt;0,R718/P718,""),"")</f>
        <v>5.614823133071308E-3</v>
      </c>
    </row>
    <row r="719" spans="1:19" x14ac:dyDescent="0.2">
      <c r="A719" s="5" t="s">
        <v>518</v>
      </c>
      <c r="B719" s="1" t="s">
        <v>89</v>
      </c>
      <c r="C719" s="2" t="s">
        <v>93</v>
      </c>
      <c r="D719" s="8"/>
      <c r="E719" s="3"/>
      <c r="F719" s="3"/>
      <c r="G719" s="3"/>
      <c r="H719" s="11" t="str">
        <f>IF(D719&lt;&gt;0,G719/D719,"")</f>
        <v/>
      </c>
      <c r="I719" s="89">
        <v>1769</v>
      </c>
      <c r="J719" s="82">
        <v>1765</v>
      </c>
      <c r="K719" s="82">
        <v>196</v>
      </c>
      <c r="L719" s="13">
        <f>IF(J719&lt;&gt;0,K719/J719,"")</f>
        <v>0.11104815864022663</v>
      </c>
      <c r="M719" s="81"/>
      <c r="N719" s="82">
        <v>4</v>
      </c>
      <c r="O719" s="16">
        <f>IF(I719&lt;&gt;0,N719/I719,"")</f>
        <v>2.2611644997173543E-3</v>
      </c>
      <c r="P719" s="17">
        <f>IF(SUM(D719,I719)&gt;0,SUM(D719,I719),"")</f>
        <v>1769</v>
      </c>
      <c r="Q719" s="18">
        <f>IF(SUM(E719,J719, M719)&gt;0,SUM(E719,J719, M719),"")</f>
        <v>1765</v>
      </c>
      <c r="R719" s="18">
        <f>IF(SUM(G719,N719)&gt;0,SUM(G719,N719),"")</f>
        <v>4</v>
      </c>
      <c r="S719" s="19">
        <f>IFERROR(IF(P719&lt;&gt;0,R719/P719,""),"")</f>
        <v>2.2611644997173543E-3</v>
      </c>
    </row>
    <row r="720" spans="1:19" x14ac:dyDescent="0.2">
      <c r="A720" s="5" t="s">
        <v>516</v>
      </c>
      <c r="B720" s="1" t="s">
        <v>185</v>
      </c>
      <c r="C720" s="2" t="s">
        <v>186</v>
      </c>
      <c r="D720" s="8">
        <v>0</v>
      </c>
      <c r="E720" s="3">
        <v>0</v>
      </c>
      <c r="F720" s="3">
        <v>0</v>
      </c>
      <c r="G720" s="3">
        <v>0</v>
      </c>
      <c r="H720" s="11" t="str">
        <f>IF(D720&lt;&gt;0,G720/D720,"")</f>
        <v/>
      </c>
      <c r="I720" s="89">
        <v>1764</v>
      </c>
      <c r="J720" s="82">
        <v>1546</v>
      </c>
      <c r="K720" s="82">
        <v>173</v>
      </c>
      <c r="L720" s="13">
        <f>IF(J720&lt;&gt;0,K720/J720,"")</f>
        <v>0.11190168175937905</v>
      </c>
      <c r="M720" s="81">
        <v>10</v>
      </c>
      <c r="N720" s="82">
        <v>208</v>
      </c>
      <c r="O720" s="16">
        <f>IF(I720&lt;&gt;0,N720/I720,"")</f>
        <v>0.11791383219954649</v>
      </c>
      <c r="P720" s="17">
        <f>IF(SUM(D720,I720)&gt;0,SUM(D720,I720),"")</f>
        <v>1764</v>
      </c>
      <c r="Q720" s="18">
        <f>IF(SUM(E720,J720, M720)&gt;0,SUM(E720,J720, M720),"")</f>
        <v>1556</v>
      </c>
      <c r="R720" s="18">
        <f>IF(SUM(G720,N720)&gt;0,SUM(G720,N720),"")</f>
        <v>208</v>
      </c>
      <c r="S720" s="19">
        <f>IFERROR(IF(P720&lt;&gt;0,R720/P720,""),"")</f>
        <v>0.11791383219954649</v>
      </c>
    </row>
    <row r="721" spans="1:19" x14ac:dyDescent="0.2">
      <c r="A721" s="5" t="s">
        <v>422</v>
      </c>
      <c r="B721" s="1" t="s">
        <v>335</v>
      </c>
      <c r="C721" s="2" t="s">
        <v>336</v>
      </c>
      <c r="D721" s="8">
        <v>0</v>
      </c>
      <c r="E721" s="3">
        <v>0</v>
      </c>
      <c r="F721" s="3">
        <v>0</v>
      </c>
      <c r="G721" s="3">
        <v>0</v>
      </c>
      <c r="H721" s="11" t="str">
        <f>IF(D721&lt;&gt;0,G721/D721,"")</f>
        <v/>
      </c>
      <c r="I721" s="89">
        <v>1756</v>
      </c>
      <c r="J721" s="82">
        <v>476</v>
      </c>
      <c r="K721" s="82">
        <v>270</v>
      </c>
      <c r="L721" s="13">
        <f>IF(J721&lt;&gt;0,K721/J721,"")</f>
        <v>0.5672268907563025</v>
      </c>
      <c r="M721" s="84">
        <v>1230</v>
      </c>
      <c r="N721" s="82">
        <v>50</v>
      </c>
      <c r="O721" s="16">
        <f>IF(I721&lt;&gt;0,N721/I721,"")</f>
        <v>2.847380410022779E-2</v>
      </c>
      <c r="P721" s="17">
        <f>IF(SUM(D721,I721)&gt;0,SUM(D721,I721),"")</f>
        <v>1756</v>
      </c>
      <c r="Q721" s="18">
        <f>IF(SUM(E721,J721, M721)&gt;0,SUM(E721,J721, M721),"")</f>
        <v>1706</v>
      </c>
      <c r="R721" s="18">
        <f>IF(SUM(G721,N721)&gt;0,SUM(G721,N721),"")</f>
        <v>50</v>
      </c>
      <c r="S721" s="19">
        <f>IFERROR(IF(P721&lt;&gt;0,R721/P721,""),"")</f>
        <v>2.847380410022779E-2</v>
      </c>
    </row>
    <row r="722" spans="1:19" x14ac:dyDescent="0.2">
      <c r="A722" s="5" t="s">
        <v>515</v>
      </c>
      <c r="B722" s="1" t="s">
        <v>206</v>
      </c>
      <c r="C722" s="2" t="s">
        <v>207</v>
      </c>
      <c r="D722" s="8"/>
      <c r="E722" s="3"/>
      <c r="F722" s="3"/>
      <c r="G722" s="3"/>
      <c r="H722" s="11" t="str">
        <f>IF(D722&lt;&gt;0,G722/D722,"")</f>
        <v/>
      </c>
      <c r="I722" s="90">
        <v>1752</v>
      </c>
      <c r="J722" s="83">
        <v>1586</v>
      </c>
      <c r="K722" s="83">
        <v>67</v>
      </c>
      <c r="L722" s="13">
        <f>IF(J722&lt;&gt;0,K722/J722,"")</f>
        <v>4.2244640605296341E-2</v>
      </c>
      <c r="M722" s="83">
        <v>1</v>
      </c>
      <c r="N722" s="83">
        <v>104</v>
      </c>
      <c r="O722" s="16">
        <f>IF(I722&lt;&gt;0,N722/I722,"")</f>
        <v>5.9360730593607303E-2</v>
      </c>
      <c r="P722" s="17">
        <f>IF(SUM(D722,I722)&gt;0,SUM(D722,I722),"")</f>
        <v>1752</v>
      </c>
      <c r="Q722" s="18">
        <f>IF(SUM(E722,J722, M722)&gt;0,SUM(E722,J722, M722),"")</f>
        <v>1587</v>
      </c>
      <c r="R722" s="18">
        <f>IF(SUM(G722,N722)&gt;0,SUM(G722,N722),"")</f>
        <v>104</v>
      </c>
      <c r="S722" s="19">
        <f>IFERROR(IF(P722&lt;&gt;0,R722/P722,""),"")</f>
        <v>5.9360730593607303E-2</v>
      </c>
    </row>
    <row r="723" spans="1:19" x14ac:dyDescent="0.2">
      <c r="A723" s="5" t="s">
        <v>418</v>
      </c>
      <c r="B723" s="1" t="s">
        <v>324</v>
      </c>
      <c r="C723" s="2" t="s">
        <v>327</v>
      </c>
      <c r="D723" s="8">
        <v>0</v>
      </c>
      <c r="E723" s="3">
        <v>0</v>
      </c>
      <c r="F723" s="3">
        <v>0</v>
      </c>
      <c r="G723" s="3">
        <v>0</v>
      </c>
      <c r="H723" s="11"/>
      <c r="I723" s="89">
        <v>1747</v>
      </c>
      <c r="J723" s="82">
        <v>1717</v>
      </c>
      <c r="K723" s="82">
        <v>895</v>
      </c>
      <c r="L723" s="13"/>
      <c r="M723" s="81">
        <v>0</v>
      </c>
      <c r="N723" s="82">
        <v>30</v>
      </c>
      <c r="O723" s="16"/>
      <c r="P723" s="17"/>
      <c r="Q723" s="18"/>
      <c r="R723" s="18"/>
      <c r="S723" s="19"/>
    </row>
    <row r="724" spans="1:19" x14ac:dyDescent="0.2">
      <c r="A724" s="5" t="s">
        <v>523</v>
      </c>
      <c r="B724" s="1" t="s">
        <v>412</v>
      </c>
      <c r="C724" s="2" t="s">
        <v>413</v>
      </c>
      <c r="D724" s="8"/>
      <c r="E724" s="3"/>
      <c r="F724" s="3"/>
      <c r="G724" s="3"/>
      <c r="H724" s="11" t="str">
        <f t="shared" ref="H724:H729" si="307">IF(D724&lt;&gt;0,G724/D724,"")</f>
        <v/>
      </c>
      <c r="I724" s="89">
        <v>1735</v>
      </c>
      <c r="J724" s="82">
        <v>1574</v>
      </c>
      <c r="K724" s="82">
        <v>680</v>
      </c>
      <c r="L724" s="13">
        <f t="shared" ref="L724:L729" si="308">IF(J724&lt;&gt;0,K724/J724,"")</f>
        <v>0.43202033036848791</v>
      </c>
      <c r="M724" s="81"/>
      <c r="N724" s="82">
        <v>11</v>
      </c>
      <c r="O724" s="16">
        <f t="shared" ref="O724:O729" si="309">IF(I724&lt;&gt;0,N724/I724,"")</f>
        <v>6.3400576368876083E-3</v>
      </c>
      <c r="P724" s="17">
        <f t="shared" ref="P724:P729" si="310">IF(SUM(D724,I724)&gt;0,SUM(D724,I724),"")</f>
        <v>1735</v>
      </c>
      <c r="Q724" s="18">
        <f t="shared" ref="Q724:Q729" si="311">IF(SUM(E724,J724, M724)&gt;0,SUM(E724,J724, M724),"")</f>
        <v>1574</v>
      </c>
      <c r="R724" s="18">
        <f t="shared" ref="R724:R729" si="312">IF(SUM(G724,N724)&gt;0,SUM(G724,N724),"")</f>
        <v>11</v>
      </c>
      <c r="S724" s="19">
        <f t="shared" ref="S724:S729" si="313">IFERROR(IF(P724&lt;&gt;0,R724/P724,""),"")</f>
        <v>6.3400576368876083E-3</v>
      </c>
    </row>
    <row r="725" spans="1:19" x14ac:dyDescent="0.2">
      <c r="A725" s="59" t="s">
        <v>426</v>
      </c>
      <c r="B725" s="1" t="s">
        <v>290</v>
      </c>
      <c r="C725" s="2" t="s">
        <v>291</v>
      </c>
      <c r="D725" s="8"/>
      <c r="E725" s="3"/>
      <c r="F725" s="3"/>
      <c r="G725" s="3"/>
      <c r="H725" s="11" t="str">
        <f t="shared" si="307"/>
        <v/>
      </c>
      <c r="I725" s="89">
        <v>1725</v>
      </c>
      <c r="J725" s="82">
        <v>1477</v>
      </c>
      <c r="K725" s="82">
        <v>1235</v>
      </c>
      <c r="L725" s="13">
        <f t="shared" si="308"/>
        <v>0.83615436696005419</v>
      </c>
      <c r="M725" s="84">
        <v>115</v>
      </c>
      <c r="N725" s="82">
        <v>117</v>
      </c>
      <c r="O725" s="16">
        <f t="shared" si="309"/>
        <v>6.7826086956521744E-2</v>
      </c>
      <c r="P725" s="17">
        <f t="shared" si="310"/>
        <v>1725</v>
      </c>
      <c r="Q725" s="18">
        <f t="shared" si="311"/>
        <v>1592</v>
      </c>
      <c r="R725" s="18">
        <f t="shared" si="312"/>
        <v>117</v>
      </c>
      <c r="S725" s="19">
        <f t="shared" si="313"/>
        <v>6.7826086956521744E-2</v>
      </c>
    </row>
    <row r="726" spans="1:19" x14ac:dyDescent="0.2">
      <c r="A726" s="5" t="s">
        <v>428</v>
      </c>
      <c r="B726" s="1" t="s">
        <v>273</v>
      </c>
      <c r="C726" s="2" t="s">
        <v>274</v>
      </c>
      <c r="D726" s="8"/>
      <c r="E726" s="3"/>
      <c r="F726" s="3"/>
      <c r="G726" s="3"/>
      <c r="H726" s="11" t="str">
        <f t="shared" si="307"/>
        <v/>
      </c>
      <c r="I726" s="89">
        <v>1714</v>
      </c>
      <c r="J726" s="82">
        <v>1037</v>
      </c>
      <c r="K726" s="82">
        <v>354</v>
      </c>
      <c r="L726" s="13">
        <f t="shared" si="308"/>
        <v>0.34136933461909352</v>
      </c>
      <c r="M726" s="81">
        <v>14</v>
      </c>
      <c r="N726" s="82">
        <v>574</v>
      </c>
      <c r="O726" s="16">
        <f t="shared" si="309"/>
        <v>0.33488914819136523</v>
      </c>
      <c r="P726" s="17">
        <f t="shared" si="310"/>
        <v>1714</v>
      </c>
      <c r="Q726" s="18">
        <f t="shared" si="311"/>
        <v>1051</v>
      </c>
      <c r="R726" s="18">
        <f t="shared" si="312"/>
        <v>574</v>
      </c>
      <c r="S726" s="19">
        <f t="shared" si="313"/>
        <v>0.33488914819136523</v>
      </c>
    </row>
    <row r="727" spans="1:19" x14ac:dyDescent="0.2">
      <c r="A727" s="5" t="s">
        <v>516</v>
      </c>
      <c r="B727" s="1" t="s">
        <v>484</v>
      </c>
      <c r="C727" s="2" t="s">
        <v>485</v>
      </c>
      <c r="D727" s="8">
        <v>0</v>
      </c>
      <c r="E727" s="3">
        <v>0</v>
      </c>
      <c r="F727" s="3">
        <v>0</v>
      </c>
      <c r="G727" s="3">
        <v>0</v>
      </c>
      <c r="H727" s="11" t="str">
        <f t="shared" si="307"/>
        <v/>
      </c>
      <c r="I727" s="89">
        <v>1701</v>
      </c>
      <c r="J727" s="82">
        <v>1497</v>
      </c>
      <c r="K727" s="82">
        <v>88</v>
      </c>
      <c r="L727" s="13">
        <f t="shared" si="308"/>
        <v>5.8784235136940546E-2</v>
      </c>
      <c r="M727" s="81">
        <v>0</v>
      </c>
      <c r="N727" s="82">
        <v>204</v>
      </c>
      <c r="O727" s="16">
        <f t="shared" si="309"/>
        <v>0.11992945326278659</v>
      </c>
      <c r="P727" s="17">
        <f t="shared" si="310"/>
        <v>1701</v>
      </c>
      <c r="Q727" s="18">
        <f t="shared" si="311"/>
        <v>1497</v>
      </c>
      <c r="R727" s="18">
        <f t="shared" si="312"/>
        <v>204</v>
      </c>
      <c r="S727" s="19">
        <f t="shared" si="313"/>
        <v>0.11992945326278659</v>
      </c>
    </row>
    <row r="728" spans="1:19" x14ac:dyDescent="0.2">
      <c r="A728" s="5" t="s">
        <v>422</v>
      </c>
      <c r="B728" s="1" t="s">
        <v>188</v>
      </c>
      <c r="C728" s="2" t="s">
        <v>189</v>
      </c>
      <c r="D728" s="8">
        <v>0</v>
      </c>
      <c r="E728" s="3">
        <v>0</v>
      </c>
      <c r="F728" s="3">
        <v>0</v>
      </c>
      <c r="G728" s="3">
        <v>0</v>
      </c>
      <c r="H728" s="11" t="str">
        <f t="shared" si="307"/>
        <v/>
      </c>
      <c r="I728" s="89">
        <v>1688</v>
      </c>
      <c r="J728" s="82">
        <v>1631</v>
      </c>
      <c r="K728" s="82">
        <v>1550</v>
      </c>
      <c r="L728" s="13">
        <f t="shared" si="308"/>
        <v>0.95033721643163704</v>
      </c>
      <c r="M728" s="84">
        <v>57</v>
      </c>
      <c r="N728" s="82">
        <v>0</v>
      </c>
      <c r="O728" s="16">
        <f t="shared" si="309"/>
        <v>0</v>
      </c>
      <c r="P728" s="17">
        <f t="shared" si="310"/>
        <v>1688</v>
      </c>
      <c r="Q728" s="18">
        <f t="shared" si="311"/>
        <v>1688</v>
      </c>
      <c r="R728" s="18" t="str">
        <f t="shared" si="312"/>
        <v/>
      </c>
      <c r="S728" s="19" t="str">
        <f t="shared" si="313"/>
        <v/>
      </c>
    </row>
    <row r="729" spans="1:19" x14ac:dyDescent="0.2">
      <c r="A729" s="5" t="s">
        <v>515</v>
      </c>
      <c r="B729" s="1" t="s">
        <v>190</v>
      </c>
      <c r="C729" s="2" t="s">
        <v>191</v>
      </c>
      <c r="D729" s="8">
        <v>1</v>
      </c>
      <c r="E729" s="3">
        <v>1</v>
      </c>
      <c r="F729" s="3"/>
      <c r="G729" s="3"/>
      <c r="H729" s="11">
        <f t="shared" si="307"/>
        <v>0</v>
      </c>
      <c r="I729" s="90">
        <v>1684</v>
      </c>
      <c r="J729" s="83">
        <v>1247</v>
      </c>
      <c r="K729" s="83">
        <v>140</v>
      </c>
      <c r="L729" s="13">
        <f t="shared" si="308"/>
        <v>0.11226944667201283</v>
      </c>
      <c r="M729" s="83">
        <v>66</v>
      </c>
      <c r="N729" s="83">
        <v>128</v>
      </c>
      <c r="O729" s="16">
        <f t="shared" si="309"/>
        <v>7.6009501187648459E-2</v>
      </c>
      <c r="P729" s="17">
        <f t="shared" si="310"/>
        <v>1685</v>
      </c>
      <c r="Q729" s="18">
        <f t="shared" si="311"/>
        <v>1314</v>
      </c>
      <c r="R729" s="18">
        <f t="shared" si="312"/>
        <v>128</v>
      </c>
      <c r="S729" s="19">
        <f t="shared" si="313"/>
        <v>7.5964391691394656E-2</v>
      </c>
    </row>
    <row r="730" spans="1:19" ht="43" x14ac:dyDescent="0.2">
      <c r="A730" s="5" t="s">
        <v>513</v>
      </c>
      <c r="B730" s="1" t="s">
        <v>475</v>
      </c>
      <c r="C730" s="2" t="s">
        <v>476</v>
      </c>
      <c r="D730" s="8">
        <v>0</v>
      </c>
      <c r="E730" s="3">
        <v>0</v>
      </c>
      <c r="F730" s="3">
        <v>0</v>
      </c>
      <c r="G730" s="3">
        <v>0</v>
      </c>
      <c r="H730" s="11" t="s">
        <v>514</v>
      </c>
      <c r="I730" s="89">
        <v>1678</v>
      </c>
      <c r="J730" s="82">
        <v>1415</v>
      </c>
      <c r="K730" s="82">
        <v>97</v>
      </c>
      <c r="L730" s="13">
        <v>6.8551236749116604E-2</v>
      </c>
      <c r="M730" s="84">
        <v>0</v>
      </c>
      <c r="N730" s="82">
        <v>263</v>
      </c>
      <c r="O730" s="16">
        <v>0.15673420738974969</v>
      </c>
      <c r="P730" s="17">
        <v>1678</v>
      </c>
      <c r="Q730" s="18">
        <v>1415</v>
      </c>
      <c r="R730" s="18">
        <v>263</v>
      </c>
      <c r="S730" s="19">
        <v>0.15673420738974969</v>
      </c>
    </row>
    <row r="731" spans="1:19" x14ac:dyDescent="0.2">
      <c r="A731" s="5" t="s">
        <v>522</v>
      </c>
      <c r="B731" s="1" t="s">
        <v>31</v>
      </c>
      <c r="C731" s="2" t="s">
        <v>34</v>
      </c>
      <c r="D731" s="8">
        <v>0</v>
      </c>
      <c r="E731" s="3">
        <v>0</v>
      </c>
      <c r="F731" s="3">
        <v>0</v>
      </c>
      <c r="G731" s="3">
        <v>0</v>
      </c>
      <c r="H731" s="11" t="str">
        <f>IF(D731&lt;&gt;0,G731/D731,"")</f>
        <v/>
      </c>
      <c r="I731" s="89">
        <v>1665</v>
      </c>
      <c r="J731" s="82">
        <v>1649</v>
      </c>
      <c r="K731" s="82">
        <v>1213</v>
      </c>
      <c r="L731" s="13">
        <f>IF(J731&lt;&gt;0,K731/J731,"")</f>
        <v>0.73559733171619168</v>
      </c>
      <c r="M731" s="81">
        <v>1</v>
      </c>
      <c r="N731" s="82">
        <v>15</v>
      </c>
      <c r="O731" s="16">
        <f>IF(I731&lt;&gt;0,N731/I731,"")</f>
        <v>9.0090090090090089E-3</v>
      </c>
      <c r="P731" s="17">
        <f>IF(SUM(D731,I731)&gt;0,SUM(D731,I731),"")</f>
        <v>1665</v>
      </c>
      <c r="Q731" s="18">
        <f>IF(SUM(E731,J731, M731)&gt;0,SUM(E731,J731, M731),"")</f>
        <v>1650</v>
      </c>
      <c r="R731" s="18">
        <f>IF(SUM(G731,N731)&gt;0,SUM(G731,N731),"")</f>
        <v>15</v>
      </c>
      <c r="S731" s="19">
        <f>IFERROR(IF(P731&lt;&gt;0,R731/P731,""),"")</f>
        <v>9.0090090090090089E-3</v>
      </c>
    </row>
    <row r="732" spans="1:19" x14ac:dyDescent="0.2">
      <c r="A732" s="5" t="s">
        <v>513</v>
      </c>
      <c r="B732" s="1" t="s">
        <v>251</v>
      </c>
      <c r="C732" s="2" t="s">
        <v>252</v>
      </c>
      <c r="D732" s="8">
        <v>0</v>
      </c>
      <c r="E732" s="3">
        <v>0</v>
      </c>
      <c r="F732" s="3">
        <v>0</v>
      </c>
      <c r="G732" s="3">
        <v>0</v>
      </c>
      <c r="H732" s="11" t="s">
        <v>514</v>
      </c>
      <c r="I732" s="89">
        <v>1658</v>
      </c>
      <c r="J732" s="82">
        <v>1605</v>
      </c>
      <c r="K732" s="82">
        <v>59</v>
      </c>
      <c r="L732" s="13">
        <v>3.6760124610591902E-2</v>
      </c>
      <c r="M732" s="84">
        <v>0</v>
      </c>
      <c r="N732" s="82">
        <v>53</v>
      </c>
      <c r="O732" s="16">
        <v>3.1966224366706875E-2</v>
      </c>
      <c r="P732" s="17">
        <v>1658</v>
      </c>
      <c r="Q732" s="18">
        <v>1605</v>
      </c>
      <c r="R732" s="18">
        <v>53</v>
      </c>
      <c r="S732" s="19">
        <v>3.1966224366706875E-2</v>
      </c>
    </row>
    <row r="733" spans="1:19" ht="29" x14ac:dyDescent="0.2">
      <c r="A733" s="5" t="s">
        <v>523</v>
      </c>
      <c r="B733" s="1" t="s">
        <v>386</v>
      </c>
      <c r="C733" s="2" t="s">
        <v>401</v>
      </c>
      <c r="D733" s="8">
        <v>1</v>
      </c>
      <c r="E733" s="3">
        <v>1</v>
      </c>
      <c r="F733" s="3">
        <v>1</v>
      </c>
      <c r="G733" s="3"/>
      <c r="H733" s="11">
        <f t="shared" ref="H733:H740" si="314">IF(D733&lt;&gt;0,G733/D733,"")</f>
        <v>0</v>
      </c>
      <c r="I733" s="89">
        <v>1655</v>
      </c>
      <c r="J733" s="82">
        <v>1474</v>
      </c>
      <c r="K733" s="82">
        <v>609</v>
      </c>
      <c r="L733" s="13">
        <f t="shared" ref="L733:L740" si="315">IF(J733&lt;&gt;0,K733/J733,"")</f>
        <v>0.41316146540027138</v>
      </c>
      <c r="M733" s="81">
        <v>8</v>
      </c>
      <c r="N733" s="82">
        <v>8</v>
      </c>
      <c r="O733" s="16">
        <f t="shared" ref="O733:O740" si="316">IF(I733&lt;&gt;0,N733/I733,"")</f>
        <v>4.8338368580060423E-3</v>
      </c>
      <c r="P733" s="17">
        <f t="shared" ref="P733:P740" si="317">IF(SUM(D733,I733)&gt;0,SUM(D733,I733),"")</f>
        <v>1656</v>
      </c>
      <c r="Q733" s="18">
        <f t="shared" ref="Q733:Q740" si="318">IF(SUM(E733,J733, M733)&gt;0,SUM(E733,J733, M733),"")</f>
        <v>1483</v>
      </c>
      <c r="R733" s="18">
        <f t="shared" ref="R733:R740" si="319">IF(SUM(G733,N733)&gt;0,SUM(G733,N733),"")</f>
        <v>8</v>
      </c>
      <c r="S733" s="19">
        <f t="shared" ref="S733:S740" si="320">IFERROR(IF(P733&lt;&gt;0,R733/P733,""),"")</f>
        <v>4.830917874396135E-3</v>
      </c>
    </row>
    <row r="734" spans="1:19" x14ac:dyDescent="0.2">
      <c r="A734" s="59" t="s">
        <v>426</v>
      </c>
      <c r="B734" s="1" t="s">
        <v>111</v>
      </c>
      <c r="C734" s="2" t="s">
        <v>112</v>
      </c>
      <c r="D734" s="8"/>
      <c r="E734" s="3"/>
      <c r="F734" s="3"/>
      <c r="G734" s="3"/>
      <c r="H734" s="11" t="str">
        <f t="shared" si="314"/>
        <v/>
      </c>
      <c r="I734" s="89">
        <v>1653</v>
      </c>
      <c r="J734" s="82">
        <v>1560</v>
      </c>
      <c r="K734" s="82">
        <v>754</v>
      </c>
      <c r="L734" s="13">
        <f t="shared" si="315"/>
        <v>0.48333333333333334</v>
      </c>
      <c r="M734" s="84">
        <v>2</v>
      </c>
      <c r="N734" s="82">
        <v>91</v>
      </c>
      <c r="O734" s="16">
        <f t="shared" si="316"/>
        <v>5.5051421657592255E-2</v>
      </c>
      <c r="P734" s="17">
        <f t="shared" si="317"/>
        <v>1653</v>
      </c>
      <c r="Q734" s="18">
        <f t="shared" si="318"/>
        <v>1562</v>
      </c>
      <c r="R734" s="18">
        <f t="shared" si="319"/>
        <v>91</v>
      </c>
      <c r="S734" s="19">
        <f t="shared" si="320"/>
        <v>5.5051421657592255E-2</v>
      </c>
    </row>
    <row r="735" spans="1:19" x14ac:dyDescent="0.2">
      <c r="A735" s="5" t="s">
        <v>527</v>
      </c>
      <c r="B735" s="1" t="s">
        <v>80</v>
      </c>
      <c r="C735" s="2" t="s">
        <v>83</v>
      </c>
      <c r="D735" s="8">
        <v>17</v>
      </c>
      <c r="E735" s="3">
        <v>13</v>
      </c>
      <c r="F735" s="3"/>
      <c r="G735" s="3">
        <v>4</v>
      </c>
      <c r="H735" s="11">
        <f t="shared" si="314"/>
        <v>0.23529411764705882</v>
      </c>
      <c r="I735" s="89">
        <v>1649</v>
      </c>
      <c r="J735" s="82">
        <v>1483</v>
      </c>
      <c r="K735" s="82">
        <v>116</v>
      </c>
      <c r="L735" s="13">
        <f t="shared" si="315"/>
        <v>7.8219824679703301E-2</v>
      </c>
      <c r="M735" s="81">
        <v>48</v>
      </c>
      <c r="N735" s="82">
        <v>118</v>
      </c>
      <c r="O735" s="16">
        <f t="shared" si="316"/>
        <v>7.1558520315342627E-2</v>
      </c>
      <c r="P735" s="17">
        <f t="shared" si="317"/>
        <v>1666</v>
      </c>
      <c r="Q735" s="18">
        <f t="shared" si="318"/>
        <v>1544</v>
      </c>
      <c r="R735" s="18">
        <f t="shared" si="319"/>
        <v>122</v>
      </c>
      <c r="S735" s="19">
        <f t="shared" si="320"/>
        <v>7.322929171668667E-2</v>
      </c>
    </row>
    <row r="736" spans="1:19" x14ac:dyDescent="0.2">
      <c r="A736" s="5" t="s">
        <v>428</v>
      </c>
      <c r="B736" s="1" t="s">
        <v>219</v>
      </c>
      <c r="C736" s="2" t="s">
        <v>220</v>
      </c>
      <c r="D736" s="8"/>
      <c r="E736" s="3"/>
      <c r="F736" s="3"/>
      <c r="G736" s="3"/>
      <c r="H736" s="11" t="str">
        <f t="shared" si="314"/>
        <v/>
      </c>
      <c r="I736" s="89">
        <v>1646</v>
      </c>
      <c r="J736" s="82">
        <v>873</v>
      </c>
      <c r="K736" s="82">
        <v>385</v>
      </c>
      <c r="L736" s="13">
        <f t="shared" si="315"/>
        <v>0.44100801832760594</v>
      </c>
      <c r="M736" s="81">
        <v>115</v>
      </c>
      <c r="N736" s="82">
        <v>373</v>
      </c>
      <c r="O736" s="16">
        <f t="shared" si="316"/>
        <v>0.22660996354799515</v>
      </c>
      <c r="P736" s="17">
        <f t="shared" si="317"/>
        <v>1646</v>
      </c>
      <c r="Q736" s="18">
        <f t="shared" si="318"/>
        <v>988</v>
      </c>
      <c r="R736" s="18">
        <f t="shared" si="319"/>
        <v>373</v>
      </c>
      <c r="S736" s="19">
        <f t="shared" si="320"/>
        <v>0.22660996354799515</v>
      </c>
    </row>
    <row r="737" spans="1:19" x14ac:dyDescent="0.2">
      <c r="A737" s="59" t="s">
        <v>426</v>
      </c>
      <c r="B737" s="1" t="s">
        <v>40</v>
      </c>
      <c r="C737" s="2" t="s">
        <v>41</v>
      </c>
      <c r="D737" s="8"/>
      <c r="E737" s="3"/>
      <c r="F737" s="3"/>
      <c r="G737" s="3"/>
      <c r="H737" s="11" t="str">
        <f t="shared" si="314"/>
        <v/>
      </c>
      <c r="I737" s="89">
        <v>1627</v>
      </c>
      <c r="J737" s="82">
        <v>1479</v>
      </c>
      <c r="K737" s="82">
        <v>334</v>
      </c>
      <c r="L737" s="13">
        <f t="shared" si="315"/>
        <v>0.22582826233941852</v>
      </c>
      <c r="M737" s="84">
        <v>37</v>
      </c>
      <c r="N737" s="82">
        <v>111</v>
      </c>
      <c r="O737" s="16">
        <f t="shared" si="316"/>
        <v>6.822372464658881E-2</v>
      </c>
      <c r="P737" s="17">
        <f t="shared" si="317"/>
        <v>1627</v>
      </c>
      <c r="Q737" s="18">
        <f t="shared" si="318"/>
        <v>1516</v>
      </c>
      <c r="R737" s="18">
        <f t="shared" si="319"/>
        <v>111</v>
      </c>
      <c r="S737" s="19">
        <f t="shared" si="320"/>
        <v>6.822372464658881E-2</v>
      </c>
    </row>
    <row r="738" spans="1:19" ht="29" x14ac:dyDescent="0.2">
      <c r="A738" s="5" t="s">
        <v>423</v>
      </c>
      <c r="B738" s="1" t="s">
        <v>295</v>
      </c>
      <c r="C738" s="2" t="s">
        <v>300</v>
      </c>
      <c r="D738" s="8">
        <v>0</v>
      </c>
      <c r="E738" s="3">
        <v>0</v>
      </c>
      <c r="F738" s="3">
        <v>0</v>
      </c>
      <c r="G738" s="3">
        <v>0</v>
      </c>
      <c r="H738" s="11" t="str">
        <f t="shared" si="314"/>
        <v/>
      </c>
      <c r="I738" s="89">
        <v>1618</v>
      </c>
      <c r="J738" s="82">
        <v>1607</v>
      </c>
      <c r="K738" s="82">
        <v>155</v>
      </c>
      <c r="L738" s="13">
        <f t="shared" si="315"/>
        <v>9.6453018046048541E-2</v>
      </c>
      <c r="M738" s="81">
        <v>0</v>
      </c>
      <c r="N738" s="82">
        <f>I738-J738</f>
        <v>11</v>
      </c>
      <c r="O738" s="16">
        <f t="shared" si="316"/>
        <v>6.798516687268232E-3</v>
      </c>
      <c r="P738" s="17">
        <f t="shared" si="317"/>
        <v>1618</v>
      </c>
      <c r="Q738" s="18">
        <f t="shared" si="318"/>
        <v>1607</v>
      </c>
      <c r="R738" s="18">
        <f t="shared" si="319"/>
        <v>11</v>
      </c>
      <c r="S738" s="19">
        <f t="shared" si="320"/>
        <v>6.798516687268232E-3</v>
      </c>
    </row>
    <row r="739" spans="1:19" x14ac:dyDescent="0.2">
      <c r="A739" s="5" t="s">
        <v>425</v>
      </c>
      <c r="B739" s="1" t="s">
        <v>358</v>
      </c>
      <c r="C739" s="2" t="s">
        <v>359</v>
      </c>
      <c r="D739" s="8"/>
      <c r="E739" s="3"/>
      <c r="F739" s="3"/>
      <c r="G739" s="3"/>
      <c r="H739" s="11" t="str">
        <f t="shared" si="314"/>
        <v/>
      </c>
      <c r="I739" s="89">
        <v>1616</v>
      </c>
      <c r="J739" s="82">
        <v>1181</v>
      </c>
      <c r="K739" s="82">
        <v>239</v>
      </c>
      <c r="L739" s="13">
        <f t="shared" si="315"/>
        <v>0.20237087214225233</v>
      </c>
      <c r="M739" s="81">
        <v>13</v>
      </c>
      <c r="N739" s="82">
        <v>422</v>
      </c>
      <c r="O739" s="16">
        <f t="shared" si="316"/>
        <v>0.26113861386138615</v>
      </c>
      <c r="P739" s="17">
        <f t="shared" si="317"/>
        <v>1616</v>
      </c>
      <c r="Q739" s="18">
        <f t="shared" si="318"/>
        <v>1194</v>
      </c>
      <c r="R739" s="18">
        <f t="shared" si="319"/>
        <v>422</v>
      </c>
      <c r="S739" s="19">
        <f t="shared" si="320"/>
        <v>0.26113861386138615</v>
      </c>
    </row>
    <row r="740" spans="1:19" x14ac:dyDescent="0.2">
      <c r="A740" s="5" t="s">
        <v>422</v>
      </c>
      <c r="B740" s="1" t="s">
        <v>167</v>
      </c>
      <c r="C740" s="2" t="s">
        <v>168</v>
      </c>
      <c r="D740" s="8">
        <v>0</v>
      </c>
      <c r="E740" s="3">
        <v>0</v>
      </c>
      <c r="F740" s="3">
        <v>0</v>
      </c>
      <c r="G740" s="3">
        <v>0</v>
      </c>
      <c r="H740" s="11" t="str">
        <f t="shared" si="314"/>
        <v/>
      </c>
      <c r="I740" s="89">
        <v>1611</v>
      </c>
      <c r="J740" s="82">
        <v>1583</v>
      </c>
      <c r="K740" s="82">
        <v>272</v>
      </c>
      <c r="L740" s="13">
        <f t="shared" si="315"/>
        <v>0.17182564750473783</v>
      </c>
      <c r="M740" s="84">
        <v>28</v>
      </c>
      <c r="N740" s="82">
        <v>0</v>
      </c>
      <c r="O740" s="16">
        <f t="shared" si="316"/>
        <v>0</v>
      </c>
      <c r="P740" s="17">
        <f t="shared" si="317"/>
        <v>1611</v>
      </c>
      <c r="Q740" s="18">
        <f t="shared" si="318"/>
        <v>1611</v>
      </c>
      <c r="R740" s="18" t="str">
        <f t="shared" si="319"/>
        <v/>
      </c>
      <c r="S740" s="19" t="str">
        <f t="shared" si="320"/>
        <v/>
      </c>
    </row>
    <row r="741" spans="1:19" ht="29" x14ac:dyDescent="0.2">
      <c r="A741" s="5" t="s">
        <v>513</v>
      </c>
      <c r="B741" s="1" t="s">
        <v>350</v>
      </c>
      <c r="C741" s="2" t="s">
        <v>351</v>
      </c>
      <c r="D741" s="8">
        <v>0</v>
      </c>
      <c r="E741" s="3">
        <v>0</v>
      </c>
      <c r="F741" s="3">
        <v>0</v>
      </c>
      <c r="G741" s="3">
        <v>0</v>
      </c>
      <c r="H741" s="11" t="s">
        <v>514</v>
      </c>
      <c r="I741" s="89">
        <v>1610</v>
      </c>
      <c r="J741" s="82">
        <v>1459</v>
      </c>
      <c r="K741" s="82">
        <v>227</v>
      </c>
      <c r="L741" s="13">
        <v>0.15558601782042494</v>
      </c>
      <c r="M741" s="84">
        <v>1</v>
      </c>
      <c r="N741" s="82">
        <v>150</v>
      </c>
      <c r="O741" s="16">
        <v>9.3167701863354033E-2</v>
      </c>
      <c r="P741" s="17">
        <v>1610</v>
      </c>
      <c r="Q741" s="18">
        <v>1460</v>
      </c>
      <c r="R741" s="18">
        <v>150</v>
      </c>
      <c r="S741" s="19">
        <v>9.3167701863354033E-2</v>
      </c>
    </row>
    <row r="742" spans="1:19" x14ac:dyDescent="0.2">
      <c r="A742" s="5" t="s">
        <v>522</v>
      </c>
      <c r="B742" s="1" t="s">
        <v>284</v>
      </c>
      <c r="C742" s="2" t="s">
        <v>285</v>
      </c>
      <c r="D742" s="8">
        <v>0</v>
      </c>
      <c r="E742" s="3">
        <v>0</v>
      </c>
      <c r="F742" s="3">
        <v>0</v>
      </c>
      <c r="G742" s="3">
        <v>0</v>
      </c>
      <c r="H742" s="11" t="str">
        <f t="shared" ref="H742:H748" si="321">IF(D742&lt;&gt;0,G742/D742,"")</f>
        <v/>
      </c>
      <c r="I742" s="89">
        <v>1599</v>
      </c>
      <c r="J742" s="82">
        <v>1489</v>
      </c>
      <c r="K742" s="82">
        <v>678</v>
      </c>
      <c r="L742" s="13">
        <f t="shared" ref="L742:L748" si="322">IF(J742&lt;&gt;0,K742/J742,"")</f>
        <v>0.45533915379449297</v>
      </c>
      <c r="M742" s="81">
        <v>2</v>
      </c>
      <c r="N742" s="82">
        <v>108</v>
      </c>
      <c r="O742" s="16">
        <f t="shared" ref="O742:O748" si="323">IF(I742&lt;&gt;0,N742/I742,"")</f>
        <v>6.7542213883677302E-2</v>
      </c>
      <c r="P742" s="17">
        <f t="shared" ref="P742:P748" si="324">IF(SUM(D742,I742)&gt;0,SUM(D742,I742),"")</f>
        <v>1599</v>
      </c>
      <c r="Q742" s="18">
        <f t="shared" ref="Q742:Q748" si="325">IF(SUM(E742,J742, M742)&gt;0,SUM(E742,J742, M742),"")</f>
        <v>1491</v>
      </c>
      <c r="R742" s="18">
        <f t="shared" ref="R742:R748" si="326">IF(SUM(G742,N742)&gt;0,SUM(G742,N742),"")</f>
        <v>108</v>
      </c>
      <c r="S742" s="19">
        <f t="shared" ref="S742:S748" si="327">IFERROR(IF(P742&lt;&gt;0,R742/P742,""),"")</f>
        <v>6.7542213883677302E-2</v>
      </c>
    </row>
    <row r="743" spans="1:19" ht="29" x14ac:dyDescent="0.2">
      <c r="A743" s="59" t="s">
        <v>429</v>
      </c>
      <c r="B743" s="1" t="s">
        <v>117</v>
      </c>
      <c r="C743" s="2" t="s">
        <v>118</v>
      </c>
      <c r="D743" s="8">
        <v>0</v>
      </c>
      <c r="E743" s="3">
        <v>0</v>
      </c>
      <c r="F743" s="3">
        <v>0</v>
      </c>
      <c r="G743" s="3">
        <v>0</v>
      </c>
      <c r="H743" s="11" t="str">
        <f t="shared" si="321"/>
        <v/>
      </c>
      <c r="I743" s="89">
        <v>1584</v>
      </c>
      <c r="J743" s="82">
        <v>32</v>
      </c>
      <c r="K743" s="82">
        <v>20</v>
      </c>
      <c r="L743" s="13">
        <f t="shared" si="322"/>
        <v>0.625</v>
      </c>
      <c r="M743" s="81">
        <v>975</v>
      </c>
      <c r="N743" s="82">
        <v>577</v>
      </c>
      <c r="O743" s="16">
        <f t="shared" si="323"/>
        <v>0.36426767676767674</v>
      </c>
      <c r="P743" s="80">
        <f t="shared" si="324"/>
        <v>1584</v>
      </c>
      <c r="Q743" s="77">
        <f t="shared" si="325"/>
        <v>1007</v>
      </c>
      <c r="R743" s="77">
        <f t="shared" si="326"/>
        <v>577</v>
      </c>
      <c r="S743" s="78">
        <f t="shared" si="327"/>
        <v>0.36426767676767674</v>
      </c>
    </row>
    <row r="744" spans="1:19" x14ac:dyDescent="0.2">
      <c r="A744" s="5" t="s">
        <v>522</v>
      </c>
      <c r="B744" s="1" t="s">
        <v>22</v>
      </c>
      <c r="C744" s="2" t="s">
        <v>23</v>
      </c>
      <c r="D744" s="8">
        <v>0</v>
      </c>
      <c r="E744" s="3">
        <v>0</v>
      </c>
      <c r="F744" s="3">
        <v>0</v>
      </c>
      <c r="G744" s="3">
        <v>0</v>
      </c>
      <c r="H744" s="11" t="str">
        <f t="shared" si="321"/>
        <v/>
      </c>
      <c r="I744" s="89">
        <v>1579</v>
      </c>
      <c r="J744" s="82">
        <v>1337</v>
      </c>
      <c r="K744" s="82">
        <v>1255</v>
      </c>
      <c r="L744" s="13">
        <f t="shared" si="322"/>
        <v>0.93866866118175019</v>
      </c>
      <c r="M744" s="81">
        <v>21</v>
      </c>
      <c r="N744" s="82">
        <v>221</v>
      </c>
      <c r="O744" s="16">
        <f t="shared" si="323"/>
        <v>0.13996200126662445</v>
      </c>
      <c r="P744" s="17">
        <f t="shared" si="324"/>
        <v>1579</v>
      </c>
      <c r="Q744" s="18">
        <f t="shared" si="325"/>
        <v>1358</v>
      </c>
      <c r="R744" s="18">
        <f t="shared" si="326"/>
        <v>221</v>
      </c>
      <c r="S744" s="19">
        <f t="shared" si="327"/>
        <v>0.13996200126662445</v>
      </c>
    </row>
    <row r="745" spans="1:19" x14ac:dyDescent="0.2">
      <c r="A745" s="5" t="s">
        <v>416</v>
      </c>
      <c r="B745" s="1" t="s">
        <v>22</v>
      </c>
      <c r="C745" s="2" t="s">
        <v>23</v>
      </c>
      <c r="D745" s="8"/>
      <c r="E745" s="3"/>
      <c r="F745" s="3"/>
      <c r="G745" s="3"/>
      <c r="H745" s="11" t="str">
        <f t="shared" si="321"/>
        <v/>
      </c>
      <c r="I745" s="89">
        <v>1578</v>
      </c>
      <c r="J745" s="82">
        <v>1311</v>
      </c>
      <c r="K745" s="82">
        <v>629</v>
      </c>
      <c r="L745" s="13">
        <f t="shared" si="322"/>
        <v>0.4797864225781846</v>
      </c>
      <c r="M745" s="81">
        <v>115</v>
      </c>
      <c r="N745" s="82">
        <v>152</v>
      </c>
      <c r="O745" s="16">
        <f t="shared" si="323"/>
        <v>9.632446134347275E-2</v>
      </c>
      <c r="P745" s="17">
        <f t="shared" si="324"/>
        <v>1578</v>
      </c>
      <c r="Q745" s="18">
        <f t="shared" si="325"/>
        <v>1426</v>
      </c>
      <c r="R745" s="18">
        <f t="shared" si="326"/>
        <v>152</v>
      </c>
      <c r="S745" s="19">
        <f t="shared" si="327"/>
        <v>9.632446134347275E-2</v>
      </c>
    </row>
    <row r="746" spans="1:19" x14ac:dyDescent="0.2">
      <c r="A746" s="59" t="s">
        <v>429</v>
      </c>
      <c r="B746" s="1" t="s">
        <v>290</v>
      </c>
      <c r="C746" s="2" t="s">
        <v>291</v>
      </c>
      <c r="D746" s="8">
        <v>0</v>
      </c>
      <c r="E746" s="3">
        <v>0</v>
      </c>
      <c r="F746" s="3">
        <v>0</v>
      </c>
      <c r="G746" s="3">
        <v>0</v>
      </c>
      <c r="H746" s="11" t="str">
        <f t="shared" si="321"/>
        <v/>
      </c>
      <c r="I746" s="89">
        <v>1552</v>
      </c>
      <c r="J746" s="82">
        <v>1465</v>
      </c>
      <c r="K746" s="82">
        <v>937</v>
      </c>
      <c r="L746" s="13">
        <f t="shared" si="322"/>
        <v>0.63959044368600682</v>
      </c>
      <c r="M746" s="81">
        <v>53</v>
      </c>
      <c r="N746" s="82">
        <v>34</v>
      </c>
      <c r="O746" s="16">
        <f t="shared" si="323"/>
        <v>2.1907216494845359E-2</v>
      </c>
      <c r="P746" s="80">
        <f t="shared" si="324"/>
        <v>1552</v>
      </c>
      <c r="Q746" s="77">
        <f t="shared" si="325"/>
        <v>1518</v>
      </c>
      <c r="R746" s="77">
        <f t="shared" si="326"/>
        <v>34</v>
      </c>
      <c r="S746" s="78">
        <f t="shared" si="327"/>
        <v>2.1907216494845359E-2</v>
      </c>
    </row>
    <row r="747" spans="1:19" x14ac:dyDescent="0.2">
      <c r="A747" s="5" t="s">
        <v>418</v>
      </c>
      <c r="B747" s="1" t="s">
        <v>203</v>
      </c>
      <c r="C747" s="2" t="s">
        <v>205</v>
      </c>
      <c r="D747" s="8">
        <v>0</v>
      </c>
      <c r="E747" s="3">
        <v>0</v>
      </c>
      <c r="F747" s="3">
        <v>0</v>
      </c>
      <c r="G747" s="3">
        <v>0</v>
      </c>
      <c r="H747" s="11" t="str">
        <f t="shared" si="321"/>
        <v/>
      </c>
      <c r="I747" s="89">
        <v>1551</v>
      </c>
      <c r="J747" s="82">
        <v>1546</v>
      </c>
      <c r="K747" s="82">
        <v>370</v>
      </c>
      <c r="L747" s="13">
        <f t="shared" si="322"/>
        <v>0.23932729624838292</v>
      </c>
      <c r="M747" s="81">
        <v>0</v>
      </c>
      <c r="N747" s="82">
        <v>5</v>
      </c>
      <c r="O747" s="16">
        <f t="shared" si="323"/>
        <v>3.2237266279819469E-3</v>
      </c>
      <c r="P747" s="17">
        <f t="shared" si="324"/>
        <v>1551</v>
      </c>
      <c r="Q747" s="18">
        <f t="shared" si="325"/>
        <v>1546</v>
      </c>
      <c r="R747" s="18">
        <f t="shared" si="326"/>
        <v>5</v>
      </c>
      <c r="S747" s="19">
        <f t="shared" si="327"/>
        <v>3.2237266279819469E-3</v>
      </c>
    </row>
    <row r="748" spans="1:19" x14ac:dyDescent="0.2">
      <c r="A748" s="5" t="s">
        <v>422</v>
      </c>
      <c r="B748" s="1" t="s">
        <v>126</v>
      </c>
      <c r="C748" s="2" t="s">
        <v>127</v>
      </c>
      <c r="D748" s="8">
        <v>0</v>
      </c>
      <c r="E748" s="3">
        <v>0</v>
      </c>
      <c r="F748" s="3">
        <v>0</v>
      </c>
      <c r="G748" s="3">
        <v>0</v>
      </c>
      <c r="H748" s="11" t="str">
        <f t="shared" si="321"/>
        <v/>
      </c>
      <c r="I748" s="89">
        <v>1549</v>
      </c>
      <c r="J748" s="82">
        <v>972</v>
      </c>
      <c r="K748" s="82">
        <v>236</v>
      </c>
      <c r="L748" s="13">
        <f t="shared" si="322"/>
        <v>0.24279835390946503</v>
      </c>
      <c r="M748" s="84">
        <v>42</v>
      </c>
      <c r="N748" s="82">
        <v>535</v>
      </c>
      <c r="O748" s="16">
        <f t="shared" si="323"/>
        <v>0.34538411878631375</v>
      </c>
      <c r="P748" s="17">
        <f t="shared" si="324"/>
        <v>1549</v>
      </c>
      <c r="Q748" s="18">
        <f t="shared" si="325"/>
        <v>1014</v>
      </c>
      <c r="R748" s="18">
        <f t="shared" si="326"/>
        <v>535</v>
      </c>
      <c r="S748" s="19">
        <f t="shared" si="327"/>
        <v>0.34538411878631375</v>
      </c>
    </row>
    <row r="749" spans="1:19" x14ac:dyDescent="0.2">
      <c r="A749" s="5" t="s">
        <v>513</v>
      </c>
      <c r="B749" s="1" t="s">
        <v>15</v>
      </c>
      <c r="C749" s="2" t="s">
        <v>16</v>
      </c>
      <c r="D749" s="8">
        <v>16</v>
      </c>
      <c r="E749" s="3">
        <v>16</v>
      </c>
      <c r="F749" s="3">
        <v>0</v>
      </c>
      <c r="G749" s="3">
        <v>0</v>
      </c>
      <c r="H749" s="11">
        <v>0</v>
      </c>
      <c r="I749" s="89">
        <v>1544</v>
      </c>
      <c r="J749" s="82">
        <v>1411</v>
      </c>
      <c r="K749" s="82">
        <v>244</v>
      </c>
      <c r="L749" s="13">
        <v>0.17292700212615167</v>
      </c>
      <c r="M749" s="82">
        <v>10</v>
      </c>
      <c r="N749" s="82">
        <v>123</v>
      </c>
      <c r="O749" s="16">
        <v>7.9663212435233166E-2</v>
      </c>
      <c r="P749" s="17">
        <v>1560</v>
      </c>
      <c r="Q749" s="18">
        <v>1437</v>
      </c>
      <c r="R749" s="18">
        <v>123</v>
      </c>
      <c r="S749" s="19">
        <v>7.8846153846153844E-2</v>
      </c>
    </row>
    <row r="750" spans="1:19" x14ac:dyDescent="0.2">
      <c r="A750" s="5" t="s">
        <v>513</v>
      </c>
      <c r="B750" s="1" t="s">
        <v>196</v>
      </c>
      <c r="C750" s="2" t="s">
        <v>197</v>
      </c>
      <c r="D750" s="8">
        <v>9</v>
      </c>
      <c r="E750" s="3">
        <v>8</v>
      </c>
      <c r="F750" s="3">
        <v>0</v>
      </c>
      <c r="G750" s="3">
        <v>1</v>
      </c>
      <c r="H750" s="11">
        <v>0.1111111111111111</v>
      </c>
      <c r="I750" s="89">
        <v>1543</v>
      </c>
      <c r="J750" s="82">
        <v>1497</v>
      </c>
      <c r="K750" s="82">
        <v>170</v>
      </c>
      <c r="L750" s="13">
        <v>0.11356045424181696</v>
      </c>
      <c r="M750" s="84">
        <v>0</v>
      </c>
      <c r="N750" s="82">
        <v>46</v>
      </c>
      <c r="O750" s="16">
        <v>2.9812054439403757E-2</v>
      </c>
      <c r="P750" s="17">
        <v>1552</v>
      </c>
      <c r="Q750" s="18">
        <v>1505</v>
      </c>
      <c r="R750" s="18">
        <v>47</v>
      </c>
      <c r="S750" s="19">
        <v>3.0283505154639175E-2</v>
      </c>
    </row>
    <row r="751" spans="1:19" x14ac:dyDescent="0.2">
      <c r="A751" s="5" t="s">
        <v>418</v>
      </c>
      <c r="B751" s="1" t="s">
        <v>22</v>
      </c>
      <c r="C751" s="2" t="s">
        <v>23</v>
      </c>
      <c r="D751" s="8"/>
      <c r="E751" s="3">
        <v>0</v>
      </c>
      <c r="F751" s="3">
        <v>0</v>
      </c>
      <c r="G751" s="3">
        <v>0</v>
      </c>
      <c r="H751" s="11" t="str">
        <f t="shared" ref="H751:H763" si="328">IF(D751&lt;&gt;0,G751/D751,"")</f>
        <v/>
      </c>
      <c r="I751" s="89">
        <v>1541</v>
      </c>
      <c r="J751" s="82">
        <v>1198</v>
      </c>
      <c r="K751" s="82">
        <v>477</v>
      </c>
      <c r="L751" s="13">
        <f t="shared" ref="L751:L763" si="329">IF(J751&lt;&gt;0,K751/J751,"")</f>
        <v>0.39816360601001671</v>
      </c>
      <c r="M751" s="81">
        <v>2</v>
      </c>
      <c r="N751" s="82">
        <v>341</v>
      </c>
      <c r="O751" s="16">
        <f t="shared" ref="O751:O763" si="330">IF(I751&lt;&gt;0,N751/I751,"")</f>
        <v>0.22128487994808566</v>
      </c>
      <c r="P751" s="17">
        <f t="shared" ref="P751:P763" si="331">IF(SUM(D751,I751)&gt;0,SUM(D751,I751),"")</f>
        <v>1541</v>
      </c>
      <c r="Q751" s="18">
        <f t="shared" ref="Q751:Q763" si="332">IF(SUM(E751,J751, M751)&gt;0,SUM(E751,J751, M751),"")</f>
        <v>1200</v>
      </c>
      <c r="R751" s="18">
        <f t="shared" ref="R751:R763" si="333">IF(SUM(G751,N751)&gt;0,SUM(G751,N751),"")</f>
        <v>341</v>
      </c>
      <c r="S751" s="19">
        <f t="shared" ref="S751:S763" si="334">IFERROR(IF(P751&lt;&gt;0,R751/P751,""),"")</f>
        <v>0.22128487994808566</v>
      </c>
    </row>
    <row r="752" spans="1:19" x14ac:dyDescent="0.2">
      <c r="A752" s="5" t="s">
        <v>418</v>
      </c>
      <c r="B752" s="1" t="s">
        <v>40</v>
      </c>
      <c r="C752" s="2" t="s">
        <v>41</v>
      </c>
      <c r="D752" s="8">
        <v>0</v>
      </c>
      <c r="E752" s="3">
        <v>0</v>
      </c>
      <c r="F752" s="3">
        <v>0</v>
      </c>
      <c r="G752" s="3">
        <v>0</v>
      </c>
      <c r="H752" s="11" t="str">
        <f t="shared" si="328"/>
        <v/>
      </c>
      <c r="I752" s="89">
        <v>1541</v>
      </c>
      <c r="J752" s="82">
        <v>1482</v>
      </c>
      <c r="K752" s="82">
        <v>333</v>
      </c>
      <c r="L752" s="13">
        <f t="shared" si="329"/>
        <v>0.22469635627530365</v>
      </c>
      <c r="M752" s="81">
        <v>0</v>
      </c>
      <c r="N752" s="82">
        <v>59</v>
      </c>
      <c r="O752" s="16">
        <f t="shared" si="330"/>
        <v>3.8286826735885786E-2</v>
      </c>
      <c r="P752" s="17">
        <f t="shared" si="331"/>
        <v>1541</v>
      </c>
      <c r="Q752" s="18">
        <f t="shared" si="332"/>
        <v>1482</v>
      </c>
      <c r="R752" s="18">
        <f t="shared" si="333"/>
        <v>59</v>
      </c>
      <c r="S752" s="19">
        <f t="shared" si="334"/>
        <v>3.8286826735885786E-2</v>
      </c>
    </row>
    <row r="753" spans="1:19" x14ac:dyDescent="0.2">
      <c r="A753" s="5" t="s">
        <v>517</v>
      </c>
      <c r="B753" s="1" t="s">
        <v>360</v>
      </c>
      <c r="C753" s="2" t="s">
        <v>361</v>
      </c>
      <c r="D753" s="20">
        <v>0</v>
      </c>
      <c r="E753" s="21">
        <v>0</v>
      </c>
      <c r="F753" s="21">
        <v>0</v>
      </c>
      <c r="G753" s="21">
        <v>0</v>
      </c>
      <c r="H753" s="11" t="str">
        <f t="shared" si="328"/>
        <v/>
      </c>
      <c r="I753" s="90">
        <v>1531</v>
      </c>
      <c r="J753" s="83">
        <v>1300</v>
      </c>
      <c r="K753" s="83">
        <v>409</v>
      </c>
      <c r="L753" s="13">
        <f t="shared" si="329"/>
        <v>0.31461538461538463</v>
      </c>
      <c r="M753" s="83">
        <v>0</v>
      </c>
      <c r="N753" s="83">
        <v>231</v>
      </c>
      <c r="O753" s="16">
        <f t="shared" si="330"/>
        <v>0.15088177661659047</v>
      </c>
      <c r="P753" s="17">
        <f t="shared" si="331"/>
        <v>1531</v>
      </c>
      <c r="Q753" s="18">
        <f t="shared" si="332"/>
        <v>1300</v>
      </c>
      <c r="R753" s="18">
        <f t="shared" si="333"/>
        <v>231</v>
      </c>
      <c r="S753" s="19">
        <f t="shared" si="334"/>
        <v>0.15088177661659047</v>
      </c>
    </row>
    <row r="754" spans="1:19" x14ac:dyDescent="0.2">
      <c r="A754" s="5" t="s">
        <v>527</v>
      </c>
      <c r="B754" s="1" t="s">
        <v>80</v>
      </c>
      <c r="C754" s="2" t="s">
        <v>84</v>
      </c>
      <c r="D754" s="8">
        <v>80</v>
      </c>
      <c r="E754" s="3">
        <v>76</v>
      </c>
      <c r="F754" s="3"/>
      <c r="G754" s="3">
        <v>4</v>
      </c>
      <c r="H754" s="11">
        <f t="shared" si="328"/>
        <v>0.05</v>
      </c>
      <c r="I754" s="89">
        <v>1528</v>
      </c>
      <c r="J754" s="82">
        <v>1473</v>
      </c>
      <c r="K754" s="82">
        <v>91</v>
      </c>
      <c r="L754" s="13">
        <f t="shared" si="329"/>
        <v>6.1778682959945687E-2</v>
      </c>
      <c r="M754" s="81">
        <v>14</v>
      </c>
      <c r="N754" s="82">
        <v>41</v>
      </c>
      <c r="O754" s="16">
        <f t="shared" si="330"/>
        <v>2.6832460732984294E-2</v>
      </c>
      <c r="P754" s="17">
        <f t="shared" si="331"/>
        <v>1608</v>
      </c>
      <c r="Q754" s="18">
        <f t="shared" si="332"/>
        <v>1563</v>
      </c>
      <c r="R754" s="18">
        <f t="shared" si="333"/>
        <v>45</v>
      </c>
      <c r="S754" s="19">
        <f t="shared" si="334"/>
        <v>2.7985074626865673E-2</v>
      </c>
    </row>
    <row r="755" spans="1:19" x14ac:dyDescent="0.2">
      <c r="A755" s="5" t="s">
        <v>430</v>
      </c>
      <c r="B755" s="1" t="s">
        <v>386</v>
      </c>
      <c r="C755" s="2" t="s">
        <v>397</v>
      </c>
      <c r="D755" s="22">
        <v>7</v>
      </c>
      <c r="E755" s="23">
        <v>7</v>
      </c>
      <c r="F755" s="3"/>
      <c r="G755" s="3"/>
      <c r="H755" s="11">
        <f t="shared" si="328"/>
        <v>0</v>
      </c>
      <c r="I755" s="91">
        <v>1515</v>
      </c>
      <c r="J755" s="85">
        <v>1457</v>
      </c>
      <c r="K755" s="85">
        <v>1326</v>
      </c>
      <c r="L755" s="13">
        <f t="shared" si="329"/>
        <v>0.91008922443376805</v>
      </c>
      <c r="M755" s="81"/>
      <c r="N755" s="82">
        <v>5</v>
      </c>
      <c r="O755" s="16">
        <f t="shared" si="330"/>
        <v>3.3003300330033004E-3</v>
      </c>
      <c r="P755" s="17">
        <f t="shared" si="331"/>
        <v>1522</v>
      </c>
      <c r="Q755" s="18">
        <f t="shared" si="332"/>
        <v>1464</v>
      </c>
      <c r="R755" s="18">
        <f t="shared" si="333"/>
        <v>5</v>
      </c>
      <c r="S755" s="19">
        <f t="shared" si="334"/>
        <v>3.2851511169513796E-3</v>
      </c>
    </row>
    <row r="756" spans="1:19" x14ac:dyDescent="0.2">
      <c r="A756" s="5" t="s">
        <v>523</v>
      </c>
      <c r="B756" s="1" t="s">
        <v>109</v>
      </c>
      <c r="C756" s="2" t="s">
        <v>110</v>
      </c>
      <c r="D756" s="8"/>
      <c r="E756" s="3"/>
      <c r="F756" s="3"/>
      <c r="G756" s="3"/>
      <c r="H756" s="11" t="str">
        <f t="shared" si="328"/>
        <v/>
      </c>
      <c r="I756" s="89">
        <v>1511</v>
      </c>
      <c r="J756" s="82">
        <v>1333</v>
      </c>
      <c r="K756" s="82">
        <v>54</v>
      </c>
      <c r="L756" s="13">
        <f t="shared" si="329"/>
        <v>4.0510127531882968E-2</v>
      </c>
      <c r="M756" s="81"/>
      <c r="N756" s="82">
        <v>75</v>
      </c>
      <c r="O756" s="16">
        <f t="shared" si="330"/>
        <v>4.9636002647253472E-2</v>
      </c>
      <c r="P756" s="17">
        <f t="shared" si="331"/>
        <v>1511</v>
      </c>
      <c r="Q756" s="18">
        <f t="shared" si="332"/>
        <v>1333</v>
      </c>
      <c r="R756" s="18">
        <f t="shared" si="333"/>
        <v>75</v>
      </c>
      <c r="S756" s="19">
        <f t="shared" si="334"/>
        <v>4.9636002647253472E-2</v>
      </c>
    </row>
    <row r="757" spans="1:19" x14ac:dyDescent="0.2">
      <c r="A757" s="5" t="s">
        <v>422</v>
      </c>
      <c r="B757" s="1" t="s">
        <v>380</v>
      </c>
      <c r="C757" s="2" t="s">
        <v>381</v>
      </c>
      <c r="D757" s="8">
        <v>0</v>
      </c>
      <c r="E757" s="3">
        <v>0</v>
      </c>
      <c r="F757" s="3">
        <v>0</v>
      </c>
      <c r="G757" s="3">
        <v>0</v>
      </c>
      <c r="H757" s="11" t="str">
        <f t="shared" si="328"/>
        <v/>
      </c>
      <c r="I757" s="89">
        <v>1510</v>
      </c>
      <c r="J757" s="82">
        <v>1496</v>
      </c>
      <c r="K757" s="82">
        <v>175</v>
      </c>
      <c r="L757" s="13">
        <f t="shared" si="329"/>
        <v>0.11697860962566844</v>
      </c>
      <c r="M757" s="84">
        <v>14</v>
      </c>
      <c r="N757" s="82">
        <v>0</v>
      </c>
      <c r="O757" s="16">
        <f t="shared" si="330"/>
        <v>0</v>
      </c>
      <c r="P757" s="17">
        <f t="shared" si="331"/>
        <v>1510</v>
      </c>
      <c r="Q757" s="18">
        <f t="shared" si="332"/>
        <v>1510</v>
      </c>
      <c r="R757" s="18" t="str">
        <f t="shared" si="333"/>
        <v/>
      </c>
      <c r="S757" s="19" t="str">
        <f t="shared" si="334"/>
        <v/>
      </c>
    </row>
    <row r="758" spans="1:19" x14ac:dyDescent="0.2">
      <c r="A758" s="5" t="s">
        <v>521</v>
      </c>
      <c r="B758" s="1" t="s">
        <v>121</v>
      </c>
      <c r="C758" s="2" t="s">
        <v>123</v>
      </c>
      <c r="D758" s="8"/>
      <c r="E758" s="3"/>
      <c r="F758" s="3"/>
      <c r="G758" s="3"/>
      <c r="H758" s="11" t="str">
        <f t="shared" si="328"/>
        <v/>
      </c>
      <c r="I758" s="89">
        <v>1509</v>
      </c>
      <c r="J758" s="82">
        <v>1221</v>
      </c>
      <c r="K758" s="82">
        <v>398</v>
      </c>
      <c r="L758" s="13">
        <f t="shared" si="329"/>
        <v>0.32596232596232594</v>
      </c>
      <c r="M758" s="84">
        <v>10</v>
      </c>
      <c r="N758" s="82">
        <v>278</v>
      </c>
      <c r="O758" s="16">
        <f t="shared" si="330"/>
        <v>0.18422796554009277</v>
      </c>
      <c r="P758" s="17">
        <f t="shared" si="331"/>
        <v>1509</v>
      </c>
      <c r="Q758" s="18">
        <f t="shared" si="332"/>
        <v>1231</v>
      </c>
      <c r="R758" s="18">
        <f t="shared" si="333"/>
        <v>278</v>
      </c>
      <c r="S758" s="19">
        <f t="shared" si="334"/>
        <v>0.18422796554009277</v>
      </c>
    </row>
    <row r="759" spans="1:19" x14ac:dyDescent="0.2">
      <c r="A759" s="5" t="s">
        <v>517</v>
      </c>
      <c r="B759" s="1" t="s">
        <v>212</v>
      </c>
      <c r="C759" s="2" t="s">
        <v>213</v>
      </c>
      <c r="D759" s="20">
        <v>0</v>
      </c>
      <c r="E759" s="21">
        <v>0</v>
      </c>
      <c r="F759" s="21">
        <v>0</v>
      </c>
      <c r="G759" s="21">
        <v>0</v>
      </c>
      <c r="H759" s="11" t="str">
        <f t="shared" si="328"/>
        <v/>
      </c>
      <c r="I759" s="90">
        <v>1496</v>
      </c>
      <c r="J759" s="83">
        <v>1279</v>
      </c>
      <c r="K759" s="83">
        <v>209</v>
      </c>
      <c r="L759" s="13">
        <f t="shared" si="329"/>
        <v>0.163408913213448</v>
      </c>
      <c r="M759" s="83">
        <v>0</v>
      </c>
      <c r="N759" s="83">
        <v>217</v>
      </c>
      <c r="O759" s="16">
        <f t="shared" si="330"/>
        <v>0.14505347593582887</v>
      </c>
      <c r="P759" s="17">
        <f t="shared" si="331"/>
        <v>1496</v>
      </c>
      <c r="Q759" s="18">
        <f t="shared" si="332"/>
        <v>1279</v>
      </c>
      <c r="R759" s="18">
        <f t="shared" si="333"/>
        <v>217</v>
      </c>
      <c r="S759" s="19">
        <f t="shared" si="334"/>
        <v>0.14505347593582887</v>
      </c>
    </row>
    <row r="760" spans="1:19" x14ac:dyDescent="0.2">
      <c r="A760" s="5" t="s">
        <v>419</v>
      </c>
      <c r="B760" s="1" t="s">
        <v>335</v>
      </c>
      <c r="C760" s="2" t="s">
        <v>336</v>
      </c>
      <c r="D760" s="8">
        <v>15</v>
      </c>
      <c r="E760" s="3"/>
      <c r="F760" s="3"/>
      <c r="G760" s="3">
        <v>6</v>
      </c>
      <c r="H760" s="11">
        <f t="shared" si="328"/>
        <v>0.4</v>
      </c>
      <c r="I760" s="89">
        <v>1493</v>
      </c>
      <c r="J760" s="82">
        <v>128</v>
      </c>
      <c r="K760" s="82">
        <v>69</v>
      </c>
      <c r="L760" s="13">
        <f t="shared" si="329"/>
        <v>0.5390625</v>
      </c>
      <c r="M760" s="81">
        <v>969</v>
      </c>
      <c r="N760" s="82">
        <v>346</v>
      </c>
      <c r="O760" s="16">
        <f t="shared" si="330"/>
        <v>0.23174815807099799</v>
      </c>
      <c r="P760" s="17">
        <f t="shared" si="331"/>
        <v>1508</v>
      </c>
      <c r="Q760" s="18">
        <f t="shared" si="332"/>
        <v>1097</v>
      </c>
      <c r="R760" s="18">
        <f t="shared" si="333"/>
        <v>352</v>
      </c>
      <c r="S760" s="19">
        <f t="shared" si="334"/>
        <v>0.23342175066312998</v>
      </c>
    </row>
    <row r="761" spans="1:19" x14ac:dyDescent="0.2">
      <c r="A761" s="5" t="s">
        <v>419</v>
      </c>
      <c r="B761" s="1" t="s">
        <v>290</v>
      </c>
      <c r="C761" s="2" t="s">
        <v>291</v>
      </c>
      <c r="D761" s="8"/>
      <c r="E761" s="3"/>
      <c r="F761" s="3"/>
      <c r="G761" s="3"/>
      <c r="H761" s="11" t="str">
        <f t="shared" si="328"/>
        <v/>
      </c>
      <c r="I761" s="89">
        <v>1488</v>
      </c>
      <c r="J761" s="82">
        <v>1212</v>
      </c>
      <c r="K761" s="82">
        <v>723</v>
      </c>
      <c r="L761" s="13">
        <f t="shared" si="329"/>
        <v>0.59653465346534651</v>
      </c>
      <c r="M761" s="81">
        <v>65</v>
      </c>
      <c r="N761" s="82">
        <v>209</v>
      </c>
      <c r="O761" s="16">
        <f t="shared" si="330"/>
        <v>0.14045698924731181</v>
      </c>
      <c r="P761" s="17">
        <f t="shared" si="331"/>
        <v>1488</v>
      </c>
      <c r="Q761" s="18">
        <f t="shared" si="332"/>
        <v>1277</v>
      </c>
      <c r="R761" s="18">
        <f t="shared" si="333"/>
        <v>209</v>
      </c>
      <c r="S761" s="19">
        <f t="shared" si="334"/>
        <v>0.14045698924731181</v>
      </c>
    </row>
    <row r="762" spans="1:19" x14ac:dyDescent="0.2">
      <c r="A762" s="5" t="s">
        <v>515</v>
      </c>
      <c r="B762" s="1" t="s">
        <v>386</v>
      </c>
      <c r="C762" s="2" t="s">
        <v>395</v>
      </c>
      <c r="D762" s="8"/>
      <c r="E762" s="3"/>
      <c r="F762" s="3"/>
      <c r="G762" s="3"/>
      <c r="H762" s="11" t="str">
        <f t="shared" si="328"/>
        <v/>
      </c>
      <c r="I762" s="90">
        <v>1481</v>
      </c>
      <c r="J762" s="83">
        <v>1433</v>
      </c>
      <c r="K762" s="83">
        <v>80</v>
      </c>
      <c r="L762" s="13">
        <f t="shared" si="329"/>
        <v>5.5826936496859735E-2</v>
      </c>
      <c r="M762" s="83"/>
      <c r="N762" s="83">
        <v>35</v>
      </c>
      <c r="O762" s="16">
        <f t="shared" si="330"/>
        <v>2.3632680621201892E-2</v>
      </c>
      <c r="P762" s="17">
        <f t="shared" si="331"/>
        <v>1481</v>
      </c>
      <c r="Q762" s="18">
        <f t="shared" si="332"/>
        <v>1433</v>
      </c>
      <c r="R762" s="18">
        <f t="shared" si="333"/>
        <v>35</v>
      </c>
      <c r="S762" s="19">
        <f t="shared" si="334"/>
        <v>2.3632680621201892E-2</v>
      </c>
    </row>
    <row r="763" spans="1:19" x14ac:dyDescent="0.2">
      <c r="A763" s="5" t="s">
        <v>517</v>
      </c>
      <c r="B763" s="1" t="s">
        <v>407</v>
      </c>
      <c r="C763" s="2" t="s">
        <v>408</v>
      </c>
      <c r="D763" s="20">
        <v>0</v>
      </c>
      <c r="E763" s="21">
        <v>0</v>
      </c>
      <c r="F763" s="21">
        <v>0</v>
      </c>
      <c r="G763" s="21">
        <v>0</v>
      </c>
      <c r="H763" s="11" t="str">
        <f t="shared" si="328"/>
        <v/>
      </c>
      <c r="I763" s="90">
        <v>1474</v>
      </c>
      <c r="J763" s="83">
        <v>1292</v>
      </c>
      <c r="K763" s="83">
        <v>83</v>
      </c>
      <c r="L763" s="13">
        <f t="shared" si="329"/>
        <v>6.4241486068111461E-2</v>
      </c>
      <c r="M763" s="83">
        <v>0</v>
      </c>
      <c r="N763" s="83">
        <v>182</v>
      </c>
      <c r="O763" s="16">
        <f t="shared" si="330"/>
        <v>0.12347354138398914</v>
      </c>
      <c r="P763" s="17">
        <f t="shared" si="331"/>
        <v>1474</v>
      </c>
      <c r="Q763" s="18">
        <f t="shared" si="332"/>
        <v>1292</v>
      </c>
      <c r="R763" s="18">
        <f t="shared" si="333"/>
        <v>182</v>
      </c>
      <c r="S763" s="19">
        <f t="shared" si="334"/>
        <v>0.12347354138398914</v>
      </c>
    </row>
    <row r="764" spans="1:19" x14ac:dyDescent="0.2">
      <c r="A764" s="5" t="s">
        <v>513</v>
      </c>
      <c r="B764" s="1" t="s">
        <v>89</v>
      </c>
      <c r="C764" s="2" t="s">
        <v>457</v>
      </c>
      <c r="D764" s="8">
        <v>0</v>
      </c>
      <c r="E764" s="3">
        <v>0</v>
      </c>
      <c r="F764" s="3">
        <v>0</v>
      </c>
      <c r="G764" s="3">
        <v>0</v>
      </c>
      <c r="H764" s="11"/>
      <c r="I764" s="89">
        <v>1470</v>
      </c>
      <c r="J764" s="82">
        <v>1215</v>
      </c>
      <c r="K764" s="82">
        <v>18</v>
      </c>
      <c r="L764" s="13">
        <v>1.4814814814814815E-2</v>
      </c>
      <c r="M764" s="84">
        <v>10</v>
      </c>
      <c r="N764" s="82">
        <v>245</v>
      </c>
      <c r="O764" s="16">
        <v>0.16666666666666666</v>
      </c>
      <c r="P764" s="17">
        <v>1470</v>
      </c>
      <c r="Q764" s="18">
        <v>1225</v>
      </c>
      <c r="R764" s="18">
        <v>245</v>
      </c>
      <c r="S764" s="19">
        <v>0.16666666666666666</v>
      </c>
    </row>
    <row r="765" spans="1:19" x14ac:dyDescent="0.2">
      <c r="A765" s="5" t="s">
        <v>513</v>
      </c>
      <c r="B765" s="1" t="s">
        <v>365</v>
      </c>
      <c r="C765" s="2" t="s">
        <v>366</v>
      </c>
      <c r="D765" s="8">
        <v>1</v>
      </c>
      <c r="E765" s="3">
        <v>1</v>
      </c>
      <c r="F765" s="3">
        <v>0</v>
      </c>
      <c r="G765" s="3">
        <v>0</v>
      </c>
      <c r="H765" s="11">
        <v>0</v>
      </c>
      <c r="I765" s="89">
        <v>1469</v>
      </c>
      <c r="J765" s="82">
        <v>1317</v>
      </c>
      <c r="K765" s="82">
        <v>186</v>
      </c>
      <c r="L765" s="13">
        <v>0.14123006833712984</v>
      </c>
      <c r="M765" s="84">
        <v>0</v>
      </c>
      <c r="N765" s="82">
        <v>152</v>
      </c>
      <c r="O765" s="16">
        <v>0.10347174948944861</v>
      </c>
      <c r="P765" s="17">
        <v>1470</v>
      </c>
      <c r="Q765" s="18">
        <v>1318</v>
      </c>
      <c r="R765" s="18">
        <v>152</v>
      </c>
      <c r="S765" s="19">
        <v>0.10340136054421768</v>
      </c>
    </row>
    <row r="766" spans="1:19" ht="43" x14ac:dyDescent="0.2">
      <c r="A766" s="59" t="s">
        <v>429</v>
      </c>
      <c r="B766" s="1" t="s">
        <v>98</v>
      </c>
      <c r="C766" s="2" t="s">
        <v>100</v>
      </c>
      <c r="D766" s="8">
        <v>0</v>
      </c>
      <c r="E766" s="3">
        <v>0</v>
      </c>
      <c r="F766" s="3">
        <v>0</v>
      </c>
      <c r="G766" s="3">
        <v>0</v>
      </c>
      <c r="H766" s="11" t="str">
        <f t="shared" ref="H766:H772" si="335">IF(D766&lt;&gt;0,G766/D766,"")</f>
        <v/>
      </c>
      <c r="I766" s="89">
        <v>1455</v>
      </c>
      <c r="J766" s="82">
        <v>71</v>
      </c>
      <c r="K766" s="82">
        <v>24</v>
      </c>
      <c r="L766" s="13">
        <f t="shared" ref="L766:L772" si="336">IF(J766&lt;&gt;0,K766/J766,"")</f>
        <v>0.3380281690140845</v>
      </c>
      <c r="M766" s="81">
        <v>1036</v>
      </c>
      <c r="N766" s="82">
        <v>348</v>
      </c>
      <c r="O766" s="16">
        <f t="shared" ref="O766:O772" si="337">IF(I766&lt;&gt;0,N766/I766,"")</f>
        <v>0.23917525773195877</v>
      </c>
      <c r="P766" s="80">
        <f t="shared" ref="P766:P772" si="338">IF(SUM(D766,I766)&gt;0,SUM(D766,I766),"")</f>
        <v>1455</v>
      </c>
      <c r="Q766" s="77">
        <f t="shared" ref="Q766:Q772" si="339">IF(SUM(E766,J766, M766)&gt;0,SUM(E766,J766, M766),"")</f>
        <v>1107</v>
      </c>
      <c r="R766" s="77">
        <f t="shared" ref="R766:R772" si="340">IF(SUM(G766,N766)&gt;0,SUM(G766,N766),"")</f>
        <v>348</v>
      </c>
      <c r="S766" s="78">
        <f t="shared" ref="S766:S772" si="341">IFERROR(IF(P766&lt;&gt;0,R766/P766,""),"")</f>
        <v>0.23917525773195877</v>
      </c>
    </row>
    <row r="767" spans="1:19" ht="29" x14ac:dyDescent="0.2">
      <c r="A767" s="59" t="s">
        <v>426</v>
      </c>
      <c r="B767" s="1" t="s">
        <v>221</v>
      </c>
      <c r="C767" s="2" t="s">
        <v>223</v>
      </c>
      <c r="D767" s="8"/>
      <c r="E767" s="3"/>
      <c r="F767" s="3"/>
      <c r="G767" s="3"/>
      <c r="H767" s="11" t="str">
        <f t="shared" si="335"/>
        <v/>
      </c>
      <c r="I767" s="89">
        <v>1452</v>
      </c>
      <c r="J767" s="82">
        <v>1145</v>
      </c>
      <c r="K767" s="82">
        <v>369</v>
      </c>
      <c r="L767" s="13">
        <f t="shared" si="336"/>
        <v>0.32227074235807862</v>
      </c>
      <c r="M767" s="84">
        <v>2</v>
      </c>
      <c r="N767" s="82">
        <v>299</v>
      </c>
      <c r="O767" s="16">
        <f t="shared" si="337"/>
        <v>0.2059228650137741</v>
      </c>
      <c r="P767" s="17">
        <f t="shared" si="338"/>
        <v>1452</v>
      </c>
      <c r="Q767" s="18">
        <f t="shared" si="339"/>
        <v>1147</v>
      </c>
      <c r="R767" s="18">
        <f t="shared" si="340"/>
        <v>299</v>
      </c>
      <c r="S767" s="19">
        <f t="shared" si="341"/>
        <v>0.2059228650137741</v>
      </c>
    </row>
    <row r="768" spans="1:19" x14ac:dyDescent="0.2">
      <c r="A768" s="5" t="s">
        <v>422</v>
      </c>
      <c r="B768" s="1" t="s">
        <v>80</v>
      </c>
      <c r="C768" s="2" t="s">
        <v>83</v>
      </c>
      <c r="D768" s="8">
        <v>1</v>
      </c>
      <c r="E768" s="3">
        <v>1</v>
      </c>
      <c r="F768" s="3">
        <v>0</v>
      </c>
      <c r="G768" s="3">
        <v>0</v>
      </c>
      <c r="H768" s="11">
        <f t="shared" si="335"/>
        <v>0</v>
      </c>
      <c r="I768" s="89">
        <v>1451</v>
      </c>
      <c r="J768" s="82">
        <v>1393</v>
      </c>
      <c r="K768" s="82">
        <v>1333</v>
      </c>
      <c r="L768" s="13">
        <f t="shared" si="336"/>
        <v>0.95692749461593685</v>
      </c>
      <c r="M768" s="84">
        <v>48</v>
      </c>
      <c r="N768" s="82">
        <v>10</v>
      </c>
      <c r="O768" s="16">
        <f t="shared" si="337"/>
        <v>6.8917987594762234E-3</v>
      </c>
      <c r="P768" s="17">
        <f t="shared" si="338"/>
        <v>1452</v>
      </c>
      <c r="Q768" s="18">
        <f t="shared" si="339"/>
        <v>1442</v>
      </c>
      <c r="R768" s="18">
        <f t="shared" si="340"/>
        <v>10</v>
      </c>
      <c r="S768" s="19">
        <f t="shared" si="341"/>
        <v>6.8870523415977963E-3</v>
      </c>
    </row>
    <row r="769" spans="1:19" x14ac:dyDescent="0.2">
      <c r="A769" s="5" t="s">
        <v>515</v>
      </c>
      <c r="B769" s="1" t="s">
        <v>161</v>
      </c>
      <c r="C769" s="2" t="s">
        <v>162</v>
      </c>
      <c r="D769" s="8">
        <v>42</v>
      </c>
      <c r="E769" s="3">
        <v>35</v>
      </c>
      <c r="F769" s="3"/>
      <c r="G769" s="3">
        <v>6</v>
      </c>
      <c r="H769" s="11">
        <f t="shared" si="335"/>
        <v>0.14285714285714285</v>
      </c>
      <c r="I769" s="90">
        <v>1448</v>
      </c>
      <c r="J769" s="83">
        <v>908</v>
      </c>
      <c r="K769" s="83">
        <v>14</v>
      </c>
      <c r="L769" s="13">
        <f t="shared" si="336"/>
        <v>1.5418502202643172E-2</v>
      </c>
      <c r="M769" s="83">
        <v>6</v>
      </c>
      <c r="N769" s="83">
        <v>334</v>
      </c>
      <c r="O769" s="16">
        <f t="shared" si="337"/>
        <v>0.23066298342541436</v>
      </c>
      <c r="P769" s="17">
        <f t="shared" si="338"/>
        <v>1490</v>
      </c>
      <c r="Q769" s="18">
        <f t="shared" si="339"/>
        <v>949</v>
      </c>
      <c r="R769" s="18">
        <f t="shared" si="340"/>
        <v>340</v>
      </c>
      <c r="S769" s="19">
        <f t="shared" si="341"/>
        <v>0.22818791946308725</v>
      </c>
    </row>
    <row r="770" spans="1:19" x14ac:dyDescent="0.2">
      <c r="A770" s="5" t="s">
        <v>422</v>
      </c>
      <c r="B770" s="1" t="s">
        <v>365</v>
      </c>
      <c r="C770" s="2" t="s">
        <v>366</v>
      </c>
      <c r="D770" s="8">
        <v>0</v>
      </c>
      <c r="E770" s="3">
        <v>0</v>
      </c>
      <c r="F770" s="3">
        <v>0</v>
      </c>
      <c r="G770" s="3">
        <v>0</v>
      </c>
      <c r="H770" s="11" t="str">
        <f t="shared" si="335"/>
        <v/>
      </c>
      <c r="I770" s="89">
        <v>1447</v>
      </c>
      <c r="J770" s="82">
        <v>1268</v>
      </c>
      <c r="K770" s="82">
        <v>665</v>
      </c>
      <c r="L770" s="13">
        <f t="shared" si="336"/>
        <v>0.52444794952681384</v>
      </c>
      <c r="M770" s="84">
        <v>36</v>
      </c>
      <c r="N770" s="82">
        <v>143</v>
      </c>
      <c r="O770" s="16">
        <f t="shared" si="337"/>
        <v>9.882515549412578E-2</v>
      </c>
      <c r="P770" s="17">
        <f t="shared" si="338"/>
        <v>1447</v>
      </c>
      <c r="Q770" s="18">
        <f t="shared" si="339"/>
        <v>1304</v>
      </c>
      <c r="R770" s="18">
        <f t="shared" si="340"/>
        <v>143</v>
      </c>
      <c r="S770" s="19">
        <f t="shared" si="341"/>
        <v>9.882515549412578E-2</v>
      </c>
    </row>
    <row r="771" spans="1:19" x14ac:dyDescent="0.2">
      <c r="A771" s="59" t="s">
        <v>429</v>
      </c>
      <c r="B771" s="1" t="s">
        <v>78</v>
      </c>
      <c r="C771" s="2" t="s">
        <v>79</v>
      </c>
      <c r="D771" s="8">
        <v>1</v>
      </c>
      <c r="E771" s="3">
        <v>1</v>
      </c>
      <c r="F771" s="3">
        <v>1</v>
      </c>
      <c r="G771" s="3">
        <v>0</v>
      </c>
      <c r="H771" s="11">
        <f t="shared" si="335"/>
        <v>0</v>
      </c>
      <c r="I771" s="89">
        <v>1443</v>
      </c>
      <c r="J771" s="82">
        <v>1041</v>
      </c>
      <c r="K771" s="82">
        <v>388</v>
      </c>
      <c r="L771" s="13">
        <f t="shared" si="336"/>
        <v>0.37271853986551395</v>
      </c>
      <c r="M771" s="81">
        <v>1</v>
      </c>
      <c r="N771" s="82">
        <v>401</v>
      </c>
      <c r="O771" s="16">
        <f t="shared" si="337"/>
        <v>0.27789327789327789</v>
      </c>
      <c r="P771" s="80">
        <f t="shared" si="338"/>
        <v>1444</v>
      </c>
      <c r="Q771" s="77">
        <f t="shared" si="339"/>
        <v>1043</v>
      </c>
      <c r="R771" s="77">
        <f t="shared" si="340"/>
        <v>401</v>
      </c>
      <c r="S771" s="78">
        <f t="shared" si="341"/>
        <v>0.27770083102493076</v>
      </c>
    </row>
    <row r="772" spans="1:19" x14ac:dyDescent="0.2">
      <c r="A772" s="59" t="s">
        <v>429</v>
      </c>
      <c r="B772" s="1" t="s">
        <v>119</v>
      </c>
      <c r="C772" s="2" t="s">
        <v>120</v>
      </c>
      <c r="D772" s="8">
        <v>0</v>
      </c>
      <c r="E772" s="3">
        <v>0</v>
      </c>
      <c r="F772" s="3">
        <v>0</v>
      </c>
      <c r="G772" s="3">
        <v>0</v>
      </c>
      <c r="H772" s="11" t="str">
        <f t="shared" si="335"/>
        <v/>
      </c>
      <c r="I772" s="89">
        <v>1442</v>
      </c>
      <c r="J772" s="82">
        <v>1360</v>
      </c>
      <c r="K772" s="82">
        <v>1055</v>
      </c>
      <c r="L772" s="13">
        <f t="shared" si="336"/>
        <v>0.77573529411764708</v>
      </c>
      <c r="M772" s="81">
        <v>0</v>
      </c>
      <c r="N772" s="82">
        <v>82</v>
      </c>
      <c r="O772" s="16">
        <f t="shared" si="337"/>
        <v>5.6865464632454926E-2</v>
      </c>
      <c r="P772" s="80">
        <f t="shared" si="338"/>
        <v>1442</v>
      </c>
      <c r="Q772" s="77">
        <f t="shared" si="339"/>
        <v>1360</v>
      </c>
      <c r="R772" s="77">
        <f t="shared" si="340"/>
        <v>82</v>
      </c>
      <c r="S772" s="78">
        <f t="shared" si="341"/>
        <v>5.6865464632454926E-2</v>
      </c>
    </row>
    <row r="773" spans="1:19" ht="29" x14ac:dyDescent="0.2">
      <c r="A773" s="5" t="s">
        <v>513</v>
      </c>
      <c r="B773" s="1" t="s">
        <v>356</v>
      </c>
      <c r="C773" s="2" t="s">
        <v>357</v>
      </c>
      <c r="D773" s="8">
        <v>0</v>
      </c>
      <c r="E773" s="3">
        <v>0</v>
      </c>
      <c r="F773" s="3">
        <v>0</v>
      </c>
      <c r="G773" s="3">
        <v>0</v>
      </c>
      <c r="H773" s="11" t="s">
        <v>514</v>
      </c>
      <c r="I773" s="89">
        <v>1441</v>
      </c>
      <c r="J773" s="82">
        <v>1431</v>
      </c>
      <c r="K773" s="82">
        <v>113</v>
      </c>
      <c r="L773" s="13">
        <v>7.8965758211041223E-2</v>
      </c>
      <c r="M773" s="84">
        <v>0</v>
      </c>
      <c r="N773" s="82">
        <v>10</v>
      </c>
      <c r="O773" s="16">
        <v>6.939625260235947E-3</v>
      </c>
      <c r="P773" s="17">
        <v>1441</v>
      </c>
      <c r="Q773" s="18">
        <v>1431</v>
      </c>
      <c r="R773" s="18">
        <v>10</v>
      </c>
      <c r="S773" s="19">
        <v>6.939625260235947E-3</v>
      </c>
    </row>
    <row r="774" spans="1:19" x14ac:dyDescent="0.2">
      <c r="A774" s="5" t="s">
        <v>419</v>
      </c>
      <c r="B774" s="1" t="s">
        <v>386</v>
      </c>
      <c r="C774" s="2" t="s">
        <v>397</v>
      </c>
      <c r="D774" s="8"/>
      <c r="E774" s="3"/>
      <c r="F774" s="3"/>
      <c r="G774" s="3"/>
      <c r="H774" s="11" t="str">
        <f t="shared" ref="H774:H781" si="342">IF(D774&lt;&gt;0,G774/D774,"")</f>
        <v/>
      </c>
      <c r="I774" s="89">
        <v>1418</v>
      </c>
      <c r="J774" s="82">
        <v>1393</v>
      </c>
      <c r="K774" s="82">
        <v>1295</v>
      </c>
      <c r="L774" s="13">
        <f t="shared" ref="L774:L781" si="343">IF(J774&lt;&gt;0,K774/J774,"")</f>
        <v>0.92964824120603018</v>
      </c>
      <c r="M774" s="81">
        <v>11</v>
      </c>
      <c r="N774" s="82">
        <v>13</v>
      </c>
      <c r="O774" s="16">
        <f t="shared" ref="O774:O781" si="344">IF(I774&lt;&gt;0,N774/I774,"")</f>
        <v>9.1678420310296188E-3</v>
      </c>
      <c r="P774" s="17">
        <f t="shared" ref="P774:P781" si="345">IF(SUM(D774,I774)&gt;0,SUM(D774,I774),"")</f>
        <v>1418</v>
      </c>
      <c r="Q774" s="18">
        <f t="shared" ref="Q774:Q781" si="346">IF(SUM(E774,J774, M774)&gt;0,SUM(E774,J774, M774),"")</f>
        <v>1404</v>
      </c>
      <c r="R774" s="18">
        <f t="shared" ref="R774:R781" si="347">IF(SUM(G774,N774)&gt;0,SUM(G774,N774),"")</f>
        <v>13</v>
      </c>
      <c r="S774" s="19">
        <f t="shared" ref="S774:S781" si="348">IFERROR(IF(P774&lt;&gt;0,R774/P774,""),"")</f>
        <v>9.1678420310296188E-3</v>
      </c>
    </row>
    <row r="775" spans="1:19" x14ac:dyDescent="0.2">
      <c r="A775" s="59" t="s">
        <v>426</v>
      </c>
      <c r="B775" s="1" t="s">
        <v>190</v>
      </c>
      <c r="C775" s="2" t="s">
        <v>191</v>
      </c>
      <c r="D775" s="8"/>
      <c r="E775" s="3"/>
      <c r="F775" s="3"/>
      <c r="G775" s="3"/>
      <c r="H775" s="11" t="str">
        <f t="shared" si="342"/>
        <v/>
      </c>
      <c r="I775" s="89">
        <v>1413</v>
      </c>
      <c r="J775" s="82">
        <v>1183</v>
      </c>
      <c r="K775" s="82">
        <v>256</v>
      </c>
      <c r="L775" s="13">
        <f t="shared" si="343"/>
        <v>0.21639898562975485</v>
      </c>
      <c r="M775" s="84">
        <v>32</v>
      </c>
      <c r="N775" s="82">
        <v>198</v>
      </c>
      <c r="O775" s="16">
        <f t="shared" si="344"/>
        <v>0.14012738853503184</v>
      </c>
      <c r="P775" s="17">
        <f t="shared" si="345"/>
        <v>1413</v>
      </c>
      <c r="Q775" s="18">
        <f t="shared" si="346"/>
        <v>1215</v>
      </c>
      <c r="R775" s="18">
        <f t="shared" si="347"/>
        <v>198</v>
      </c>
      <c r="S775" s="19">
        <f t="shared" si="348"/>
        <v>0.14012738853503184</v>
      </c>
    </row>
    <row r="776" spans="1:19" x14ac:dyDescent="0.2">
      <c r="A776" s="5" t="s">
        <v>430</v>
      </c>
      <c r="B776" s="1" t="s">
        <v>201</v>
      </c>
      <c r="C776" s="2" t="s">
        <v>202</v>
      </c>
      <c r="D776" s="8"/>
      <c r="E776" s="3"/>
      <c r="F776" s="3"/>
      <c r="G776" s="3"/>
      <c r="H776" s="11" t="str">
        <f t="shared" si="342"/>
        <v/>
      </c>
      <c r="I776" s="91">
        <v>1409</v>
      </c>
      <c r="J776" s="85">
        <v>1167</v>
      </c>
      <c r="K776" s="85">
        <v>460</v>
      </c>
      <c r="L776" s="13">
        <f t="shared" si="343"/>
        <v>0.39417309340188517</v>
      </c>
      <c r="M776" s="85">
        <v>56</v>
      </c>
      <c r="N776" s="85">
        <v>163</v>
      </c>
      <c r="O776" s="16">
        <f t="shared" si="344"/>
        <v>0.11568488289567069</v>
      </c>
      <c r="P776" s="17">
        <f t="shared" si="345"/>
        <v>1409</v>
      </c>
      <c r="Q776" s="18">
        <f t="shared" si="346"/>
        <v>1223</v>
      </c>
      <c r="R776" s="18">
        <f t="shared" si="347"/>
        <v>163</v>
      </c>
      <c r="S776" s="19">
        <f t="shared" si="348"/>
        <v>0.11568488289567069</v>
      </c>
    </row>
    <row r="777" spans="1:19" x14ac:dyDescent="0.2">
      <c r="A777" s="5" t="s">
        <v>516</v>
      </c>
      <c r="B777" s="1" t="s">
        <v>284</v>
      </c>
      <c r="C777" s="2" t="s">
        <v>285</v>
      </c>
      <c r="D777" s="8">
        <v>0</v>
      </c>
      <c r="E777" s="3">
        <v>0</v>
      </c>
      <c r="F777" s="3">
        <v>0</v>
      </c>
      <c r="G777" s="3">
        <v>0</v>
      </c>
      <c r="H777" s="11" t="str">
        <f t="shared" si="342"/>
        <v/>
      </c>
      <c r="I777" s="89">
        <v>1407</v>
      </c>
      <c r="J777" s="82">
        <v>1319</v>
      </c>
      <c r="K777" s="82">
        <v>867</v>
      </c>
      <c r="L777" s="13">
        <f t="shared" si="343"/>
        <v>0.65731614859742227</v>
      </c>
      <c r="M777" s="81">
        <v>0</v>
      </c>
      <c r="N777" s="82">
        <v>88</v>
      </c>
      <c r="O777" s="16">
        <f t="shared" si="344"/>
        <v>6.2544420753375976E-2</v>
      </c>
      <c r="P777" s="17">
        <f t="shared" si="345"/>
        <v>1407</v>
      </c>
      <c r="Q777" s="18">
        <f t="shared" si="346"/>
        <v>1319</v>
      </c>
      <c r="R777" s="18">
        <f t="shared" si="347"/>
        <v>88</v>
      </c>
      <c r="S777" s="19">
        <f t="shared" si="348"/>
        <v>6.2544420753375976E-2</v>
      </c>
    </row>
    <row r="778" spans="1:19" x14ac:dyDescent="0.2">
      <c r="A778" s="5" t="s">
        <v>527</v>
      </c>
      <c r="B778" s="1" t="s">
        <v>448</v>
      </c>
      <c r="C778" s="2" t="s">
        <v>449</v>
      </c>
      <c r="D778" s="8">
        <v>0</v>
      </c>
      <c r="E778" s="3">
        <v>0</v>
      </c>
      <c r="F778" s="3"/>
      <c r="G778" s="3">
        <v>0</v>
      </c>
      <c r="H778" s="11" t="str">
        <f t="shared" si="342"/>
        <v/>
      </c>
      <c r="I778" s="89">
        <v>1407</v>
      </c>
      <c r="J778" s="82">
        <v>1292</v>
      </c>
      <c r="K778" s="82">
        <v>40</v>
      </c>
      <c r="L778" s="13">
        <f t="shared" si="343"/>
        <v>3.0959752321981424E-2</v>
      </c>
      <c r="M778" s="81">
        <v>0</v>
      </c>
      <c r="N778" s="82">
        <v>115</v>
      </c>
      <c r="O778" s="16">
        <f t="shared" si="344"/>
        <v>8.1734186211798149E-2</v>
      </c>
      <c r="P778" s="17">
        <f t="shared" si="345"/>
        <v>1407</v>
      </c>
      <c r="Q778" s="18">
        <f t="shared" si="346"/>
        <v>1292</v>
      </c>
      <c r="R778" s="18">
        <f t="shared" si="347"/>
        <v>115</v>
      </c>
      <c r="S778" s="19">
        <f t="shared" si="348"/>
        <v>8.1734186211798149E-2</v>
      </c>
    </row>
    <row r="779" spans="1:19" x14ac:dyDescent="0.2">
      <c r="A779" s="5" t="s">
        <v>419</v>
      </c>
      <c r="B779" s="1" t="s">
        <v>365</v>
      </c>
      <c r="C779" s="2" t="s">
        <v>366</v>
      </c>
      <c r="D779" s="8">
        <v>1</v>
      </c>
      <c r="E779" s="3">
        <v>1</v>
      </c>
      <c r="F779" s="3">
        <v>1</v>
      </c>
      <c r="G779" s="3"/>
      <c r="H779" s="11">
        <f t="shared" si="342"/>
        <v>0</v>
      </c>
      <c r="I779" s="89">
        <v>1403</v>
      </c>
      <c r="J779" s="82">
        <v>1300</v>
      </c>
      <c r="K779" s="82">
        <v>1289</v>
      </c>
      <c r="L779" s="13">
        <f t="shared" si="343"/>
        <v>0.99153846153846159</v>
      </c>
      <c r="M779" s="81">
        <v>4</v>
      </c>
      <c r="N779" s="82">
        <v>99</v>
      </c>
      <c r="O779" s="16">
        <f t="shared" si="344"/>
        <v>7.0563079116179608E-2</v>
      </c>
      <c r="P779" s="17">
        <f t="shared" si="345"/>
        <v>1404</v>
      </c>
      <c r="Q779" s="18">
        <f t="shared" si="346"/>
        <v>1305</v>
      </c>
      <c r="R779" s="18">
        <f t="shared" si="347"/>
        <v>99</v>
      </c>
      <c r="S779" s="19">
        <f t="shared" si="348"/>
        <v>7.0512820512820512E-2</v>
      </c>
    </row>
    <row r="780" spans="1:19" x14ac:dyDescent="0.2">
      <c r="A780" s="5" t="s">
        <v>430</v>
      </c>
      <c r="B780" s="1" t="s">
        <v>273</v>
      </c>
      <c r="C780" s="2" t="s">
        <v>274</v>
      </c>
      <c r="D780" s="8">
        <v>1</v>
      </c>
      <c r="E780" s="3"/>
      <c r="F780" s="3"/>
      <c r="G780" s="3"/>
      <c r="H780" s="11">
        <f t="shared" si="342"/>
        <v>0</v>
      </c>
      <c r="I780" s="91">
        <v>1395</v>
      </c>
      <c r="J780" s="85">
        <v>590</v>
      </c>
      <c r="K780" s="85">
        <v>65</v>
      </c>
      <c r="L780" s="13">
        <f t="shared" si="343"/>
        <v>0.11016949152542373</v>
      </c>
      <c r="M780" s="85">
        <v>42</v>
      </c>
      <c r="N780" s="85">
        <v>647</v>
      </c>
      <c r="O780" s="16">
        <f t="shared" si="344"/>
        <v>0.46379928315412189</v>
      </c>
      <c r="P780" s="17">
        <f t="shared" si="345"/>
        <v>1396</v>
      </c>
      <c r="Q780" s="18">
        <f t="shared" si="346"/>
        <v>632</v>
      </c>
      <c r="R780" s="18">
        <f t="shared" si="347"/>
        <v>647</v>
      </c>
      <c r="S780" s="19">
        <f t="shared" si="348"/>
        <v>0.46346704871060174</v>
      </c>
    </row>
    <row r="781" spans="1:19" x14ac:dyDescent="0.2">
      <c r="A781" s="5" t="s">
        <v>527</v>
      </c>
      <c r="B781" s="1" t="s">
        <v>386</v>
      </c>
      <c r="C781" s="2" t="s">
        <v>393</v>
      </c>
      <c r="D781" s="8">
        <v>112</v>
      </c>
      <c r="E781" s="3">
        <v>111</v>
      </c>
      <c r="F781" s="3"/>
      <c r="G781" s="3">
        <v>1</v>
      </c>
      <c r="H781" s="11">
        <f t="shared" si="342"/>
        <v>8.9285714285714281E-3</v>
      </c>
      <c r="I781" s="89">
        <v>1393</v>
      </c>
      <c r="J781" s="82">
        <v>1294</v>
      </c>
      <c r="K781" s="82">
        <v>112</v>
      </c>
      <c r="L781" s="13">
        <f t="shared" si="343"/>
        <v>8.6553323029366303E-2</v>
      </c>
      <c r="M781" s="81">
        <v>6</v>
      </c>
      <c r="N781" s="82">
        <v>93</v>
      </c>
      <c r="O781" s="16">
        <f t="shared" si="344"/>
        <v>6.6762383345297924E-2</v>
      </c>
      <c r="P781" s="17">
        <f t="shared" si="345"/>
        <v>1505</v>
      </c>
      <c r="Q781" s="18">
        <f t="shared" si="346"/>
        <v>1411</v>
      </c>
      <c r="R781" s="18">
        <f t="shared" si="347"/>
        <v>94</v>
      </c>
      <c r="S781" s="19">
        <f t="shared" si="348"/>
        <v>6.2458471760797343E-2</v>
      </c>
    </row>
    <row r="782" spans="1:19" x14ac:dyDescent="0.2">
      <c r="A782" s="5" t="s">
        <v>513</v>
      </c>
      <c r="B782" s="1" t="s">
        <v>80</v>
      </c>
      <c r="C782" s="2" t="s">
        <v>83</v>
      </c>
      <c r="D782" s="8">
        <v>1</v>
      </c>
      <c r="E782" s="3">
        <v>1</v>
      </c>
      <c r="F782" s="3">
        <v>0</v>
      </c>
      <c r="G782" s="3">
        <v>0</v>
      </c>
      <c r="H782" s="11">
        <v>0</v>
      </c>
      <c r="I782" s="89">
        <v>1390</v>
      </c>
      <c r="J782" s="82">
        <v>1325</v>
      </c>
      <c r="K782" s="82">
        <v>57</v>
      </c>
      <c r="L782" s="13">
        <v>4.3018867924528303E-2</v>
      </c>
      <c r="M782" s="84">
        <v>9</v>
      </c>
      <c r="N782" s="82">
        <v>56</v>
      </c>
      <c r="O782" s="16">
        <v>4.0287769784172658E-2</v>
      </c>
      <c r="P782" s="17">
        <v>1391</v>
      </c>
      <c r="Q782" s="18">
        <v>1335</v>
      </c>
      <c r="R782" s="18">
        <v>56</v>
      </c>
      <c r="S782" s="19">
        <v>4.0258806613946804E-2</v>
      </c>
    </row>
    <row r="783" spans="1:19" x14ac:dyDescent="0.2">
      <c r="A783" s="5" t="s">
        <v>527</v>
      </c>
      <c r="B783" s="1" t="s">
        <v>57</v>
      </c>
      <c r="C783" s="2" t="s">
        <v>58</v>
      </c>
      <c r="D783" s="8">
        <v>0</v>
      </c>
      <c r="E783" s="3">
        <v>0</v>
      </c>
      <c r="F783" s="3"/>
      <c r="G783" s="3">
        <v>0</v>
      </c>
      <c r="H783" s="11" t="str">
        <f t="shared" ref="H783:H791" si="349">IF(D783&lt;&gt;0,G783/D783,"")</f>
        <v/>
      </c>
      <c r="I783" s="89">
        <v>1383</v>
      </c>
      <c r="J783" s="82">
        <v>1327</v>
      </c>
      <c r="K783" s="82">
        <v>81</v>
      </c>
      <c r="L783" s="13">
        <f t="shared" ref="L783:L791" si="350">IF(J783&lt;&gt;0,K783/J783,"")</f>
        <v>6.1039939713639788E-2</v>
      </c>
      <c r="M783" s="81">
        <v>0</v>
      </c>
      <c r="N783" s="82">
        <v>56</v>
      </c>
      <c r="O783" s="16">
        <f t="shared" ref="O783:O791" si="351">IF(I783&lt;&gt;0,N783/I783,"")</f>
        <v>4.0491684743311641E-2</v>
      </c>
      <c r="P783" s="17">
        <f t="shared" ref="P783:P791" si="352">IF(SUM(D783,I783)&gt;0,SUM(D783,I783),"")</f>
        <v>1383</v>
      </c>
      <c r="Q783" s="18">
        <f t="shared" ref="Q783:Q791" si="353">IF(SUM(E783,J783, M783)&gt;0,SUM(E783,J783, M783),"")</f>
        <v>1327</v>
      </c>
      <c r="R783" s="18">
        <f t="shared" ref="R783:R791" si="354">IF(SUM(G783,N783)&gt;0,SUM(G783,N783),"")</f>
        <v>56</v>
      </c>
      <c r="S783" s="19">
        <f t="shared" ref="S783:S791" si="355">IFERROR(IF(P783&lt;&gt;0,R783/P783,""),"")</f>
        <v>4.0491684743311641E-2</v>
      </c>
    </row>
    <row r="784" spans="1:19" x14ac:dyDescent="0.2">
      <c r="A784" s="5" t="s">
        <v>430</v>
      </c>
      <c r="B784" s="1" t="s">
        <v>324</v>
      </c>
      <c r="C784" s="2" t="s">
        <v>325</v>
      </c>
      <c r="D784" s="8"/>
      <c r="E784" s="3"/>
      <c r="F784" s="3"/>
      <c r="G784" s="3"/>
      <c r="H784" s="11" t="str">
        <f t="shared" si="349"/>
        <v/>
      </c>
      <c r="I784" s="91">
        <v>1382</v>
      </c>
      <c r="J784" s="85">
        <v>1353</v>
      </c>
      <c r="K784" s="85">
        <v>1329</v>
      </c>
      <c r="L784" s="13">
        <f t="shared" si="350"/>
        <v>0.9822616407982262</v>
      </c>
      <c r="M784" s="81"/>
      <c r="N784" s="82">
        <v>19</v>
      </c>
      <c r="O784" s="16">
        <f t="shared" si="351"/>
        <v>1.3748191027496382E-2</v>
      </c>
      <c r="P784" s="17">
        <f t="shared" si="352"/>
        <v>1382</v>
      </c>
      <c r="Q784" s="18">
        <f t="shared" si="353"/>
        <v>1353</v>
      </c>
      <c r="R784" s="18">
        <f t="shared" si="354"/>
        <v>19</v>
      </c>
      <c r="S784" s="19">
        <f t="shared" si="355"/>
        <v>1.3748191027496382E-2</v>
      </c>
    </row>
    <row r="785" spans="1:19" x14ac:dyDescent="0.2">
      <c r="A785" s="5" t="s">
        <v>522</v>
      </c>
      <c r="B785" s="1" t="s">
        <v>266</v>
      </c>
      <c r="C785" s="2" t="s">
        <v>267</v>
      </c>
      <c r="D785" s="8">
        <v>0</v>
      </c>
      <c r="E785" s="3">
        <v>0</v>
      </c>
      <c r="F785" s="3">
        <v>0</v>
      </c>
      <c r="G785" s="3">
        <v>0</v>
      </c>
      <c r="H785" s="11" t="str">
        <f t="shared" si="349"/>
        <v/>
      </c>
      <c r="I785" s="89">
        <v>1379</v>
      </c>
      <c r="J785" s="82">
        <v>1166</v>
      </c>
      <c r="K785" s="82">
        <v>316</v>
      </c>
      <c r="L785" s="13">
        <f t="shared" si="350"/>
        <v>0.27101200686106347</v>
      </c>
      <c r="M785" s="81">
        <v>23</v>
      </c>
      <c r="N785" s="82">
        <v>190</v>
      </c>
      <c r="O785" s="16">
        <f t="shared" si="351"/>
        <v>0.13778100072516317</v>
      </c>
      <c r="P785" s="17">
        <f t="shared" si="352"/>
        <v>1379</v>
      </c>
      <c r="Q785" s="18">
        <f t="shared" si="353"/>
        <v>1189</v>
      </c>
      <c r="R785" s="18">
        <f t="shared" si="354"/>
        <v>190</v>
      </c>
      <c r="S785" s="19">
        <f t="shared" si="355"/>
        <v>0.13778100072516317</v>
      </c>
    </row>
    <row r="786" spans="1:19" ht="29" x14ac:dyDescent="0.2">
      <c r="A786" s="5" t="s">
        <v>523</v>
      </c>
      <c r="B786" s="1" t="s">
        <v>350</v>
      </c>
      <c r="C786" s="2" t="s">
        <v>351</v>
      </c>
      <c r="D786" s="8"/>
      <c r="E786" s="3"/>
      <c r="F786" s="3"/>
      <c r="G786" s="3"/>
      <c r="H786" s="11" t="str">
        <f t="shared" si="349"/>
        <v/>
      </c>
      <c r="I786" s="89">
        <v>1377</v>
      </c>
      <c r="J786" s="82">
        <v>1211</v>
      </c>
      <c r="K786" s="82">
        <v>60</v>
      </c>
      <c r="L786" s="13">
        <f t="shared" si="350"/>
        <v>4.9545829892650703E-2</v>
      </c>
      <c r="M786" s="81"/>
      <c r="N786" s="82">
        <v>78</v>
      </c>
      <c r="O786" s="16">
        <f t="shared" si="351"/>
        <v>5.6644880174291937E-2</v>
      </c>
      <c r="P786" s="17">
        <f t="shared" si="352"/>
        <v>1377</v>
      </c>
      <c r="Q786" s="18">
        <f t="shared" si="353"/>
        <v>1211</v>
      </c>
      <c r="R786" s="18">
        <f t="shared" si="354"/>
        <v>78</v>
      </c>
      <c r="S786" s="19">
        <f t="shared" si="355"/>
        <v>5.6644880174291937E-2</v>
      </c>
    </row>
    <row r="787" spans="1:19" x14ac:dyDescent="0.2">
      <c r="A787" s="5" t="s">
        <v>428</v>
      </c>
      <c r="B787" s="1" t="s">
        <v>255</v>
      </c>
      <c r="C787" s="2" t="s">
        <v>256</v>
      </c>
      <c r="D787" s="8"/>
      <c r="E787" s="3"/>
      <c r="F787" s="3"/>
      <c r="G787" s="3"/>
      <c r="H787" s="11" t="str">
        <f t="shared" si="349"/>
        <v/>
      </c>
      <c r="I787" s="89">
        <v>1372</v>
      </c>
      <c r="J787" s="82">
        <v>1142</v>
      </c>
      <c r="K787" s="82">
        <v>175</v>
      </c>
      <c r="L787" s="13">
        <f t="shared" si="350"/>
        <v>0.15323992994746061</v>
      </c>
      <c r="M787" s="81"/>
      <c r="N787" s="82">
        <v>119</v>
      </c>
      <c r="O787" s="16">
        <f t="shared" si="351"/>
        <v>8.673469387755102E-2</v>
      </c>
      <c r="P787" s="17">
        <f t="shared" si="352"/>
        <v>1372</v>
      </c>
      <c r="Q787" s="18">
        <f t="shared" si="353"/>
        <v>1142</v>
      </c>
      <c r="R787" s="18">
        <f t="shared" si="354"/>
        <v>119</v>
      </c>
      <c r="S787" s="19">
        <f t="shared" si="355"/>
        <v>8.673469387755102E-2</v>
      </c>
    </row>
    <row r="788" spans="1:19" x14ac:dyDescent="0.2">
      <c r="A788" s="5" t="s">
        <v>527</v>
      </c>
      <c r="B788" s="1" t="s">
        <v>161</v>
      </c>
      <c r="C788" s="2" t="s">
        <v>162</v>
      </c>
      <c r="D788" s="8">
        <v>4</v>
      </c>
      <c r="E788" s="3">
        <v>0</v>
      </c>
      <c r="F788" s="3"/>
      <c r="G788" s="3">
        <v>4</v>
      </c>
      <c r="H788" s="11">
        <f t="shared" si="349"/>
        <v>1</v>
      </c>
      <c r="I788" s="89">
        <v>1371</v>
      </c>
      <c r="J788" s="82">
        <v>661</v>
      </c>
      <c r="K788" s="82">
        <v>86</v>
      </c>
      <c r="L788" s="13">
        <f t="shared" si="350"/>
        <v>0.13010590015128592</v>
      </c>
      <c r="M788" s="81">
        <v>1</v>
      </c>
      <c r="N788" s="82">
        <v>709</v>
      </c>
      <c r="O788" s="16">
        <f t="shared" si="351"/>
        <v>0.51714077315827867</v>
      </c>
      <c r="P788" s="17">
        <f t="shared" si="352"/>
        <v>1375</v>
      </c>
      <c r="Q788" s="18">
        <f t="shared" si="353"/>
        <v>662</v>
      </c>
      <c r="R788" s="18">
        <f t="shared" si="354"/>
        <v>713</v>
      </c>
      <c r="S788" s="19">
        <f t="shared" si="355"/>
        <v>0.51854545454545453</v>
      </c>
    </row>
    <row r="789" spans="1:19" x14ac:dyDescent="0.2">
      <c r="A789" s="5" t="s">
        <v>515</v>
      </c>
      <c r="B789" s="1" t="s">
        <v>386</v>
      </c>
      <c r="C789" s="2" t="s">
        <v>393</v>
      </c>
      <c r="D789" s="8"/>
      <c r="E789" s="3"/>
      <c r="F789" s="3"/>
      <c r="G789" s="3"/>
      <c r="H789" s="11" t="str">
        <f t="shared" si="349"/>
        <v/>
      </c>
      <c r="I789" s="90">
        <v>1364</v>
      </c>
      <c r="J789" s="83">
        <v>1315</v>
      </c>
      <c r="K789" s="83">
        <v>66</v>
      </c>
      <c r="L789" s="13">
        <f t="shared" si="350"/>
        <v>5.0190114068441066E-2</v>
      </c>
      <c r="M789" s="83"/>
      <c r="N789" s="83">
        <v>4</v>
      </c>
      <c r="O789" s="16">
        <f t="shared" si="351"/>
        <v>2.9325513196480938E-3</v>
      </c>
      <c r="P789" s="17">
        <f t="shared" si="352"/>
        <v>1364</v>
      </c>
      <c r="Q789" s="18">
        <f t="shared" si="353"/>
        <v>1315</v>
      </c>
      <c r="R789" s="18">
        <f t="shared" si="354"/>
        <v>4</v>
      </c>
      <c r="S789" s="19">
        <f t="shared" si="355"/>
        <v>2.9325513196480938E-3</v>
      </c>
    </row>
    <row r="790" spans="1:19" x14ac:dyDescent="0.2">
      <c r="A790" s="5" t="s">
        <v>430</v>
      </c>
      <c r="B790" s="1" t="s">
        <v>53</v>
      </c>
      <c r="C790" s="2" t="s">
        <v>54</v>
      </c>
      <c r="D790" s="22">
        <v>1</v>
      </c>
      <c r="E790" s="23">
        <v>1</v>
      </c>
      <c r="F790" s="24">
        <v>1</v>
      </c>
      <c r="G790" s="24"/>
      <c r="H790" s="11">
        <f t="shared" si="349"/>
        <v>0</v>
      </c>
      <c r="I790" s="91">
        <v>1363</v>
      </c>
      <c r="J790" s="85">
        <v>925</v>
      </c>
      <c r="K790" s="85">
        <v>341</v>
      </c>
      <c r="L790" s="13">
        <f t="shared" si="350"/>
        <v>0.36864864864864866</v>
      </c>
      <c r="M790" s="81"/>
      <c r="N790" s="82">
        <v>411</v>
      </c>
      <c r="O790" s="16">
        <f t="shared" si="351"/>
        <v>0.30154071900220103</v>
      </c>
      <c r="P790" s="17">
        <f t="shared" si="352"/>
        <v>1364</v>
      </c>
      <c r="Q790" s="18">
        <f t="shared" si="353"/>
        <v>926</v>
      </c>
      <c r="R790" s="18">
        <f t="shared" si="354"/>
        <v>411</v>
      </c>
      <c r="S790" s="19">
        <f t="shared" si="355"/>
        <v>0.30131964809384165</v>
      </c>
    </row>
    <row r="791" spans="1:19" x14ac:dyDescent="0.2">
      <c r="A791" s="5" t="s">
        <v>424</v>
      </c>
      <c r="B791" s="1" t="s">
        <v>311</v>
      </c>
      <c r="C791" s="2" t="s">
        <v>313</v>
      </c>
      <c r="D791" s="8"/>
      <c r="E791" s="3"/>
      <c r="F791" s="3"/>
      <c r="G791" s="3"/>
      <c r="H791" s="11" t="str">
        <f t="shared" si="349"/>
        <v/>
      </c>
      <c r="I791" s="89">
        <v>1363</v>
      </c>
      <c r="J791" s="82">
        <v>1312</v>
      </c>
      <c r="K791" s="82">
        <v>1082</v>
      </c>
      <c r="L791" s="13">
        <f t="shared" si="350"/>
        <v>0.82469512195121952</v>
      </c>
      <c r="M791" s="81">
        <v>1</v>
      </c>
      <c r="N791" s="82">
        <v>51</v>
      </c>
      <c r="O791" s="16">
        <f t="shared" si="351"/>
        <v>3.7417461482024947E-2</v>
      </c>
      <c r="P791" s="17">
        <f t="shared" si="352"/>
        <v>1363</v>
      </c>
      <c r="Q791" s="18">
        <f t="shared" si="353"/>
        <v>1313</v>
      </c>
      <c r="R791" s="18">
        <f t="shared" si="354"/>
        <v>51</v>
      </c>
      <c r="S791" s="19">
        <f t="shared" si="355"/>
        <v>3.7417461482024947E-2</v>
      </c>
    </row>
    <row r="792" spans="1:19" x14ac:dyDescent="0.2">
      <c r="A792" s="5" t="s">
        <v>513</v>
      </c>
      <c r="B792" s="1" t="s">
        <v>444</v>
      </c>
      <c r="C792" s="2" t="s">
        <v>445</v>
      </c>
      <c r="D792" s="8">
        <v>10</v>
      </c>
      <c r="E792" s="3">
        <v>10</v>
      </c>
      <c r="F792" s="3">
        <v>0</v>
      </c>
      <c r="G792" s="3">
        <v>0</v>
      </c>
      <c r="H792" s="11">
        <v>0</v>
      </c>
      <c r="I792" s="89">
        <v>1361</v>
      </c>
      <c r="J792" s="82">
        <v>1346</v>
      </c>
      <c r="K792" s="82">
        <v>151</v>
      </c>
      <c r="L792" s="13">
        <v>0.11218424962852898</v>
      </c>
      <c r="M792" s="84">
        <v>0</v>
      </c>
      <c r="N792" s="82">
        <v>15</v>
      </c>
      <c r="O792" s="16">
        <v>1.1021307861866276E-2</v>
      </c>
      <c r="P792" s="17">
        <v>1371</v>
      </c>
      <c r="Q792" s="18">
        <v>1356</v>
      </c>
      <c r="R792" s="18">
        <v>15</v>
      </c>
      <c r="S792" s="19">
        <v>1.0940919037199124E-2</v>
      </c>
    </row>
    <row r="793" spans="1:19" x14ac:dyDescent="0.2">
      <c r="A793" s="5" t="s">
        <v>523</v>
      </c>
      <c r="B793" s="1" t="s">
        <v>407</v>
      </c>
      <c r="C793" s="2" t="s">
        <v>408</v>
      </c>
      <c r="D793" s="8"/>
      <c r="E793" s="3"/>
      <c r="F793" s="3"/>
      <c r="G793" s="3"/>
      <c r="H793" s="11" t="str">
        <f>IF(D793&lt;&gt;0,G793/D793,"")</f>
        <v/>
      </c>
      <c r="I793" s="89">
        <v>1352</v>
      </c>
      <c r="J793" s="82">
        <v>994</v>
      </c>
      <c r="K793" s="82">
        <v>77</v>
      </c>
      <c r="L793" s="13">
        <f>IF(J793&lt;&gt;0,K793/J793,"")</f>
        <v>7.746478873239436E-2</v>
      </c>
      <c r="M793" s="81">
        <v>1</v>
      </c>
      <c r="N793" s="82">
        <v>293</v>
      </c>
      <c r="O793" s="16">
        <f>IF(I793&lt;&gt;0,N793/I793,"")</f>
        <v>0.21671597633136094</v>
      </c>
      <c r="P793" s="17">
        <f>IF(SUM(D793,I793)&gt;0,SUM(D793,I793),"")</f>
        <v>1352</v>
      </c>
      <c r="Q793" s="18">
        <f>IF(SUM(E793,J793, M793)&gt;0,SUM(E793,J793, M793),"")</f>
        <v>995</v>
      </c>
      <c r="R793" s="18">
        <f>IF(SUM(G793,N793)&gt;0,SUM(G793,N793),"")</f>
        <v>293</v>
      </c>
      <c r="S793" s="19">
        <f>IFERROR(IF(P793&lt;&gt;0,R793/P793,""),"")</f>
        <v>0.21671597633136094</v>
      </c>
    </row>
    <row r="794" spans="1:19" x14ac:dyDescent="0.2">
      <c r="A794" s="5" t="s">
        <v>425</v>
      </c>
      <c r="B794" s="1" t="s">
        <v>324</v>
      </c>
      <c r="C794" s="2" t="s">
        <v>327</v>
      </c>
      <c r="D794" s="8"/>
      <c r="E794" s="3"/>
      <c r="F794" s="3"/>
      <c r="G794" s="3"/>
      <c r="H794" s="11"/>
      <c r="I794" s="89">
        <v>1351</v>
      </c>
      <c r="J794" s="82">
        <v>1286</v>
      </c>
      <c r="K794" s="82">
        <v>504</v>
      </c>
      <c r="L794" s="13"/>
      <c r="M794" s="81">
        <v>17</v>
      </c>
      <c r="N794" s="82">
        <v>48</v>
      </c>
      <c r="O794" s="16"/>
      <c r="P794" s="17"/>
      <c r="Q794" s="18"/>
      <c r="R794" s="18"/>
      <c r="S794" s="19"/>
    </row>
    <row r="795" spans="1:19" x14ac:dyDescent="0.2">
      <c r="A795" s="59" t="s">
        <v>429</v>
      </c>
      <c r="B795" s="1" t="s">
        <v>402</v>
      </c>
      <c r="C795" s="2" t="s">
        <v>403</v>
      </c>
      <c r="D795" s="8">
        <v>0</v>
      </c>
      <c r="E795" s="3">
        <v>0</v>
      </c>
      <c r="F795" s="3">
        <v>0</v>
      </c>
      <c r="G795" s="3">
        <v>0</v>
      </c>
      <c r="H795" s="11" t="str">
        <f>IF(D795&lt;&gt;0,G795/D795,"")</f>
        <v/>
      </c>
      <c r="I795" s="89">
        <v>1350</v>
      </c>
      <c r="J795" s="82">
        <v>1307</v>
      </c>
      <c r="K795" s="82">
        <v>202</v>
      </c>
      <c r="L795" s="13">
        <f>IF(J795&lt;&gt;0,K795/J795,"")</f>
        <v>0.15455241009946441</v>
      </c>
      <c r="M795" s="81">
        <v>10</v>
      </c>
      <c r="N795" s="82">
        <v>33</v>
      </c>
      <c r="O795" s="16">
        <f>IF(I795&lt;&gt;0,N795/I795,"")</f>
        <v>2.4444444444444446E-2</v>
      </c>
      <c r="P795" s="80">
        <f>IF(SUM(D795,I795)&gt;0,SUM(D795,I795),"")</f>
        <v>1350</v>
      </c>
      <c r="Q795" s="77">
        <f>IF(SUM(E795,J795, M795)&gt;0,SUM(E795,J795, M795),"")</f>
        <v>1317</v>
      </c>
      <c r="R795" s="77">
        <f>IF(SUM(G795,N795)&gt;0,SUM(G795,N795),"")</f>
        <v>33</v>
      </c>
      <c r="S795" s="78">
        <f>IFERROR(IF(P795&lt;&gt;0,R795/P795,""),"")</f>
        <v>2.4444444444444446E-2</v>
      </c>
    </row>
    <row r="796" spans="1:19" x14ac:dyDescent="0.2">
      <c r="A796" s="5" t="s">
        <v>513</v>
      </c>
      <c r="B796" s="1" t="s">
        <v>386</v>
      </c>
      <c r="C796" s="2" t="s">
        <v>388</v>
      </c>
      <c r="D796" s="8">
        <v>0</v>
      </c>
      <c r="E796" s="3">
        <v>0</v>
      </c>
      <c r="F796" s="3">
        <v>0</v>
      </c>
      <c r="G796" s="3">
        <v>0</v>
      </c>
      <c r="H796" s="11" t="s">
        <v>514</v>
      </c>
      <c r="I796" s="89">
        <v>1349</v>
      </c>
      <c r="J796" s="82">
        <v>1306</v>
      </c>
      <c r="K796" s="82">
        <v>67</v>
      </c>
      <c r="L796" s="13">
        <v>5.1301684532924961E-2</v>
      </c>
      <c r="M796" s="84">
        <v>13</v>
      </c>
      <c r="N796" s="82">
        <v>30</v>
      </c>
      <c r="O796" s="16">
        <v>2.2238695329873982E-2</v>
      </c>
      <c r="P796" s="17">
        <v>1349</v>
      </c>
      <c r="Q796" s="18">
        <v>1319</v>
      </c>
      <c r="R796" s="18">
        <v>30</v>
      </c>
      <c r="S796" s="19">
        <v>2.2238695329873982E-2</v>
      </c>
    </row>
    <row r="797" spans="1:19" x14ac:dyDescent="0.2">
      <c r="A797" s="5" t="s">
        <v>523</v>
      </c>
      <c r="B797" s="1" t="s">
        <v>130</v>
      </c>
      <c r="C797" s="2" t="s">
        <v>131</v>
      </c>
      <c r="D797" s="8"/>
      <c r="E797" s="3"/>
      <c r="F797" s="3"/>
      <c r="G797" s="3"/>
      <c r="H797" s="11" t="str">
        <f t="shared" ref="H797:H819" si="356">IF(D797&lt;&gt;0,G797/D797,"")</f>
        <v/>
      </c>
      <c r="I797" s="89">
        <v>1349</v>
      </c>
      <c r="J797" s="82">
        <v>786</v>
      </c>
      <c r="K797" s="82">
        <v>62</v>
      </c>
      <c r="L797" s="13">
        <f t="shared" ref="L797:L819" si="357">IF(J797&lt;&gt;0,K797/J797,"")</f>
        <v>7.8880407124681931E-2</v>
      </c>
      <c r="M797" s="81">
        <v>1</v>
      </c>
      <c r="N797" s="82">
        <v>300</v>
      </c>
      <c r="O797" s="16">
        <f t="shared" ref="O797:O819" si="358">IF(I797&lt;&gt;0,N797/I797,"")</f>
        <v>0.22238695329873981</v>
      </c>
      <c r="P797" s="17">
        <f t="shared" ref="P797:P819" si="359">IF(SUM(D797,I797)&gt;0,SUM(D797,I797),"")</f>
        <v>1349</v>
      </c>
      <c r="Q797" s="18">
        <f t="shared" ref="Q797:Q819" si="360">IF(SUM(E797,J797, M797)&gt;0,SUM(E797,J797, M797),"")</f>
        <v>787</v>
      </c>
      <c r="R797" s="18">
        <f t="shared" ref="R797:R819" si="361">IF(SUM(G797,N797)&gt;0,SUM(G797,N797),"")</f>
        <v>300</v>
      </c>
      <c r="S797" s="19">
        <f t="shared" ref="S797:S819" si="362">IFERROR(IF(P797&lt;&gt;0,R797/P797,""),"")</f>
        <v>0.22238695329873981</v>
      </c>
    </row>
    <row r="798" spans="1:19" x14ac:dyDescent="0.2">
      <c r="A798" s="59" t="s">
        <v>429</v>
      </c>
      <c r="B798" s="1" t="s">
        <v>335</v>
      </c>
      <c r="C798" s="2" t="s">
        <v>336</v>
      </c>
      <c r="D798" s="8">
        <v>0</v>
      </c>
      <c r="E798" s="3">
        <v>0</v>
      </c>
      <c r="F798" s="3">
        <v>0</v>
      </c>
      <c r="G798" s="3">
        <v>0</v>
      </c>
      <c r="H798" s="11" t="str">
        <f t="shared" si="356"/>
        <v/>
      </c>
      <c r="I798" s="89">
        <v>1344</v>
      </c>
      <c r="J798" s="82">
        <v>80</v>
      </c>
      <c r="K798" s="82">
        <v>32</v>
      </c>
      <c r="L798" s="13">
        <f t="shared" si="357"/>
        <v>0.4</v>
      </c>
      <c r="M798" s="81">
        <v>942</v>
      </c>
      <c r="N798" s="82">
        <v>322</v>
      </c>
      <c r="O798" s="16">
        <f t="shared" si="358"/>
        <v>0.23958333333333334</v>
      </c>
      <c r="P798" s="80">
        <f t="shared" si="359"/>
        <v>1344</v>
      </c>
      <c r="Q798" s="77">
        <f t="shared" si="360"/>
        <v>1022</v>
      </c>
      <c r="R798" s="77">
        <f t="shared" si="361"/>
        <v>322</v>
      </c>
      <c r="S798" s="78">
        <f t="shared" si="362"/>
        <v>0.23958333333333334</v>
      </c>
    </row>
    <row r="799" spans="1:19" ht="29" x14ac:dyDescent="0.2">
      <c r="A799" s="5" t="s">
        <v>416</v>
      </c>
      <c r="B799" s="1" t="s">
        <v>221</v>
      </c>
      <c r="C799" s="2" t="s">
        <v>223</v>
      </c>
      <c r="D799" s="8"/>
      <c r="E799" s="3"/>
      <c r="F799" s="3"/>
      <c r="G799" s="3"/>
      <c r="H799" s="11" t="str">
        <f t="shared" si="356"/>
        <v/>
      </c>
      <c r="I799" s="89">
        <v>1338</v>
      </c>
      <c r="J799" s="82">
        <v>934</v>
      </c>
      <c r="K799" s="82">
        <v>539</v>
      </c>
      <c r="L799" s="13">
        <f t="shared" si="357"/>
        <v>0.57708779443254821</v>
      </c>
      <c r="M799" s="81">
        <v>255</v>
      </c>
      <c r="N799" s="82">
        <v>149</v>
      </c>
      <c r="O799" s="16">
        <f t="shared" si="358"/>
        <v>0.11136023916292975</v>
      </c>
      <c r="P799" s="17">
        <f t="shared" si="359"/>
        <v>1338</v>
      </c>
      <c r="Q799" s="18">
        <f t="shared" si="360"/>
        <v>1189</v>
      </c>
      <c r="R799" s="18">
        <f t="shared" si="361"/>
        <v>149</v>
      </c>
      <c r="S799" s="19">
        <f t="shared" si="362"/>
        <v>0.11136023916292975</v>
      </c>
    </row>
    <row r="800" spans="1:19" x14ac:dyDescent="0.2">
      <c r="A800" s="5" t="s">
        <v>419</v>
      </c>
      <c r="B800" s="1" t="s">
        <v>130</v>
      </c>
      <c r="C800" s="2" t="s">
        <v>131</v>
      </c>
      <c r="D800" s="8">
        <v>20</v>
      </c>
      <c r="E800" s="3">
        <v>12</v>
      </c>
      <c r="F800" s="3">
        <v>10</v>
      </c>
      <c r="G800" s="3">
        <v>8</v>
      </c>
      <c r="H800" s="11">
        <f t="shared" si="356"/>
        <v>0.4</v>
      </c>
      <c r="I800" s="89">
        <v>1336</v>
      </c>
      <c r="J800" s="82">
        <v>1146</v>
      </c>
      <c r="K800" s="82">
        <v>302</v>
      </c>
      <c r="L800" s="13">
        <f t="shared" si="357"/>
        <v>0.26352530541012215</v>
      </c>
      <c r="M800" s="81">
        <v>1</v>
      </c>
      <c r="N800" s="82">
        <v>188</v>
      </c>
      <c r="O800" s="16">
        <f t="shared" si="358"/>
        <v>0.1407185628742515</v>
      </c>
      <c r="P800" s="17">
        <f t="shared" si="359"/>
        <v>1356</v>
      </c>
      <c r="Q800" s="18">
        <f t="shared" si="360"/>
        <v>1159</v>
      </c>
      <c r="R800" s="18">
        <f t="shared" si="361"/>
        <v>196</v>
      </c>
      <c r="S800" s="19">
        <f t="shared" si="362"/>
        <v>0.14454277286135694</v>
      </c>
    </row>
    <row r="801" spans="1:19" x14ac:dyDescent="0.2">
      <c r="A801" s="5" t="s">
        <v>422</v>
      </c>
      <c r="B801" s="1" t="s">
        <v>198</v>
      </c>
      <c r="C801" s="2" t="s">
        <v>200</v>
      </c>
      <c r="D801" s="8">
        <v>0</v>
      </c>
      <c r="E801" s="3">
        <v>0</v>
      </c>
      <c r="F801" s="3">
        <v>0</v>
      </c>
      <c r="G801" s="3">
        <v>0</v>
      </c>
      <c r="H801" s="11" t="str">
        <f t="shared" si="356"/>
        <v/>
      </c>
      <c r="I801" s="89">
        <v>1333</v>
      </c>
      <c r="J801" s="82">
        <v>1327</v>
      </c>
      <c r="K801" s="82">
        <v>1325</v>
      </c>
      <c r="L801" s="13">
        <f t="shared" si="357"/>
        <v>0.99849284099472491</v>
      </c>
      <c r="M801" s="84">
        <v>4</v>
      </c>
      <c r="N801" s="82">
        <v>2</v>
      </c>
      <c r="O801" s="16">
        <f t="shared" si="358"/>
        <v>1.5003750937734434E-3</v>
      </c>
      <c r="P801" s="17">
        <f t="shared" si="359"/>
        <v>1333</v>
      </c>
      <c r="Q801" s="18">
        <f t="shared" si="360"/>
        <v>1331</v>
      </c>
      <c r="R801" s="18">
        <f t="shared" si="361"/>
        <v>2</v>
      </c>
      <c r="S801" s="19">
        <f t="shared" si="362"/>
        <v>1.5003750937734434E-3</v>
      </c>
    </row>
    <row r="802" spans="1:19" x14ac:dyDescent="0.2">
      <c r="A802" s="5" t="s">
        <v>516</v>
      </c>
      <c r="B802" s="1" t="s">
        <v>407</v>
      </c>
      <c r="C802" s="2" t="s">
        <v>408</v>
      </c>
      <c r="D802" s="8">
        <v>0</v>
      </c>
      <c r="E802" s="3">
        <v>0</v>
      </c>
      <c r="F802" s="3">
        <v>0</v>
      </c>
      <c r="G802" s="3">
        <v>0</v>
      </c>
      <c r="H802" s="11" t="str">
        <f t="shared" si="356"/>
        <v/>
      </c>
      <c r="I802" s="89">
        <v>1330</v>
      </c>
      <c r="J802" s="82">
        <v>915</v>
      </c>
      <c r="K802" s="82">
        <v>13</v>
      </c>
      <c r="L802" s="13">
        <f t="shared" si="357"/>
        <v>1.4207650273224045E-2</v>
      </c>
      <c r="M802" s="81">
        <v>0</v>
      </c>
      <c r="N802" s="82">
        <v>415</v>
      </c>
      <c r="O802" s="16">
        <f t="shared" si="358"/>
        <v>0.31203007518796994</v>
      </c>
      <c r="P802" s="17">
        <f t="shared" si="359"/>
        <v>1330</v>
      </c>
      <c r="Q802" s="18">
        <f t="shared" si="360"/>
        <v>915</v>
      </c>
      <c r="R802" s="18">
        <f t="shared" si="361"/>
        <v>415</v>
      </c>
      <c r="S802" s="19">
        <f t="shared" si="362"/>
        <v>0.31203007518796994</v>
      </c>
    </row>
    <row r="803" spans="1:19" ht="29" x14ac:dyDescent="0.2">
      <c r="A803" s="5" t="s">
        <v>422</v>
      </c>
      <c r="B803" s="1" t="s">
        <v>117</v>
      </c>
      <c r="C803" s="2" t="s">
        <v>118</v>
      </c>
      <c r="D803" s="8">
        <v>0</v>
      </c>
      <c r="E803" s="3">
        <v>0</v>
      </c>
      <c r="F803" s="3">
        <v>0</v>
      </c>
      <c r="G803" s="3">
        <v>0</v>
      </c>
      <c r="H803" s="11" t="str">
        <f t="shared" si="356"/>
        <v/>
      </c>
      <c r="I803" s="89">
        <v>1328</v>
      </c>
      <c r="J803" s="82">
        <v>325</v>
      </c>
      <c r="K803" s="82">
        <v>100</v>
      </c>
      <c r="L803" s="13">
        <f t="shared" si="357"/>
        <v>0.30769230769230771</v>
      </c>
      <c r="M803" s="84">
        <v>334</v>
      </c>
      <c r="N803" s="82">
        <v>669</v>
      </c>
      <c r="O803" s="16">
        <f t="shared" si="358"/>
        <v>0.5037650602409639</v>
      </c>
      <c r="P803" s="17">
        <f t="shared" si="359"/>
        <v>1328</v>
      </c>
      <c r="Q803" s="18">
        <f t="shared" si="360"/>
        <v>659</v>
      </c>
      <c r="R803" s="18">
        <f t="shared" si="361"/>
        <v>669</v>
      </c>
      <c r="S803" s="19">
        <f t="shared" si="362"/>
        <v>0.5037650602409639</v>
      </c>
    </row>
    <row r="804" spans="1:19" x14ac:dyDescent="0.2">
      <c r="A804" s="5" t="s">
        <v>418</v>
      </c>
      <c r="B804" s="1" t="s">
        <v>352</v>
      </c>
      <c r="C804" s="2" t="s">
        <v>353</v>
      </c>
      <c r="D804" s="8">
        <v>0</v>
      </c>
      <c r="E804" s="3">
        <v>0</v>
      </c>
      <c r="F804" s="3">
        <v>0</v>
      </c>
      <c r="G804" s="3">
        <v>0</v>
      </c>
      <c r="H804" s="11" t="str">
        <f t="shared" si="356"/>
        <v/>
      </c>
      <c r="I804" s="89">
        <v>1321</v>
      </c>
      <c r="J804" s="82">
        <v>1294</v>
      </c>
      <c r="K804" s="82">
        <v>100</v>
      </c>
      <c r="L804" s="13">
        <f t="shared" si="357"/>
        <v>7.7279752704791344E-2</v>
      </c>
      <c r="M804" s="81">
        <v>0</v>
      </c>
      <c r="N804" s="82">
        <v>27</v>
      </c>
      <c r="O804" s="16">
        <f t="shared" si="358"/>
        <v>2.0439061317183951E-2</v>
      </c>
      <c r="P804" s="17">
        <f t="shared" si="359"/>
        <v>1321</v>
      </c>
      <c r="Q804" s="18">
        <f t="shared" si="360"/>
        <v>1294</v>
      </c>
      <c r="R804" s="18">
        <f t="shared" si="361"/>
        <v>27</v>
      </c>
      <c r="S804" s="19">
        <f t="shared" si="362"/>
        <v>2.0439061317183951E-2</v>
      </c>
    </row>
    <row r="805" spans="1:19" x14ac:dyDescent="0.2">
      <c r="A805" s="5" t="s">
        <v>428</v>
      </c>
      <c r="B805" s="1" t="s">
        <v>386</v>
      </c>
      <c r="C805" s="2" t="s">
        <v>397</v>
      </c>
      <c r="D805" s="8">
        <v>1</v>
      </c>
      <c r="E805" s="3"/>
      <c r="F805" s="3"/>
      <c r="G805" s="3"/>
      <c r="H805" s="11">
        <f t="shared" si="356"/>
        <v>0</v>
      </c>
      <c r="I805" s="89">
        <v>1317</v>
      </c>
      <c r="J805" s="82">
        <v>1243</v>
      </c>
      <c r="K805" s="82">
        <v>511</v>
      </c>
      <c r="L805" s="13">
        <f t="shared" si="357"/>
        <v>0.41110217216411904</v>
      </c>
      <c r="M805" s="81">
        <v>2</v>
      </c>
      <c r="N805" s="82">
        <v>3</v>
      </c>
      <c r="O805" s="16">
        <f t="shared" si="358"/>
        <v>2.2779043280182231E-3</v>
      </c>
      <c r="P805" s="17">
        <f t="shared" si="359"/>
        <v>1318</v>
      </c>
      <c r="Q805" s="18">
        <f t="shared" si="360"/>
        <v>1245</v>
      </c>
      <c r="R805" s="18">
        <f t="shared" si="361"/>
        <v>3</v>
      </c>
      <c r="S805" s="19">
        <f t="shared" si="362"/>
        <v>2.276176024279211E-3</v>
      </c>
    </row>
    <row r="806" spans="1:19" x14ac:dyDescent="0.2">
      <c r="A806" s="5" t="s">
        <v>419</v>
      </c>
      <c r="B806" s="1" t="s">
        <v>314</v>
      </c>
      <c r="C806" s="2" t="s">
        <v>315</v>
      </c>
      <c r="D806" s="8"/>
      <c r="E806" s="3"/>
      <c r="F806" s="3"/>
      <c r="G806" s="3"/>
      <c r="H806" s="11" t="str">
        <f t="shared" si="356"/>
        <v/>
      </c>
      <c r="I806" s="89">
        <v>1315</v>
      </c>
      <c r="J806" s="82">
        <v>75</v>
      </c>
      <c r="K806" s="82">
        <v>31</v>
      </c>
      <c r="L806" s="13">
        <f t="shared" si="357"/>
        <v>0.41333333333333333</v>
      </c>
      <c r="M806" s="81">
        <v>545</v>
      </c>
      <c r="N806" s="82">
        <v>692</v>
      </c>
      <c r="O806" s="16">
        <f t="shared" si="358"/>
        <v>0.52623574144486696</v>
      </c>
      <c r="P806" s="17">
        <f t="shared" si="359"/>
        <v>1315</v>
      </c>
      <c r="Q806" s="18">
        <f t="shared" si="360"/>
        <v>620</v>
      </c>
      <c r="R806" s="18">
        <f t="shared" si="361"/>
        <v>692</v>
      </c>
      <c r="S806" s="19">
        <f t="shared" si="362"/>
        <v>0.52623574144486696</v>
      </c>
    </row>
    <row r="807" spans="1:19" x14ac:dyDescent="0.2">
      <c r="A807" s="5" t="s">
        <v>425</v>
      </c>
      <c r="B807" s="1" t="s">
        <v>212</v>
      </c>
      <c r="C807" s="2" t="s">
        <v>213</v>
      </c>
      <c r="D807" s="8">
        <v>1</v>
      </c>
      <c r="E807" s="3">
        <v>1</v>
      </c>
      <c r="F807" s="3"/>
      <c r="G807" s="3"/>
      <c r="H807" s="11">
        <f t="shared" si="356"/>
        <v>0</v>
      </c>
      <c r="I807" s="89">
        <v>1313</v>
      </c>
      <c r="J807" s="82">
        <v>36</v>
      </c>
      <c r="K807" s="82">
        <v>190</v>
      </c>
      <c r="L807" s="13">
        <f t="shared" si="357"/>
        <v>5.2777777777777777</v>
      </c>
      <c r="M807" s="81">
        <v>1107</v>
      </c>
      <c r="N807" s="82">
        <v>170</v>
      </c>
      <c r="O807" s="16">
        <f t="shared" si="358"/>
        <v>0.12947448591012947</v>
      </c>
      <c r="P807" s="17">
        <f t="shared" si="359"/>
        <v>1314</v>
      </c>
      <c r="Q807" s="18">
        <f t="shared" si="360"/>
        <v>1144</v>
      </c>
      <c r="R807" s="18">
        <f t="shared" si="361"/>
        <v>170</v>
      </c>
      <c r="S807" s="19">
        <f t="shared" si="362"/>
        <v>0.12937595129375951</v>
      </c>
    </row>
    <row r="808" spans="1:19" x14ac:dyDescent="0.2">
      <c r="A808" s="5" t="s">
        <v>523</v>
      </c>
      <c r="B808" s="1" t="s">
        <v>206</v>
      </c>
      <c r="C808" s="2" t="s">
        <v>207</v>
      </c>
      <c r="D808" s="8"/>
      <c r="E808" s="3"/>
      <c r="F808" s="3"/>
      <c r="G808" s="3"/>
      <c r="H808" s="11" t="str">
        <f t="shared" si="356"/>
        <v/>
      </c>
      <c r="I808" s="89">
        <v>1313</v>
      </c>
      <c r="J808" s="82">
        <v>1023</v>
      </c>
      <c r="K808" s="82">
        <v>189</v>
      </c>
      <c r="L808" s="13">
        <f t="shared" si="357"/>
        <v>0.18475073313782991</v>
      </c>
      <c r="M808" s="81">
        <v>29</v>
      </c>
      <c r="N808" s="82">
        <v>160</v>
      </c>
      <c r="O808" s="16">
        <f t="shared" si="358"/>
        <v>0.12185833968012186</v>
      </c>
      <c r="P808" s="17">
        <f t="shared" si="359"/>
        <v>1313</v>
      </c>
      <c r="Q808" s="18">
        <f t="shared" si="360"/>
        <v>1052</v>
      </c>
      <c r="R808" s="18">
        <f t="shared" si="361"/>
        <v>160</v>
      </c>
      <c r="S808" s="19">
        <f t="shared" si="362"/>
        <v>0.12185833968012186</v>
      </c>
    </row>
    <row r="809" spans="1:19" x14ac:dyDescent="0.2">
      <c r="A809" s="59" t="s">
        <v>429</v>
      </c>
      <c r="B809" s="1" t="s">
        <v>44</v>
      </c>
      <c r="C809" s="2" t="s">
        <v>45</v>
      </c>
      <c r="D809" s="8">
        <v>0</v>
      </c>
      <c r="E809" s="3">
        <v>0</v>
      </c>
      <c r="F809" s="3">
        <v>0</v>
      </c>
      <c r="G809" s="3">
        <v>0</v>
      </c>
      <c r="H809" s="11" t="str">
        <f t="shared" si="356"/>
        <v/>
      </c>
      <c r="I809" s="89">
        <v>1312</v>
      </c>
      <c r="J809" s="82">
        <v>1176</v>
      </c>
      <c r="K809" s="82">
        <v>172</v>
      </c>
      <c r="L809" s="13">
        <f t="shared" si="357"/>
        <v>0.14625850340136054</v>
      </c>
      <c r="M809" s="81">
        <v>26</v>
      </c>
      <c r="N809" s="82">
        <v>110</v>
      </c>
      <c r="O809" s="16">
        <f t="shared" si="358"/>
        <v>8.3841463414634151E-2</v>
      </c>
      <c r="P809" s="80">
        <f t="shared" si="359"/>
        <v>1312</v>
      </c>
      <c r="Q809" s="77">
        <f t="shared" si="360"/>
        <v>1202</v>
      </c>
      <c r="R809" s="77">
        <f t="shared" si="361"/>
        <v>110</v>
      </c>
      <c r="S809" s="78">
        <f t="shared" si="362"/>
        <v>8.3841463414634151E-2</v>
      </c>
    </row>
    <row r="810" spans="1:19" x14ac:dyDescent="0.2">
      <c r="A810" s="5" t="s">
        <v>422</v>
      </c>
      <c r="B810" s="1" t="s">
        <v>111</v>
      </c>
      <c r="C810" s="2" t="s">
        <v>112</v>
      </c>
      <c r="D810" s="8">
        <v>0</v>
      </c>
      <c r="E810" s="3">
        <v>0</v>
      </c>
      <c r="F810" s="3">
        <v>0</v>
      </c>
      <c r="G810" s="3">
        <v>0</v>
      </c>
      <c r="H810" s="11" t="str">
        <f t="shared" si="356"/>
        <v/>
      </c>
      <c r="I810" s="89">
        <v>1297</v>
      </c>
      <c r="J810" s="82">
        <v>1291</v>
      </c>
      <c r="K810" s="82">
        <v>283</v>
      </c>
      <c r="L810" s="13">
        <f t="shared" si="357"/>
        <v>0.21920991479473276</v>
      </c>
      <c r="M810" s="84">
        <v>5</v>
      </c>
      <c r="N810" s="82">
        <v>1</v>
      </c>
      <c r="O810" s="16">
        <f t="shared" si="358"/>
        <v>7.7101002313030066E-4</v>
      </c>
      <c r="P810" s="17">
        <f t="shared" si="359"/>
        <v>1297</v>
      </c>
      <c r="Q810" s="18">
        <f t="shared" si="360"/>
        <v>1296</v>
      </c>
      <c r="R810" s="18">
        <f t="shared" si="361"/>
        <v>1</v>
      </c>
      <c r="S810" s="19">
        <f t="shared" si="362"/>
        <v>7.7101002313030066E-4</v>
      </c>
    </row>
    <row r="811" spans="1:19" ht="29" x14ac:dyDescent="0.2">
      <c r="A811" s="5" t="s">
        <v>419</v>
      </c>
      <c r="B811" s="1" t="s">
        <v>117</v>
      </c>
      <c r="C811" s="2" t="s">
        <v>118</v>
      </c>
      <c r="D811" s="8"/>
      <c r="E811" s="3"/>
      <c r="F811" s="3"/>
      <c r="G811" s="3"/>
      <c r="H811" s="11" t="str">
        <f t="shared" si="356"/>
        <v/>
      </c>
      <c r="I811" s="89">
        <v>1294</v>
      </c>
      <c r="J811" s="82">
        <v>1028</v>
      </c>
      <c r="K811" s="82">
        <v>502</v>
      </c>
      <c r="L811" s="13">
        <f t="shared" si="357"/>
        <v>0.48832684824902722</v>
      </c>
      <c r="M811" s="81">
        <v>2</v>
      </c>
      <c r="N811" s="82">
        <v>260</v>
      </c>
      <c r="O811" s="16">
        <f t="shared" si="358"/>
        <v>0.20092735703245751</v>
      </c>
      <c r="P811" s="17">
        <f t="shared" si="359"/>
        <v>1294</v>
      </c>
      <c r="Q811" s="18">
        <f t="shared" si="360"/>
        <v>1030</v>
      </c>
      <c r="R811" s="18">
        <f t="shared" si="361"/>
        <v>260</v>
      </c>
      <c r="S811" s="19">
        <f t="shared" si="362"/>
        <v>0.20092735703245751</v>
      </c>
    </row>
    <row r="812" spans="1:19" x14ac:dyDescent="0.2">
      <c r="A812" s="5" t="s">
        <v>420</v>
      </c>
      <c r="B812" s="1" t="s">
        <v>89</v>
      </c>
      <c r="C812" s="2" t="s">
        <v>90</v>
      </c>
      <c r="D812" s="8"/>
      <c r="E812" s="3"/>
      <c r="F812" s="3"/>
      <c r="G812" s="3"/>
      <c r="H812" s="11" t="str">
        <f t="shared" si="356"/>
        <v/>
      </c>
      <c r="I812" s="89">
        <v>1294</v>
      </c>
      <c r="J812" s="82">
        <v>1236</v>
      </c>
      <c r="K812" s="82">
        <v>90</v>
      </c>
      <c r="L812" s="13">
        <f t="shared" si="357"/>
        <v>7.281553398058252E-2</v>
      </c>
      <c r="M812" s="81">
        <v>1</v>
      </c>
      <c r="N812" s="82">
        <v>57</v>
      </c>
      <c r="O812" s="16">
        <f t="shared" si="358"/>
        <v>4.4049459041731069E-2</v>
      </c>
      <c r="P812" s="17">
        <f t="shared" si="359"/>
        <v>1294</v>
      </c>
      <c r="Q812" s="18">
        <f t="shared" si="360"/>
        <v>1237</v>
      </c>
      <c r="R812" s="18">
        <f t="shared" si="361"/>
        <v>57</v>
      </c>
      <c r="S812" s="19">
        <f t="shared" si="362"/>
        <v>4.4049459041731069E-2</v>
      </c>
    </row>
    <row r="813" spans="1:19" x14ac:dyDescent="0.2">
      <c r="A813" s="5" t="s">
        <v>424</v>
      </c>
      <c r="B813" s="1" t="s">
        <v>316</v>
      </c>
      <c r="C813" s="2" t="s">
        <v>317</v>
      </c>
      <c r="D813" s="8"/>
      <c r="E813" s="3"/>
      <c r="F813" s="3"/>
      <c r="G813" s="3"/>
      <c r="H813" s="11" t="str">
        <f t="shared" si="356"/>
        <v/>
      </c>
      <c r="I813" s="89">
        <v>1288</v>
      </c>
      <c r="J813" s="82">
        <v>1271</v>
      </c>
      <c r="K813" s="82">
        <v>854</v>
      </c>
      <c r="L813" s="13">
        <f t="shared" si="357"/>
        <v>0.67191188040912664</v>
      </c>
      <c r="M813" s="81">
        <v>2</v>
      </c>
      <c r="N813" s="82">
        <v>17</v>
      </c>
      <c r="O813" s="16">
        <f t="shared" si="358"/>
        <v>1.3198757763975156E-2</v>
      </c>
      <c r="P813" s="17">
        <f t="shared" si="359"/>
        <v>1288</v>
      </c>
      <c r="Q813" s="18">
        <f t="shared" si="360"/>
        <v>1273</v>
      </c>
      <c r="R813" s="18">
        <f t="shared" si="361"/>
        <v>17</v>
      </c>
      <c r="S813" s="19">
        <f t="shared" si="362"/>
        <v>1.3198757763975156E-2</v>
      </c>
    </row>
    <row r="814" spans="1:19" x14ac:dyDescent="0.2">
      <c r="A814" s="5" t="s">
        <v>430</v>
      </c>
      <c r="B814" s="1" t="s">
        <v>206</v>
      </c>
      <c r="C814" s="2" t="s">
        <v>207</v>
      </c>
      <c r="D814" s="8">
        <v>1</v>
      </c>
      <c r="E814" s="3"/>
      <c r="F814" s="3"/>
      <c r="G814" s="3"/>
      <c r="H814" s="11">
        <f t="shared" si="356"/>
        <v>0</v>
      </c>
      <c r="I814" s="91">
        <v>1287</v>
      </c>
      <c r="J814" s="85">
        <v>1111</v>
      </c>
      <c r="K814" s="85">
        <v>430</v>
      </c>
      <c r="L814" s="13">
        <f t="shared" si="357"/>
        <v>0.38703870387038702</v>
      </c>
      <c r="M814" s="81"/>
      <c r="N814" s="82">
        <v>125</v>
      </c>
      <c r="O814" s="16">
        <f t="shared" si="358"/>
        <v>9.7125097125097121E-2</v>
      </c>
      <c r="P814" s="17">
        <f t="shared" si="359"/>
        <v>1288</v>
      </c>
      <c r="Q814" s="18">
        <f t="shared" si="360"/>
        <v>1111</v>
      </c>
      <c r="R814" s="18">
        <f t="shared" si="361"/>
        <v>125</v>
      </c>
      <c r="S814" s="19">
        <f t="shared" si="362"/>
        <v>9.7049689440993792E-2</v>
      </c>
    </row>
    <row r="815" spans="1:19" x14ac:dyDescent="0.2">
      <c r="A815" s="5" t="s">
        <v>527</v>
      </c>
      <c r="B815" s="1" t="s">
        <v>386</v>
      </c>
      <c r="C815" s="2" t="s">
        <v>395</v>
      </c>
      <c r="D815" s="8">
        <v>32</v>
      </c>
      <c r="E815" s="3">
        <v>30</v>
      </c>
      <c r="F815" s="3"/>
      <c r="G815" s="3">
        <v>2</v>
      </c>
      <c r="H815" s="11">
        <f t="shared" si="356"/>
        <v>6.25E-2</v>
      </c>
      <c r="I815" s="89">
        <v>1285</v>
      </c>
      <c r="J815" s="82">
        <v>1188</v>
      </c>
      <c r="K815" s="82">
        <v>142</v>
      </c>
      <c r="L815" s="13">
        <f t="shared" si="357"/>
        <v>0.11952861952861953</v>
      </c>
      <c r="M815" s="81">
        <v>20</v>
      </c>
      <c r="N815" s="82">
        <v>77</v>
      </c>
      <c r="O815" s="16">
        <f t="shared" si="358"/>
        <v>5.992217898832685E-2</v>
      </c>
      <c r="P815" s="17">
        <f t="shared" si="359"/>
        <v>1317</v>
      </c>
      <c r="Q815" s="18">
        <f t="shared" si="360"/>
        <v>1238</v>
      </c>
      <c r="R815" s="18">
        <f t="shared" si="361"/>
        <v>79</v>
      </c>
      <c r="S815" s="19">
        <f t="shared" si="362"/>
        <v>5.9984813971146543E-2</v>
      </c>
    </row>
    <row r="816" spans="1:19" x14ac:dyDescent="0.2">
      <c r="A816" s="5" t="s">
        <v>428</v>
      </c>
      <c r="B816" s="1" t="s">
        <v>80</v>
      </c>
      <c r="C816" s="2" t="s">
        <v>82</v>
      </c>
      <c r="D816" s="8"/>
      <c r="E816" s="3">
        <v>1</v>
      </c>
      <c r="F816" s="3"/>
      <c r="G816" s="3"/>
      <c r="H816" s="11" t="str">
        <f t="shared" si="356"/>
        <v/>
      </c>
      <c r="I816" s="89">
        <v>1278</v>
      </c>
      <c r="J816" s="82">
        <v>945</v>
      </c>
      <c r="K816" s="82">
        <v>216</v>
      </c>
      <c r="L816" s="13">
        <f t="shared" si="357"/>
        <v>0.22857142857142856</v>
      </c>
      <c r="M816" s="81">
        <v>4</v>
      </c>
      <c r="N816" s="82">
        <v>3</v>
      </c>
      <c r="O816" s="16">
        <f t="shared" si="358"/>
        <v>2.3474178403755869E-3</v>
      </c>
      <c r="P816" s="17">
        <f t="shared" si="359"/>
        <v>1278</v>
      </c>
      <c r="Q816" s="18">
        <f t="shared" si="360"/>
        <v>950</v>
      </c>
      <c r="R816" s="18">
        <f t="shared" si="361"/>
        <v>3</v>
      </c>
      <c r="S816" s="19">
        <f t="shared" si="362"/>
        <v>2.3474178403755869E-3</v>
      </c>
    </row>
    <row r="817" spans="1:19" x14ac:dyDescent="0.2">
      <c r="A817" s="5" t="s">
        <v>430</v>
      </c>
      <c r="B817" s="1" t="s">
        <v>282</v>
      </c>
      <c r="C817" s="2" t="s">
        <v>283</v>
      </c>
      <c r="D817" s="8"/>
      <c r="E817" s="3"/>
      <c r="F817" s="3"/>
      <c r="G817" s="3"/>
      <c r="H817" s="11" t="str">
        <f t="shared" si="356"/>
        <v/>
      </c>
      <c r="I817" s="91">
        <v>1274</v>
      </c>
      <c r="J817" s="85">
        <v>1126</v>
      </c>
      <c r="K817" s="85">
        <v>329</v>
      </c>
      <c r="L817" s="13">
        <f t="shared" si="357"/>
        <v>0.29218472468916518</v>
      </c>
      <c r="M817" s="81"/>
      <c r="N817" s="82">
        <v>134</v>
      </c>
      <c r="O817" s="16">
        <f t="shared" si="358"/>
        <v>0.10518053375196232</v>
      </c>
      <c r="P817" s="17">
        <f t="shared" si="359"/>
        <v>1274</v>
      </c>
      <c r="Q817" s="18">
        <f t="shared" si="360"/>
        <v>1126</v>
      </c>
      <c r="R817" s="18">
        <f t="shared" si="361"/>
        <v>134</v>
      </c>
      <c r="S817" s="19">
        <f t="shared" si="362"/>
        <v>0.10518053375196232</v>
      </c>
    </row>
    <row r="818" spans="1:19" ht="29" x14ac:dyDescent="0.2">
      <c r="A818" s="5" t="s">
        <v>416</v>
      </c>
      <c r="B818" s="1" t="s">
        <v>183</v>
      </c>
      <c r="C818" s="2" t="s">
        <v>184</v>
      </c>
      <c r="D818" s="8">
        <v>2</v>
      </c>
      <c r="E818" s="3"/>
      <c r="F818" s="3"/>
      <c r="G818" s="3">
        <v>2</v>
      </c>
      <c r="H818" s="11">
        <f t="shared" si="356"/>
        <v>1</v>
      </c>
      <c r="I818" s="89">
        <v>1268</v>
      </c>
      <c r="J818" s="82">
        <v>828</v>
      </c>
      <c r="K818" s="82">
        <v>131</v>
      </c>
      <c r="L818" s="13">
        <f t="shared" si="357"/>
        <v>0.15821256038647344</v>
      </c>
      <c r="M818" s="81">
        <v>48</v>
      </c>
      <c r="N818" s="82">
        <v>392</v>
      </c>
      <c r="O818" s="16">
        <f t="shared" si="358"/>
        <v>0.30914826498422715</v>
      </c>
      <c r="P818" s="17">
        <f t="shared" si="359"/>
        <v>1270</v>
      </c>
      <c r="Q818" s="18">
        <f t="shared" si="360"/>
        <v>876</v>
      </c>
      <c r="R818" s="18">
        <f t="shared" si="361"/>
        <v>394</v>
      </c>
      <c r="S818" s="19">
        <f t="shared" si="362"/>
        <v>0.31023622047244093</v>
      </c>
    </row>
    <row r="819" spans="1:19" x14ac:dyDescent="0.2">
      <c r="A819" s="5" t="s">
        <v>419</v>
      </c>
      <c r="B819" s="1" t="s">
        <v>174</v>
      </c>
      <c r="C819" s="2" t="s">
        <v>180</v>
      </c>
      <c r="D819" s="8"/>
      <c r="E819" s="3"/>
      <c r="F819" s="3"/>
      <c r="G819" s="3"/>
      <c r="H819" s="11" t="str">
        <f t="shared" si="356"/>
        <v/>
      </c>
      <c r="I819" s="89">
        <v>1265</v>
      </c>
      <c r="J819" s="82">
        <v>1184</v>
      </c>
      <c r="K819" s="82">
        <v>1058</v>
      </c>
      <c r="L819" s="13">
        <f t="shared" si="357"/>
        <v>0.89358108108108103</v>
      </c>
      <c r="M819" s="81"/>
      <c r="N819" s="82">
        <v>80</v>
      </c>
      <c r="O819" s="16">
        <f t="shared" si="358"/>
        <v>6.3241106719367585E-2</v>
      </c>
      <c r="P819" s="17">
        <f t="shared" si="359"/>
        <v>1265</v>
      </c>
      <c r="Q819" s="18">
        <f t="shared" si="360"/>
        <v>1184</v>
      </c>
      <c r="R819" s="18">
        <f t="shared" si="361"/>
        <v>80</v>
      </c>
      <c r="S819" s="19">
        <f t="shared" si="362"/>
        <v>6.3241106719367585E-2</v>
      </c>
    </row>
    <row r="820" spans="1:19" x14ac:dyDescent="0.2">
      <c r="A820" s="5" t="s">
        <v>513</v>
      </c>
      <c r="B820" s="1" t="s">
        <v>80</v>
      </c>
      <c r="C820" s="2" t="s">
        <v>84</v>
      </c>
      <c r="D820" s="8">
        <v>1</v>
      </c>
      <c r="E820" s="3">
        <v>1</v>
      </c>
      <c r="F820" s="3">
        <v>0</v>
      </c>
      <c r="G820" s="3">
        <v>0</v>
      </c>
      <c r="H820" s="11">
        <v>0</v>
      </c>
      <c r="I820" s="89">
        <v>1264</v>
      </c>
      <c r="J820" s="82">
        <v>1251</v>
      </c>
      <c r="K820" s="82">
        <v>360</v>
      </c>
      <c r="L820" s="13">
        <v>0.28776978417266186</v>
      </c>
      <c r="M820" s="84">
        <v>2</v>
      </c>
      <c r="N820" s="82">
        <v>11</v>
      </c>
      <c r="O820" s="16">
        <v>8.7025316455696198E-3</v>
      </c>
      <c r="P820" s="17">
        <v>1265</v>
      </c>
      <c r="Q820" s="18">
        <v>1254</v>
      </c>
      <c r="R820" s="18">
        <v>11</v>
      </c>
      <c r="S820" s="19">
        <v>8.6956521739130436E-3</v>
      </c>
    </row>
    <row r="821" spans="1:19" x14ac:dyDescent="0.2">
      <c r="A821" s="5" t="s">
        <v>515</v>
      </c>
      <c r="B821" s="1" t="s">
        <v>78</v>
      </c>
      <c r="C821" s="2" t="s">
        <v>79</v>
      </c>
      <c r="D821" s="8">
        <v>2</v>
      </c>
      <c r="E821" s="3">
        <v>1</v>
      </c>
      <c r="F821" s="3"/>
      <c r="G821" s="3"/>
      <c r="H821" s="11">
        <f t="shared" ref="H821:H847" si="363">IF(D821&lt;&gt;0,G821/D821,"")</f>
        <v>0</v>
      </c>
      <c r="I821" s="90">
        <v>1264</v>
      </c>
      <c r="J821" s="83">
        <v>759</v>
      </c>
      <c r="K821" s="83">
        <v>46</v>
      </c>
      <c r="L821" s="13">
        <f t="shared" ref="L821:L847" si="364">IF(J821&lt;&gt;0,K821/J821,"")</f>
        <v>6.0606060606060608E-2</v>
      </c>
      <c r="M821" s="83">
        <v>4</v>
      </c>
      <c r="N821" s="83">
        <v>440</v>
      </c>
      <c r="O821" s="16">
        <f t="shared" ref="O821:O847" si="365">IF(I821&lt;&gt;0,N821/I821,"")</f>
        <v>0.34810126582278483</v>
      </c>
      <c r="P821" s="17">
        <f t="shared" ref="P821:P847" si="366">IF(SUM(D821,I821)&gt;0,SUM(D821,I821),"")</f>
        <v>1266</v>
      </c>
      <c r="Q821" s="18">
        <f t="shared" ref="Q821:Q847" si="367">IF(SUM(E821,J821, M821)&gt;0,SUM(E821,J821, M821),"")</f>
        <v>764</v>
      </c>
      <c r="R821" s="18">
        <f t="shared" ref="R821:R847" si="368">IF(SUM(G821,N821)&gt;0,SUM(G821,N821),"")</f>
        <v>440</v>
      </c>
      <c r="S821" s="19">
        <f t="shared" ref="S821:S847" si="369">IFERROR(IF(P821&lt;&gt;0,R821/P821,""),"")</f>
        <v>0.34755134281200634</v>
      </c>
    </row>
    <row r="822" spans="1:19" x14ac:dyDescent="0.2">
      <c r="A822" s="5" t="s">
        <v>422</v>
      </c>
      <c r="B822" s="1" t="s">
        <v>57</v>
      </c>
      <c r="C822" s="2" t="s">
        <v>58</v>
      </c>
      <c r="D822" s="8">
        <v>0</v>
      </c>
      <c r="E822" s="3">
        <v>0</v>
      </c>
      <c r="F822" s="3">
        <v>0</v>
      </c>
      <c r="G822" s="3">
        <v>0</v>
      </c>
      <c r="H822" s="11" t="str">
        <f t="shared" si="363"/>
        <v/>
      </c>
      <c r="I822" s="89">
        <v>1257</v>
      </c>
      <c r="J822" s="82">
        <v>1163</v>
      </c>
      <c r="K822" s="82">
        <v>366</v>
      </c>
      <c r="L822" s="13">
        <f t="shared" si="364"/>
        <v>0.31470335339638866</v>
      </c>
      <c r="M822" s="84">
        <v>1</v>
      </c>
      <c r="N822" s="82">
        <v>93</v>
      </c>
      <c r="O822" s="16">
        <f t="shared" si="365"/>
        <v>7.3985680190930783E-2</v>
      </c>
      <c r="P822" s="17">
        <f t="shared" si="366"/>
        <v>1257</v>
      </c>
      <c r="Q822" s="18">
        <f t="shared" si="367"/>
        <v>1164</v>
      </c>
      <c r="R822" s="18">
        <f t="shared" si="368"/>
        <v>93</v>
      </c>
      <c r="S822" s="19">
        <f t="shared" si="369"/>
        <v>7.3985680190930783E-2</v>
      </c>
    </row>
    <row r="823" spans="1:19" x14ac:dyDescent="0.2">
      <c r="A823" s="5" t="s">
        <v>527</v>
      </c>
      <c r="B823" s="1" t="s">
        <v>103</v>
      </c>
      <c r="C823" s="2" t="s">
        <v>104</v>
      </c>
      <c r="D823" s="8">
        <v>0</v>
      </c>
      <c r="E823" s="3">
        <v>0</v>
      </c>
      <c r="F823" s="3"/>
      <c r="G823" s="3">
        <v>0</v>
      </c>
      <c r="H823" s="11" t="str">
        <f t="shared" si="363"/>
        <v/>
      </c>
      <c r="I823" s="89">
        <v>1256</v>
      </c>
      <c r="J823" s="82">
        <v>921</v>
      </c>
      <c r="K823" s="82">
        <v>115</v>
      </c>
      <c r="L823" s="13">
        <f t="shared" si="364"/>
        <v>0.1248642779587405</v>
      </c>
      <c r="M823" s="81">
        <v>3</v>
      </c>
      <c r="N823" s="82">
        <v>332</v>
      </c>
      <c r="O823" s="16">
        <f t="shared" si="365"/>
        <v>0.2643312101910828</v>
      </c>
      <c r="P823" s="17">
        <f t="shared" si="366"/>
        <v>1256</v>
      </c>
      <c r="Q823" s="18">
        <f t="shared" si="367"/>
        <v>924</v>
      </c>
      <c r="R823" s="18">
        <f t="shared" si="368"/>
        <v>332</v>
      </c>
      <c r="S823" s="19">
        <f t="shared" si="369"/>
        <v>0.2643312101910828</v>
      </c>
    </row>
    <row r="824" spans="1:19" ht="29" x14ac:dyDescent="0.2">
      <c r="A824" s="5" t="s">
        <v>422</v>
      </c>
      <c r="B824" s="1" t="s">
        <v>350</v>
      </c>
      <c r="C824" s="2" t="s">
        <v>351</v>
      </c>
      <c r="D824" s="8">
        <v>0</v>
      </c>
      <c r="E824" s="3">
        <v>0</v>
      </c>
      <c r="F824" s="3">
        <v>0</v>
      </c>
      <c r="G824" s="3">
        <v>0</v>
      </c>
      <c r="H824" s="11" t="str">
        <f t="shared" si="363"/>
        <v/>
      </c>
      <c r="I824" s="89">
        <v>1250</v>
      </c>
      <c r="J824" s="82">
        <v>1070</v>
      </c>
      <c r="K824" s="82">
        <v>297</v>
      </c>
      <c r="L824" s="13">
        <f t="shared" si="364"/>
        <v>0.27757009345794392</v>
      </c>
      <c r="M824" s="84">
        <v>20</v>
      </c>
      <c r="N824" s="82">
        <v>160</v>
      </c>
      <c r="O824" s="16">
        <f t="shared" si="365"/>
        <v>0.128</v>
      </c>
      <c r="P824" s="17">
        <f t="shared" si="366"/>
        <v>1250</v>
      </c>
      <c r="Q824" s="18">
        <f t="shared" si="367"/>
        <v>1090</v>
      </c>
      <c r="R824" s="18">
        <f t="shared" si="368"/>
        <v>160</v>
      </c>
      <c r="S824" s="19">
        <f t="shared" si="369"/>
        <v>0.128</v>
      </c>
    </row>
    <row r="825" spans="1:19" x14ac:dyDescent="0.2">
      <c r="A825" s="5" t="s">
        <v>418</v>
      </c>
      <c r="B825" s="1" t="s">
        <v>311</v>
      </c>
      <c r="C825" s="2" t="s">
        <v>313</v>
      </c>
      <c r="D825" s="8"/>
      <c r="E825" s="3">
        <v>0</v>
      </c>
      <c r="F825" s="3">
        <v>0</v>
      </c>
      <c r="G825" s="3">
        <v>0</v>
      </c>
      <c r="H825" s="11" t="str">
        <f t="shared" si="363"/>
        <v/>
      </c>
      <c r="I825" s="89">
        <v>1250</v>
      </c>
      <c r="J825" s="82">
        <v>1182</v>
      </c>
      <c r="K825" s="82">
        <v>712</v>
      </c>
      <c r="L825" s="13">
        <f t="shared" si="364"/>
        <v>0.60236886632825715</v>
      </c>
      <c r="M825" s="81">
        <v>15</v>
      </c>
      <c r="N825" s="82">
        <v>53</v>
      </c>
      <c r="O825" s="16">
        <f t="shared" si="365"/>
        <v>4.24E-2</v>
      </c>
      <c r="P825" s="17">
        <f t="shared" si="366"/>
        <v>1250</v>
      </c>
      <c r="Q825" s="18">
        <f t="shared" si="367"/>
        <v>1197</v>
      </c>
      <c r="R825" s="18">
        <f t="shared" si="368"/>
        <v>53</v>
      </c>
      <c r="S825" s="19">
        <f t="shared" si="369"/>
        <v>4.24E-2</v>
      </c>
    </row>
    <row r="826" spans="1:19" ht="29" x14ac:dyDescent="0.2">
      <c r="A826" s="5" t="s">
        <v>422</v>
      </c>
      <c r="B826" s="1" t="s">
        <v>386</v>
      </c>
      <c r="C826" s="2" t="s">
        <v>399</v>
      </c>
      <c r="D826" s="8">
        <v>0</v>
      </c>
      <c r="E826" s="3">
        <v>0</v>
      </c>
      <c r="F826" s="3">
        <v>0</v>
      </c>
      <c r="G826" s="3">
        <v>0</v>
      </c>
      <c r="H826" s="11" t="str">
        <f t="shared" si="363"/>
        <v/>
      </c>
      <c r="I826" s="89">
        <v>1249</v>
      </c>
      <c r="J826" s="82">
        <v>1205</v>
      </c>
      <c r="K826" s="82">
        <v>239</v>
      </c>
      <c r="L826" s="13">
        <f t="shared" si="364"/>
        <v>0.19834024896265559</v>
      </c>
      <c r="M826" s="84">
        <v>24</v>
      </c>
      <c r="N826" s="82">
        <v>20</v>
      </c>
      <c r="O826" s="16">
        <f t="shared" si="365"/>
        <v>1.6012810248198558E-2</v>
      </c>
      <c r="P826" s="17">
        <f t="shared" si="366"/>
        <v>1249</v>
      </c>
      <c r="Q826" s="18">
        <f t="shared" si="367"/>
        <v>1229</v>
      </c>
      <c r="R826" s="18">
        <f t="shared" si="368"/>
        <v>20</v>
      </c>
      <c r="S826" s="19">
        <f t="shared" si="369"/>
        <v>1.6012810248198558E-2</v>
      </c>
    </row>
    <row r="827" spans="1:19" x14ac:dyDescent="0.2">
      <c r="A827" s="5" t="s">
        <v>516</v>
      </c>
      <c r="B827" s="1" t="s">
        <v>181</v>
      </c>
      <c r="C827" s="2" t="s">
        <v>182</v>
      </c>
      <c r="D827" s="8">
        <v>0</v>
      </c>
      <c r="E827" s="3">
        <v>0</v>
      </c>
      <c r="F827" s="3">
        <v>0</v>
      </c>
      <c r="G827" s="3">
        <v>0</v>
      </c>
      <c r="H827" s="11" t="str">
        <f t="shared" si="363"/>
        <v/>
      </c>
      <c r="I827" s="89">
        <v>1237</v>
      </c>
      <c r="J827" s="82">
        <v>1172</v>
      </c>
      <c r="K827" s="82">
        <v>109</v>
      </c>
      <c r="L827" s="13">
        <f t="shared" si="364"/>
        <v>9.3003412969283272E-2</v>
      </c>
      <c r="M827" s="81">
        <v>15</v>
      </c>
      <c r="N827" s="82">
        <v>50</v>
      </c>
      <c r="O827" s="16">
        <f t="shared" si="365"/>
        <v>4.042037186742118E-2</v>
      </c>
      <c r="P827" s="17">
        <f t="shared" si="366"/>
        <v>1237</v>
      </c>
      <c r="Q827" s="18">
        <f t="shared" si="367"/>
        <v>1187</v>
      </c>
      <c r="R827" s="18">
        <f t="shared" si="368"/>
        <v>50</v>
      </c>
      <c r="S827" s="19">
        <f t="shared" si="369"/>
        <v>4.042037186742118E-2</v>
      </c>
    </row>
    <row r="828" spans="1:19" x14ac:dyDescent="0.2">
      <c r="A828" s="5" t="s">
        <v>527</v>
      </c>
      <c r="B828" s="1" t="s">
        <v>74</v>
      </c>
      <c r="C828" s="2" t="s">
        <v>75</v>
      </c>
      <c r="D828" s="8">
        <v>0</v>
      </c>
      <c r="E828" s="3">
        <v>0</v>
      </c>
      <c r="F828" s="3"/>
      <c r="G828" s="3">
        <v>0</v>
      </c>
      <c r="H828" s="11" t="str">
        <f t="shared" si="363"/>
        <v/>
      </c>
      <c r="I828" s="89">
        <v>1234</v>
      </c>
      <c r="J828" s="82">
        <v>969</v>
      </c>
      <c r="K828" s="82">
        <v>111</v>
      </c>
      <c r="L828" s="13">
        <f t="shared" si="364"/>
        <v>0.11455108359133127</v>
      </c>
      <c r="M828" s="81">
        <v>0</v>
      </c>
      <c r="N828" s="82">
        <v>265</v>
      </c>
      <c r="O828" s="16">
        <f t="shared" si="365"/>
        <v>0.21474878444084278</v>
      </c>
      <c r="P828" s="17">
        <f t="shared" si="366"/>
        <v>1234</v>
      </c>
      <c r="Q828" s="18">
        <f t="shared" si="367"/>
        <v>969</v>
      </c>
      <c r="R828" s="18">
        <f t="shared" si="368"/>
        <v>265</v>
      </c>
      <c r="S828" s="19">
        <f t="shared" si="369"/>
        <v>0.21474878444084278</v>
      </c>
    </row>
    <row r="829" spans="1:19" x14ac:dyDescent="0.2">
      <c r="A829" s="5" t="s">
        <v>527</v>
      </c>
      <c r="B829" s="1" t="s">
        <v>196</v>
      </c>
      <c r="C829" s="2" t="s">
        <v>197</v>
      </c>
      <c r="D829" s="8">
        <v>52</v>
      </c>
      <c r="E829" s="3">
        <v>51</v>
      </c>
      <c r="F829" s="3"/>
      <c r="G829" s="3">
        <v>1</v>
      </c>
      <c r="H829" s="11">
        <f t="shared" si="363"/>
        <v>1.9230769230769232E-2</v>
      </c>
      <c r="I829" s="89">
        <v>1232</v>
      </c>
      <c r="J829" s="82">
        <v>1105</v>
      </c>
      <c r="K829" s="82">
        <v>47</v>
      </c>
      <c r="L829" s="13">
        <f t="shared" si="364"/>
        <v>4.2533936651583712E-2</v>
      </c>
      <c r="M829" s="81">
        <v>2</v>
      </c>
      <c r="N829" s="82">
        <v>125</v>
      </c>
      <c r="O829" s="16">
        <f t="shared" si="365"/>
        <v>0.10146103896103896</v>
      </c>
      <c r="P829" s="17">
        <f t="shared" si="366"/>
        <v>1284</v>
      </c>
      <c r="Q829" s="18">
        <f t="shared" si="367"/>
        <v>1158</v>
      </c>
      <c r="R829" s="18">
        <f t="shared" si="368"/>
        <v>126</v>
      </c>
      <c r="S829" s="19">
        <f t="shared" si="369"/>
        <v>9.8130841121495324E-2</v>
      </c>
    </row>
    <row r="830" spans="1:19" x14ac:dyDescent="0.2">
      <c r="A830" s="5" t="s">
        <v>419</v>
      </c>
      <c r="B830" s="1" t="s">
        <v>358</v>
      </c>
      <c r="C830" s="2" t="s">
        <v>359</v>
      </c>
      <c r="D830" s="8"/>
      <c r="E830" s="3"/>
      <c r="F830" s="3"/>
      <c r="G830" s="3"/>
      <c r="H830" s="11" t="str">
        <f t="shared" si="363"/>
        <v/>
      </c>
      <c r="I830" s="89">
        <v>1222</v>
      </c>
      <c r="J830" s="82">
        <v>926</v>
      </c>
      <c r="K830" s="82">
        <v>359</v>
      </c>
      <c r="L830" s="13">
        <f t="shared" si="364"/>
        <v>0.38768898488120951</v>
      </c>
      <c r="M830" s="81">
        <v>2</v>
      </c>
      <c r="N830" s="82">
        <v>294</v>
      </c>
      <c r="O830" s="16">
        <f t="shared" si="365"/>
        <v>0.24058919803600654</v>
      </c>
      <c r="P830" s="17">
        <f t="shared" si="366"/>
        <v>1222</v>
      </c>
      <c r="Q830" s="18">
        <f t="shared" si="367"/>
        <v>928</v>
      </c>
      <c r="R830" s="18">
        <f t="shared" si="368"/>
        <v>294</v>
      </c>
      <c r="S830" s="19">
        <f t="shared" si="369"/>
        <v>0.24058919803600654</v>
      </c>
    </row>
    <row r="831" spans="1:19" x14ac:dyDescent="0.2">
      <c r="A831" s="5" t="s">
        <v>422</v>
      </c>
      <c r="B831" s="1" t="s">
        <v>96</v>
      </c>
      <c r="C831" s="2" t="s">
        <v>97</v>
      </c>
      <c r="D831" s="8">
        <v>0</v>
      </c>
      <c r="E831" s="3">
        <v>0</v>
      </c>
      <c r="F831" s="3">
        <v>0</v>
      </c>
      <c r="G831" s="3">
        <v>0</v>
      </c>
      <c r="H831" s="11" t="str">
        <f t="shared" si="363"/>
        <v/>
      </c>
      <c r="I831" s="89">
        <v>1221</v>
      </c>
      <c r="J831" s="82">
        <v>677</v>
      </c>
      <c r="K831" s="82">
        <v>100</v>
      </c>
      <c r="L831" s="13">
        <f t="shared" si="364"/>
        <v>0.14771048744460857</v>
      </c>
      <c r="M831" s="84">
        <v>121</v>
      </c>
      <c r="N831" s="82">
        <v>423</v>
      </c>
      <c r="O831" s="16">
        <f t="shared" si="365"/>
        <v>0.34643734643734642</v>
      </c>
      <c r="P831" s="17">
        <f t="shared" si="366"/>
        <v>1221</v>
      </c>
      <c r="Q831" s="18">
        <f t="shared" si="367"/>
        <v>798</v>
      </c>
      <c r="R831" s="18">
        <f t="shared" si="368"/>
        <v>423</v>
      </c>
      <c r="S831" s="19">
        <f t="shared" si="369"/>
        <v>0.34643734643734642</v>
      </c>
    </row>
    <row r="832" spans="1:19" ht="29" x14ac:dyDescent="0.2">
      <c r="A832" s="5" t="s">
        <v>419</v>
      </c>
      <c r="B832" s="1" t="s">
        <v>356</v>
      </c>
      <c r="C832" s="2" t="s">
        <v>357</v>
      </c>
      <c r="D832" s="8">
        <v>39</v>
      </c>
      <c r="E832" s="3">
        <v>39</v>
      </c>
      <c r="F832" s="3">
        <v>27</v>
      </c>
      <c r="G832" s="3"/>
      <c r="H832" s="11">
        <f t="shared" si="363"/>
        <v>0</v>
      </c>
      <c r="I832" s="89">
        <v>1221</v>
      </c>
      <c r="J832" s="82">
        <v>304</v>
      </c>
      <c r="K832" s="82">
        <v>292</v>
      </c>
      <c r="L832" s="13">
        <f t="shared" si="364"/>
        <v>0.96052631578947367</v>
      </c>
      <c r="M832" s="81">
        <v>883</v>
      </c>
      <c r="N832" s="82">
        <v>33</v>
      </c>
      <c r="O832" s="16">
        <f t="shared" si="365"/>
        <v>2.7027027027027029E-2</v>
      </c>
      <c r="P832" s="17">
        <f t="shared" si="366"/>
        <v>1260</v>
      </c>
      <c r="Q832" s="18">
        <f t="shared" si="367"/>
        <v>1226</v>
      </c>
      <c r="R832" s="18">
        <f t="shared" si="368"/>
        <v>33</v>
      </c>
      <c r="S832" s="19">
        <f t="shared" si="369"/>
        <v>2.6190476190476191E-2</v>
      </c>
    </row>
    <row r="833" spans="1:19" x14ac:dyDescent="0.2">
      <c r="A833" s="5" t="s">
        <v>522</v>
      </c>
      <c r="B833" s="1" t="s">
        <v>273</v>
      </c>
      <c r="C833" s="2" t="s">
        <v>274</v>
      </c>
      <c r="D833" s="8">
        <v>0</v>
      </c>
      <c r="E833" s="3">
        <v>0</v>
      </c>
      <c r="F833" s="3">
        <v>0</v>
      </c>
      <c r="G833" s="3">
        <v>0</v>
      </c>
      <c r="H833" s="11" t="str">
        <f t="shared" si="363"/>
        <v/>
      </c>
      <c r="I833" s="89">
        <v>1218</v>
      </c>
      <c r="J833" s="82">
        <v>963</v>
      </c>
      <c r="K833" s="82">
        <v>512</v>
      </c>
      <c r="L833" s="13">
        <f t="shared" si="364"/>
        <v>0.5316718587746625</v>
      </c>
      <c r="M833" s="81">
        <v>16</v>
      </c>
      <c r="N833" s="82">
        <v>239</v>
      </c>
      <c r="O833" s="16">
        <f t="shared" si="365"/>
        <v>0.1962233169129721</v>
      </c>
      <c r="P833" s="17">
        <f t="shared" si="366"/>
        <v>1218</v>
      </c>
      <c r="Q833" s="18">
        <f t="shared" si="367"/>
        <v>979</v>
      </c>
      <c r="R833" s="18">
        <f t="shared" si="368"/>
        <v>239</v>
      </c>
      <c r="S833" s="19">
        <f t="shared" si="369"/>
        <v>0.1962233169129721</v>
      </c>
    </row>
    <row r="834" spans="1:19" x14ac:dyDescent="0.2">
      <c r="A834" s="5" t="s">
        <v>521</v>
      </c>
      <c r="B834" s="1" t="s">
        <v>89</v>
      </c>
      <c r="C834" s="2" t="s">
        <v>90</v>
      </c>
      <c r="D834" s="8"/>
      <c r="E834" s="3"/>
      <c r="F834" s="3"/>
      <c r="G834" s="3"/>
      <c r="H834" s="11" t="str">
        <f t="shared" si="363"/>
        <v/>
      </c>
      <c r="I834" s="89">
        <v>1208</v>
      </c>
      <c r="J834" s="82">
        <v>1034</v>
      </c>
      <c r="K834" s="82">
        <v>125</v>
      </c>
      <c r="L834" s="13">
        <f t="shared" si="364"/>
        <v>0.12088974854932302</v>
      </c>
      <c r="M834" s="84">
        <v>8</v>
      </c>
      <c r="N834" s="82">
        <v>166</v>
      </c>
      <c r="O834" s="16">
        <f t="shared" si="365"/>
        <v>0.13741721854304637</v>
      </c>
      <c r="P834" s="17">
        <f t="shared" si="366"/>
        <v>1208</v>
      </c>
      <c r="Q834" s="18">
        <f t="shared" si="367"/>
        <v>1042</v>
      </c>
      <c r="R834" s="18">
        <f t="shared" si="368"/>
        <v>166</v>
      </c>
      <c r="S834" s="19">
        <f t="shared" si="369"/>
        <v>0.13741721854304637</v>
      </c>
    </row>
    <row r="835" spans="1:19" x14ac:dyDescent="0.2">
      <c r="A835" s="5" t="s">
        <v>422</v>
      </c>
      <c r="B835" s="1" t="s">
        <v>251</v>
      </c>
      <c r="C835" s="2" t="s">
        <v>252</v>
      </c>
      <c r="D835" s="8">
        <v>0</v>
      </c>
      <c r="E835" s="3">
        <v>0</v>
      </c>
      <c r="F835" s="3">
        <v>0</v>
      </c>
      <c r="G835" s="3">
        <v>0</v>
      </c>
      <c r="H835" s="11" t="str">
        <f t="shared" si="363"/>
        <v/>
      </c>
      <c r="I835" s="89">
        <v>1204</v>
      </c>
      <c r="J835" s="82">
        <v>1190</v>
      </c>
      <c r="K835" s="82">
        <v>1097</v>
      </c>
      <c r="L835" s="13">
        <f t="shared" si="364"/>
        <v>0.92184873949579826</v>
      </c>
      <c r="M835" s="84">
        <v>0</v>
      </c>
      <c r="N835" s="82">
        <v>14</v>
      </c>
      <c r="O835" s="16">
        <f t="shared" si="365"/>
        <v>1.1627906976744186E-2</v>
      </c>
      <c r="P835" s="17">
        <f t="shared" si="366"/>
        <v>1204</v>
      </c>
      <c r="Q835" s="18">
        <f t="shared" si="367"/>
        <v>1190</v>
      </c>
      <c r="R835" s="18">
        <f t="shared" si="368"/>
        <v>14</v>
      </c>
      <c r="S835" s="19">
        <f t="shared" si="369"/>
        <v>1.1627906976744186E-2</v>
      </c>
    </row>
    <row r="836" spans="1:19" x14ac:dyDescent="0.2">
      <c r="A836" s="5" t="s">
        <v>419</v>
      </c>
      <c r="B836" s="1" t="s">
        <v>22</v>
      </c>
      <c r="C836" s="2" t="s">
        <v>23</v>
      </c>
      <c r="D836" s="8"/>
      <c r="E836" s="3"/>
      <c r="F836" s="3"/>
      <c r="G836" s="3"/>
      <c r="H836" s="11" t="str">
        <f t="shared" si="363"/>
        <v/>
      </c>
      <c r="I836" s="89">
        <v>1203</v>
      </c>
      <c r="J836" s="82">
        <v>1047</v>
      </c>
      <c r="K836" s="82">
        <v>560</v>
      </c>
      <c r="L836" s="13">
        <f t="shared" si="364"/>
        <v>0.53486150907354346</v>
      </c>
      <c r="M836" s="81">
        <v>4</v>
      </c>
      <c r="N836" s="82">
        <v>151</v>
      </c>
      <c r="O836" s="16">
        <f t="shared" si="365"/>
        <v>0.12551953449709061</v>
      </c>
      <c r="P836" s="17">
        <f t="shared" si="366"/>
        <v>1203</v>
      </c>
      <c r="Q836" s="18">
        <f t="shared" si="367"/>
        <v>1051</v>
      </c>
      <c r="R836" s="18">
        <f t="shared" si="368"/>
        <v>151</v>
      </c>
      <c r="S836" s="19">
        <f t="shared" si="369"/>
        <v>0.12551953449709061</v>
      </c>
    </row>
    <row r="837" spans="1:19" x14ac:dyDescent="0.2">
      <c r="A837" s="5" t="s">
        <v>423</v>
      </c>
      <c r="B837" s="1" t="s">
        <v>89</v>
      </c>
      <c r="C837" s="2" t="s">
        <v>90</v>
      </c>
      <c r="D837" s="8">
        <v>0</v>
      </c>
      <c r="E837" s="3">
        <v>0</v>
      </c>
      <c r="F837" s="3">
        <v>0</v>
      </c>
      <c r="G837" s="3">
        <v>0</v>
      </c>
      <c r="H837" s="11" t="str">
        <f t="shared" si="363"/>
        <v/>
      </c>
      <c r="I837" s="89">
        <v>1203</v>
      </c>
      <c r="J837" s="82">
        <v>1180</v>
      </c>
      <c r="K837" s="82">
        <v>192</v>
      </c>
      <c r="L837" s="13">
        <f t="shared" si="364"/>
        <v>0.16271186440677965</v>
      </c>
      <c r="M837" s="81">
        <v>0</v>
      </c>
      <c r="N837" s="82">
        <f>I837-J837</f>
        <v>23</v>
      </c>
      <c r="O837" s="16">
        <f t="shared" si="365"/>
        <v>1.9118869492934332E-2</v>
      </c>
      <c r="P837" s="17">
        <f t="shared" si="366"/>
        <v>1203</v>
      </c>
      <c r="Q837" s="18">
        <f t="shared" si="367"/>
        <v>1180</v>
      </c>
      <c r="R837" s="18">
        <f t="shared" si="368"/>
        <v>23</v>
      </c>
      <c r="S837" s="19">
        <f t="shared" si="369"/>
        <v>1.9118869492934332E-2</v>
      </c>
    </row>
    <row r="838" spans="1:19" x14ac:dyDescent="0.2">
      <c r="A838" s="5" t="s">
        <v>425</v>
      </c>
      <c r="B838" s="1" t="s">
        <v>181</v>
      </c>
      <c r="C838" s="2" t="s">
        <v>182</v>
      </c>
      <c r="D838" s="8"/>
      <c r="E838" s="3"/>
      <c r="F838" s="3"/>
      <c r="G838" s="3"/>
      <c r="H838" s="11" t="str">
        <f t="shared" si="363"/>
        <v/>
      </c>
      <c r="I838" s="89">
        <v>1187</v>
      </c>
      <c r="J838" s="82">
        <v>1160</v>
      </c>
      <c r="K838" s="82">
        <v>91</v>
      </c>
      <c r="L838" s="13">
        <f t="shared" si="364"/>
        <v>7.844827586206897E-2</v>
      </c>
      <c r="M838" s="81"/>
      <c r="N838" s="82">
        <v>27</v>
      </c>
      <c r="O838" s="16">
        <f t="shared" si="365"/>
        <v>2.274641954507161E-2</v>
      </c>
      <c r="P838" s="17">
        <f t="shared" si="366"/>
        <v>1187</v>
      </c>
      <c r="Q838" s="18">
        <f t="shared" si="367"/>
        <v>1160</v>
      </c>
      <c r="R838" s="18">
        <f t="shared" si="368"/>
        <v>27</v>
      </c>
      <c r="S838" s="19">
        <f t="shared" si="369"/>
        <v>2.274641954507161E-2</v>
      </c>
    </row>
    <row r="839" spans="1:19" x14ac:dyDescent="0.2">
      <c r="A839" s="59" t="s">
        <v>429</v>
      </c>
      <c r="B839" s="1" t="s">
        <v>386</v>
      </c>
      <c r="C839" s="2" t="s">
        <v>387</v>
      </c>
      <c r="D839" s="8">
        <v>0</v>
      </c>
      <c r="E839" s="3">
        <v>0</v>
      </c>
      <c r="F839" s="3">
        <v>0</v>
      </c>
      <c r="G839" s="3">
        <v>0</v>
      </c>
      <c r="H839" s="11" t="str">
        <f t="shared" si="363"/>
        <v/>
      </c>
      <c r="I839" s="89">
        <v>1178</v>
      </c>
      <c r="J839" s="82">
        <v>1167</v>
      </c>
      <c r="K839" s="82">
        <v>1148</v>
      </c>
      <c r="L839" s="13">
        <f t="shared" si="364"/>
        <v>0.9837189374464439</v>
      </c>
      <c r="M839" s="81">
        <v>7</v>
      </c>
      <c r="N839" s="82">
        <v>4</v>
      </c>
      <c r="O839" s="16">
        <f t="shared" si="365"/>
        <v>3.3955857385398981E-3</v>
      </c>
      <c r="P839" s="80">
        <f t="shared" si="366"/>
        <v>1178</v>
      </c>
      <c r="Q839" s="77">
        <f t="shared" si="367"/>
        <v>1174</v>
      </c>
      <c r="R839" s="77">
        <f t="shared" si="368"/>
        <v>4</v>
      </c>
      <c r="S839" s="78">
        <f t="shared" si="369"/>
        <v>3.3955857385398981E-3</v>
      </c>
    </row>
    <row r="840" spans="1:19" x14ac:dyDescent="0.2">
      <c r="A840" s="5" t="s">
        <v>527</v>
      </c>
      <c r="B840" s="1" t="s">
        <v>386</v>
      </c>
      <c r="C840" s="2" t="s">
        <v>388</v>
      </c>
      <c r="D840" s="8">
        <v>177</v>
      </c>
      <c r="E840" s="3">
        <v>176</v>
      </c>
      <c r="F840" s="3"/>
      <c r="G840" s="3">
        <v>1</v>
      </c>
      <c r="H840" s="11">
        <f t="shared" si="363"/>
        <v>5.6497175141242938E-3</v>
      </c>
      <c r="I840" s="89">
        <v>1177</v>
      </c>
      <c r="J840" s="82">
        <v>1135</v>
      </c>
      <c r="K840" s="82">
        <v>363</v>
      </c>
      <c r="L840" s="13">
        <f t="shared" si="364"/>
        <v>0.31982378854625548</v>
      </c>
      <c r="M840" s="81">
        <v>0</v>
      </c>
      <c r="N840" s="82">
        <v>42</v>
      </c>
      <c r="O840" s="16">
        <f t="shared" si="365"/>
        <v>3.56839422259983E-2</v>
      </c>
      <c r="P840" s="17">
        <f t="shared" si="366"/>
        <v>1354</v>
      </c>
      <c r="Q840" s="18">
        <f t="shared" si="367"/>
        <v>1311</v>
      </c>
      <c r="R840" s="18">
        <f t="shared" si="368"/>
        <v>43</v>
      </c>
      <c r="S840" s="19">
        <f t="shared" si="369"/>
        <v>3.1757754800590843E-2</v>
      </c>
    </row>
    <row r="841" spans="1:19" ht="29" x14ac:dyDescent="0.2">
      <c r="A841" s="5" t="s">
        <v>517</v>
      </c>
      <c r="B841" s="1" t="s">
        <v>377</v>
      </c>
      <c r="C841" s="2" t="s">
        <v>378</v>
      </c>
      <c r="D841" s="20">
        <v>0</v>
      </c>
      <c r="E841" s="21">
        <v>0</v>
      </c>
      <c r="F841" s="21">
        <v>0</v>
      </c>
      <c r="G841" s="21">
        <v>0</v>
      </c>
      <c r="H841" s="11" t="str">
        <f t="shared" si="363"/>
        <v/>
      </c>
      <c r="I841" s="90">
        <v>1175</v>
      </c>
      <c r="J841" s="83">
        <v>1032</v>
      </c>
      <c r="K841" s="83">
        <v>342</v>
      </c>
      <c r="L841" s="13">
        <f t="shared" si="364"/>
        <v>0.33139534883720928</v>
      </c>
      <c r="M841" s="83">
        <v>0</v>
      </c>
      <c r="N841" s="83">
        <v>143</v>
      </c>
      <c r="O841" s="16">
        <f t="shared" si="365"/>
        <v>0.12170212765957447</v>
      </c>
      <c r="P841" s="17">
        <f t="shared" si="366"/>
        <v>1175</v>
      </c>
      <c r="Q841" s="18">
        <f t="shared" si="367"/>
        <v>1032</v>
      </c>
      <c r="R841" s="18">
        <f t="shared" si="368"/>
        <v>143</v>
      </c>
      <c r="S841" s="19">
        <f t="shared" si="369"/>
        <v>0.12170212765957447</v>
      </c>
    </row>
    <row r="842" spans="1:19" x14ac:dyDescent="0.2">
      <c r="A842" s="5" t="s">
        <v>421</v>
      </c>
      <c r="B842" s="1" t="s">
        <v>360</v>
      </c>
      <c r="C842" s="2" t="s">
        <v>361</v>
      </c>
      <c r="D842" s="8"/>
      <c r="E842" s="3"/>
      <c r="F842" s="3"/>
      <c r="G842" s="3"/>
      <c r="H842" s="11" t="str">
        <f t="shared" si="363"/>
        <v/>
      </c>
      <c r="I842" s="89">
        <v>1161</v>
      </c>
      <c r="J842" s="82">
        <v>879</v>
      </c>
      <c r="K842" s="82">
        <v>431</v>
      </c>
      <c r="L842" s="13">
        <f t="shared" si="364"/>
        <v>0.49032992036405004</v>
      </c>
      <c r="M842" s="81"/>
      <c r="N842" s="82">
        <v>203</v>
      </c>
      <c r="O842" s="16">
        <f t="shared" si="365"/>
        <v>0.17484926787252369</v>
      </c>
      <c r="P842" s="17">
        <f t="shared" si="366"/>
        <v>1161</v>
      </c>
      <c r="Q842" s="18">
        <f t="shared" si="367"/>
        <v>879</v>
      </c>
      <c r="R842" s="18">
        <f t="shared" si="368"/>
        <v>203</v>
      </c>
      <c r="S842" s="19">
        <f t="shared" si="369"/>
        <v>0.17484926787252369</v>
      </c>
    </row>
    <row r="843" spans="1:19" x14ac:dyDescent="0.2">
      <c r="A843" s="5" t="s">
        <v>517</v>
      </c>
      <c r="B843" s="1" t="s">
        <v>201</v>
      </c>
      <c r="C843" s="2" t="s">
        <v>202</v>
      </c>
      <c r="D843" s="20">
        <v>0</v>
      </c>
      <c r="E843" s="21">
        <v>0</v>
      </c>
      <c r="F843" s="21">
        <v>0</v>
      </c>
      <c r="G843" s="21">
        <v>0</v>
      </c>
      <c r="H843" s="11" t="str">
        <f t="shared" si="363"/>
        <v/>
      </c>
      <c r="I843" s="90">
        <v>1161</v>
      </c>
      <c r="J843" s="83">
        <v>448</v>
      </c>
      <c r="K843" s="83">
        <v>36</v>
      </c>
      <c r="L843" s="13">
        <f t="shared" si="364"/>
        <v>8.0357142857142863E-2</v>
      </c>
      <c r="M843" s="83">
        <v>0</v>
      </c>
      <c r="N843" s="83">
        <v>713</v>
      </c>
      <c r="O843" s="16">
        <f t="shared" si="365"/>
        <v>0.61412575366063737</v>
      </c>
      <c r="P843" s="17">
        <f t="shared" si="366"/>
        <v>1161</v>
      </c>
      <c r="Q843" s="18">
        <f t="shared" si="367"/>
        <v>448</v>
      </c>
      <c r="R843" s="18">
        <f t="shared" si="368"/>
        <v>713</v>
      </c>
      <c r="S843" s="19">
        <f t="shared" si="369"/>
        <v>0.61412575366063737</v>
      </c>
    </row>
    <row r="844" spans="1:19" ht="29" x14ac:dyDescent="0.2">
      <c r="A844" s="5" t="s">
        <v>422</v>
      </c>
      <c r="B844" s="1" t="s">
        <v>386</v>
      </c>
      <c r="C844" s="2" t="s">
        <v>394</v>
      </c>
      <c r="D844" s="8">
        <v>0</v>
      </c>
      <c r="E844" s="3">
        <v>0</v>
      </c>
      <c r="F844" s="3">
        <v>0</v>
      </c>
      <c r="G844" s="3">
        <v>0</v>
      </c>
      <c r="H844" s="11" t="str">
        <f t="shared" si="363"/>
        <v/>
      </c>
      <c r="I844" s="89">
        <v>1159</v>
      </c>
      <c r="J844" s="82">
        <v>1130</v>
      </c>
      <c r="K844" s="82">
        <v>769</v>
      </c>
      <c r="L844" s="13">
        <f t="shared" si="364"/>
        <v>0.6805309734513274</v>
      </c>
      <c r="M844" s="84">
        <v>29</v>
      </c>
      <c r="N844" s="82">
        <v>0</v>
      </c>
      <c r="O844" s="16">
        <f t="shared" si="365"/>
        <v>0</v>
      </c>
      <c r="P844" s="17">
        <f t="shared" si="366"/>
        <v>1159</v>
      </c>
      <c r="Q844" s="18">
        <f t="shared" si="367"/>
        <v>1159</v>
      </c>
      <c r="R844" s="18" t="str">
        <f t="shared" si="368"/>
        <v/>
      </c>
      <c r="S844" s="19" t="str">
        <f t="shared" si="369"/>
        <v/>
      </c>
    </row>
    <row r="845" spans="1:19" x14ac:dyDescent="0.2">
      <c r="A845" s="5" t="s">
        <v>527</v>
      </c>
      <c r="B845" s="1" t="s">
        <v>266</v>
      </c>
      <c r="C845" s="2" t="s">
        <v>267</v>
      </c>
      <c r="D845" s="8">
        <v>314</v>
      </c>
      <c r="E845" s="3">
        <v>267</v>
      </c>
      <c r="F845" s="3"/>
      <c r="G845" s="3">
        <v>47</v>
      </c>
      <c r="H845" s="11">
        <f t="shared" si="363"/>
        <v>0.14968152866242038</v>
      </c>
      <c r="I845" s="89">
        <v>1157</v>
      </c>
      <c r="J845" s="82">
        <v>997</v>
      </c>
      <c r="K845" s="82">
        <v>479</v>
      </c>
      <c r="L845" s="13">
        <f t="shared" si="364"/>
        <v>0.48044132397191575</v>
      </c>
      <c r="M845" s="81">
        <v>65</v>
      </c>
      <c r="N845" s="82">
        <v>95</v>
      </c>
      <c r="O845" s="16">
        <f t="shared" si="365"/>
        <v>8.2108902333621434E-2</v>
      </c>
      <c r="P845" s="17">
        <f t="shared" si="366"/>
        <v>1471</v>
      </c>
      <c r="Q845" s="18">
        <f t="shared" si="367"/>
        <v>1329</v>
      </c>
      <c r="R845" s="18">
        <f t="shared" si="368"/>
        <v>142</v>
      </c>
      <c r="S845" s="19">
        <f t="shared" si="369"/>
        <v>9.6532970768184914E-2</v>
      </c>
    </row>
    <row r="846" spans="1:19" x14ac:dyDescent="0.2">
      <c r="A846" s="5" t="s">
        <v>419</v>
      </c>
      <c r="B846" s="1" t="s">
        <v>407</v>
      </c>
      <c r="C846" s="2" t="s">
        <v>408</v>
      </c>
      <c r="D846" s="8"/>
      <c r="E846" s="3"/>
      <c r="F846" s="3"/>
      <c r="G846" s="3"/>
      <c r="H846" s="11" t="str">
        <f t="shared" si="363"/>
        <v/>
      </c>
      <c r="I846" s="89">
        <v>1155</v>
      </c>
      <c r="J846" s="82">
        <v>1077</v>
      </c>
      <c r="K846" s="82">
        <v>1075</v>
      </c>
      <c r="L846" s="13">
        <f t="shared" si="364"/>
        <v>0.99814298978644378</v>
      </c>
      <c r="M846" s="81">
        <v>49</v>
      </c>
      <c r="N846" s="82">
        <v>29</v>
      </c>
      <c r="O846" s="16">
        <f t="shared" si="365"/>
        <v>2.5108225108225107E-2</v>
      </c>
      <c r="P846" s="17">
        <f t="shared" si="366"/>
        <v>1155</v>
      </c>
      <c r="Q846" s="18">
        <f t="shared" si="367"/>
        <v>1126</v>
      </c>
      <c r="R846" s="18">
        <f t="shared" si="368"/>
        <v>29</v>
      </c>
      <c r="S846" s="19">
        <f t="shared" si="369"/>
        <v>2.5108225108225107E-2</v>
      </c>
    </row>
    <row r="847" spans="1:19" x14ac:dyDescent="0.2">
      <c r="A847" s="5" t="s">
        <v>527</v>
      </c>
      <c r="B847" s="1" t="s">
        <v>188</v>
      </c>
      <c r="C847" s="2" t="s">
        <v>189</v>
      </c>
      <c r="D847" s="8">
        <v>0</v>
      </c>
      <c r="E847" s="3">
        <v>0</v>
      </c>
      <c r="F847" s="3"/>
      <c r="G847" s="3">
        <v>0</v>
      </c>
      <c r="H847" s="11" t="str">
        <f t="shared" si="363"/>
        <v/>
      </c>
      <c r="I847" s="89">
        <v>1139</v>
      </c>
      <c r="J847" s="82">
        <v>1011</v>
      </c>
      <c r="K847" s="82">
        <v>20</v>
      </c>
      <c r="L847" s="13">
        <f t="shared" si="364"/>
        <v>1.9782393669634024E-2</v>
      </c>
      <c r="M847" s="81">
        <v>2</v>
      </c>
      <c r="N847" s="82">
        <v>126</v>
      </c>
      <c r="O847" s="16">
        <f t="shared" si="365"/>
        <v>0.1106233538191396</v>
      </c>
      <c r="P847" s="17">
        <f t="shared" si="366"/>
        <v>1139</v>
      </c>
      <c r="Q847" s="18">
        <f t="shared" si="367"/>
        <v>1013</v>
      </c>
      <c r="R847" s="18">
        <f t="shared" si="368"/>
        <v>126</v>
      </c>
      <c r="S847" s="19">
        <f t="shared" si="369"/>
        <v>0.1106233538191396</v>
      </c>
    </row>
    <row r="848" spans="1:19" x14ac:dyDescent="0.2">
      <c r="A848" s="5" t="s">
        <v>513</v>
      </c>
      <c r="B848" s="1" t="s">
        <v>248</v>
      </c>
      <c r="C848" s="2" t="s">
        <v>250</v>
      </c>
      <c r="D848" s="8">
        <v>39</v>
      </c>
      <c r="E848" s="3">
        <v>39</v>
      </c>
      <c r="F848" s="3">
        <v>0</v>
      </c>
      <c r="G848" s="3">
        <v>0</v>
      </c>
      <c r="H848" s="11">
        <v>0</v>
      </c>
      <c r="I848" s="89">
        <v>1135</v>
      </c>
      <c r="J848" s="82">
        <v>1125</v>
      </c>
      <c r="K848" s="82">
        <v>245</v>
      </c>
      <c r="L848" s="13">
        <v>0.21777777777777776</v>
      </c>
      <c r="M848" s="84">
        <v>1</v>
      </c>
      <c r="N848" s="82">
        <v>9</v>
      </c>
      <c r="O848" s="16">
        <v>7.9295154185022032E-3</v>
      </c>
      <c r="P848" s="17">
        <v>1174</v>
      </c>
      <c r="Q848" s="18">
        <v>1165</v>
      </c>
      <c r="R848" s="18">
        <v>9</v>
      </c>
      <c r="S848" s="19">
        <v>7.6660988074957409E-3</v>
      </c>
    </row>
    <row r="849" spans="1:19" x14ac:dyDescent="0.2">
      <c r="A849" s="5" t="s">
        <v>416</v>
      </c>
      <c r="B849" s="1" t="s">
        <v>324</v>
      </c>
      <c r="C849" s="2" t="s">
        <v>327</v>
      </c>
      <c r="D849" s="8"/>
      <c r="E849" s="3"/>
      <c r="F849" s="3"/>
      <c r="G849" s="3"/>
      <c r="H849" s="11"/>
      <c r="I849" s="89">
        <v>1131</v>
      </c>
      <c r="J849" s="82">
        <v>1113</v>
      </c>
      <c r="K849" s="82">
        <v>1077</v>
      </c>
      <c r="L849" s="13"/>
      <c r="M849" s="81"/>
      <c r="N849" s="82">
        <v>18</v>
      </c>
      <c r="O849" s="16"/>
      <c r="P849" s="17"/>
      <c r="Q849" s="18"/>
      <c r="R849" s="18"/>
      <c r="S849" s="19"/>
    </row>
    <row r="850" spans="1:19" x14ac:dyDescent="0.2">
      <c r="A850" s="5" t="s">
        <v>416</v>
      </c>
      <c r="B850" s="1" t="s">
        <v>181</v>
      </c>
      <c r="C850" s="2" t="s">
        <v>182</v>
      </c>
      <c r="D850" s="8"/>
      <c r="E850" s="3"/>
      <c r="F850" s="3"/>
      <c r="G850" s="3"/>
      <c r="H850" s="11" t="str">
        <f>IF(D850&lt;&gt;0,G850/D850,"")</f>
        <v/>
      </c>
      <c r="I850" s="89">
        <v>1126</v>
      </c>
      <c r="J850" s="82">
        <v>972</v>
      </c>
      <c r="K850" s="82">
        <v>447</v>
      </c>
      <c r="L850" s="13">
        <f>IF(J850&lt;&gt;0,K850/J850,"")</f>
        <v>0.45987654320987653</v>
      </c>
      <c r="M850" s="81">
        <v>10</v>
      </c>
      <c r="N850" s="82">
        <v>144</v>
      </c>
      <c r="O850" s="16">
        <f>IF(I850&lt;&gt;0,N850/I850,"")</f>
        <v>0.12788632326820604</v>
      </c>
      <c r="P850" s="17">
        <f>IF(SUM(D850,I850)&gt;0,SUM(D850,I850),"")</f>
        <v>1126</v>
      </c>
      <c r="Q850" s="18">
        <f>IF(SUM(E850,J850, M850)&gt;0,SUM(E850,J850, M850),"")</f>
        <v>982</v>
      </c>
      <c r="R850" s="18">
        <f>IF(SUM(G850,N850)&gt;0,SUM(G850,N850),"")</f>
        <v>144</v>
      </c>
      <c r="S850" s="19">
        <f>IFERROR(IF(P850&lt;&gt;0,R850/P850,""),"")</f>
        <v>0.12788632326820604</v>
      </c>
    </row>
    <row r="851" spans="1:19" x14ac:dyDescent="0.2">
      <c r="A851" s="5" t="s">
        <v>527</v>
      </c>
      <c r="B851" s="1" t="s">
        <v>198</v>
      </c>
      <c r="C851" s="2" t="s">
        <v>200</v>
      </c>
      <c r="D851" s="8">
        <v>0</v>
      </c>
      <c r="E851" s="3">
        <v>0</v>
      </c>
      <c r="F851" s="3"/>
      <c r="G851" s="3">
        <v>0</v>
      </c>
      <c r="H851" s="11" t="str">
        <f>IF(D851&lt;&gt;0,G851/D851,"")</f>
        <v/>
      </c>
      <c r="I851" s="89">
        <v>1123</v>
      </c>
      <c r="J851" s="82">
        <v>1098</v>
      </c>
      <c r="K851" s="82">
        <v>114</v>
      </c>
      <c r="L851" s="13">
        <f>IF(J851&lt;&gt;0,K851/J851,"")</f>
        <v>0.10382513661202186</v>
      </c>
      <c r="M851" s="81">
        <v>1</v>
      </c>
      <c r="N851" s="82">
        <v>24</v>
      </c>
      <c r="O851" s="16">
        <f>IF(I851&lt;&gt;0,N851/I851,"")</f>
        <v>2.1371326803205699E-2</v>
      </c>
      <c r="P851" s="17">
        <f>IF(SUM(D851,I851)&gt;0,SUM(D851,I851),"")</f>
        <v>1123</v>
      </c>
      <c r="Q851" s="18">
        <f>IF(SUM(E851,J851, M851)&gt;0,SUM(E851,J851, M851),"")</f>
        <v>1099</v>
      </c>
      <c r="R851" s="18">
        <f>IF(SUM(G851,N851)&gt;0,SUM(G851,N851),"")</f>
        <v>24</v>
      </c>
      <c r="S851" s="19">
        <f>IFERROR(IF(P851&lt;&gt;0,R851/P851,""),"")</f>
        <v>2.1371326803205699E-2</v>
      </c>
    </row>
    <row r="852" spans="1:19" x14ac:dyDescent="0.2">
      <c r="A852" s="5" t="s">
        <v>430</v>
      </c>
      <c r="B852" s="1" t="s">
        <v>290</v>
      </c>
      <c r="C852" s="2" t="s">
        <v>291</v>
      </c>
      <c r="D852" s="8"/>
      <c r="E852" s="3"/>
      <c r="F852" s="3"/>
      <c r="G852" s="3"/>
      <c r="H852" s="11" t="str">
        <f>IF(D852&lt;&gt;0,G852/D852,"")</f>
        <v/>
      </c>
      <c r="I852" s="91">
        <v>1120</v>
      </c>
      <c r="J852" s="85">
        <v>898</v>
      </c>
      <c r="K852" s="85">
        <v>569</v>
      </c>
      <c r="L852" s="13">
        <f>IF(J852&lt;&gt;0,K852/J852,"")</f>
        <v>0.63363028953229394</v>
      </c>
      <c r="M852" s="81">
        <v>1</v>
      </c>
      <c r="N852" s="82">
        <v>124</v>
      </c>
      <c r="O852" s="16">
        <f>IF(I852&lt;&gt;0,N852/I852,"")</f>
        <v>0.11071428571428571</v>
      </c>
      <c r="P852" s="17">
        <f>IF(SUM(D852,I852)&gt;0,SUM(D852,I852),"")</f>
        <v>1120</v>
      </c>
      <c r="Q852" s="18">
        <f>IF(SUM(E852,J852, M852)&gt;0,SUM(E852,J852, M852),"")</f>
        <v>899</v>
      </c>
      <c r="R852" s="18">
        <f>IF(SUM(G852,N852)&gt;0,SUM(G852,N852),"")</f>
        <v>124</v>
      </c>
      <c r="S852" s="19">
        <f>IFERROR(IF(P852&lt;&gt;0,R852/P852,""),"")</f>
        <v>0.11071428571428571</v>
      </c>
    </row>
    <row r="853" spans="1:19" x14ac:dyDescent="0.2">
      <c r="A853" s="5" t="s">
        <v>424</v>
      </c>
      <c r="B853" s="1" t="s">
        <v>290</v>
      </c>
      <c r="C853" s="2" t="s">
        <v>291</v>
      </c>
      <c r="D853" s="8"/>
      <c r="E853" s="3"/>
      <c r="F853" s="3"/>
      <c r="G853" s="3"/>
      <c r="H853" s="11" t="str">
        <f>IF(D853&lt;&gt;0,G853/D853,"")</f>
        <v/>
      </c>
      <c r="I853" s="89">
        <v>1115</v>
      </c>
      <c r="J853" s="82">
        <v>1048</v>
      </c>
      <c r="K853" s="82">
        <v>717</v>
      </c>
      <c r="L853" s="13">
        <f>IF(J853&lt;&gt;0,K853/J853,"")</f>
        <v>0.68416030534351147</v>
      </c>
      <c r="M853" s="81"/>
      <c r="N853" s="82">
        <v>67</v>
      </c>
      <c r="O853" s="16">
        <f>IF(I853&lt;&gt;0,N853/I853,"")</f>
        <v>6.0089686098654706E-2</v>
      </c>
      <c r="P853" s="17">
        <f>IF(SUM(D853,I853)&gt;0,SUM(D853,I853),"")</f>
        <v>1115</v>
      </c>
      <c r="Q853" s="18">
        <f>IF(SUM(E853,J853, M853)&gt;0,SUM(E853,J853, M853),"")</f>
        <v>1048</v>
      </c>
      <c r="R853" s="18">
        <f>IF(SUM(G853,N853)&gt;0,SUM(G853,N853),"")</f>
        <v>67</v>
      </c>
      <c r="S853" s="19">
        <f>IFERROR(IF(P853&lt;&gt;0,R853/P853,""),"")</f>
        <v>6.0089686098654706E-2</v>
      </c>
    </row>
    <row r="854" spans="1:19" x14ac:dyDescent="0.2">
      <c r="A854" s="5" t="s">
        <v>513</v>
      </c>
      <c r="B854" s="1" t="s">
        <v>233</v>
      </c>
      <c r="C854" s="2" t="s">
        <v>234</v>
      </c>
      <c r="D854" s="8">
        <v>8</v>
      </c>
      <c r="E854" s="3">
        <v>5</v>
      </c>
      <c r="F854" s="3">
        <v>0</v>
      </c>
      <c r="G854" s="3">
        <v>3</v>
      </c>
      <c r="H854" s="11">
        <v>0.375</v>
      </c>
      <c r="I854" s="89">
        <v>1113</v>
      </c>
      <c r="J854" s="82">
        <v>1009</v>
      </c>
      <c r="K854" s="82">
        <v>66</v>
      </c>
      <c r="L854" s="13">
        <v>6.5411298315163527E-2</v>
      </c>
      <c r="M854" s="84">
        <v>0</v>
      </c>
      <c r="N854" s="82">
        <v>104</v>
      </c>
      <c r="O854" s="16">
        <v>9.3441150044923635E-2</v>
      </c>
      <c r="P854" s="17">
        <v>1121</v>
      </c>
      <c r="Q854" s="18">
        <v>1014</v>
      </c>
      <c r="R854" s="18">
        <v>107</v>
      </c>
      <c r="S854" s="19">
        <v>9.5450490633363069E-2</v>
      </c>
    </row>
    <row r="855" spans="1:19" ht="43" x14ac:dyDescent="0.2">
      <c r="A855" s="59" t="s">
        <v>426</v>
      </c>
      <c r="B855" s="1" t="s">
        <v>98</v>
      </c>
      <c r="C855" s="2" t="s">
        <v>100</v>
      </c>
      <c r="D855" s="8"/>
      <c r="E855" s="3"/>
      <c r="F855" s="3"/>
      <c r="G855" s="3"/>
      <c r="H855" s="11" t="str">
        <f t="shared" ref="H855:H865" si="370">IF(D855&lt;&gt;0,G855/D855,"")</f>
        <v/>
      </c>
      <c r="I855" s="89">
        <v>1112</v>
      </c>
      <c r="J855" s="82">
        <v>523</v>
      </c>
      <c r="K855" s="82">
        <v>168</v>
      </c>
      <c r="L855" s="13">
        <f t="shared" ref="L855:L865" si="371">IF(J855&lt;&gt;0,K855/J855,"")</f>
        <v>0.32122370936902483</v>
      </c>
      <c r="M855" s="84">
        <v>1</v>
      </c>
      <c r="N855" s="82">
        <v>510</v>
      </c>
      <c r="O855" s="16">
        <f t="shared" ref="O855:O865" si="372">IF(I855&lt;&gt;0,N855/I855,"")</f>
        <v>0.45863309352517984</v>
      </c>
      <c r="P855" s="17">
        <f t="shared" ref="P855:P865" si="373">IF(SUM(D855,I855)&gt;0,SUM(D855,I855),"")</f>
        <v>1112</v>
      </c>
      <c r="Q855" s="18">
        <f t="shared" ref="Q855:Q865" si="374">IF(SUM(E855,J855, M855)&gt;0,SUM(E855,J855, M855),"")</f>
        <v>524</v>
      </c>
      <c r="R855" s="18">
        <f t="shared" ref="R855:R865" si="375">IF(SUM(G855,N855)&gt;0,SUM(G855,N855),"")</f>
        <v>510</v>
      </c>
      <c r="S855" s="19">
        <f t="shared" ref="S855:S865" si="376">IFERROR(IF(P855&lt;&gt;0,R855/P855,""),"")</f>
        <v>0.45863309352517984</v>
      </c>
    </row>
    <row r="856" spans="1:19" x14ac:dyDescent="0.2">
      <c r="A856" s="5" t="s">
        <v>422</v>
      </c>
      <c r="B856" s="1" t="s">
        <v>386</v>
      </c>
      <c r="C856" s="2" t="s">
        <v>389</v>
      </c>
      <c r="D856" s="8">
        <v>3</v>
      </c>
      <c r="E856" s="3">
        <v>3</v>
      </c>
      <c r="F856" s="3">
        <v>3</v>
      </c>
      <c r="G856" s="3">
        <v>0</v>
      </c>
      <c r="H856" s="11">
        <f t="shared" si="370"/>
        <v>0</v>
      </c>
      <c r="I856" s="89">
        <v>1110</v>
      </c>
      <c r="J856" s="82">
        <v>1088</v>
      </c>
      <c r="K856" s="82">
        <v>310</v>
      </c>
      <c r="L856" s="13">
        <f t="shared" si="371"/>
        <v>0.28492647058823528</v>
      </c>
      <c r="M856" s="84">
        <v>21</v>
      </c>
      <c r="N856" s="82">
        <v>1</v>
      </c>
      <c r="O856" s="16">
        <f t="shared" si="372"/>
        <v>9.0090090090090091E-4</v>
      </c>
      <c r="P856" s="17">
        <f t="shared" si="373"/>
        <v>1113</v>
      </c>
      <c r="Q856" s="18">
        <f t="shared" si="374"/>
        <v>1112</v>
      </c>
      <c r="R856" s="18">
        <f t="shared" si="375"/>
        <v>1</v>
      </c>
      <c r="S856" s="19">
        <f t="shared" si="376"/>
        <v>8.9847259658580418E-4</v>
      </c>
    </row>
    <row r="857" spans="1:19" x14ac:dyDescent="0.2">
      <c r="A857" s="5" t="s">
        <v>422</v>
      </c>
      <c r="B857" s="1" t="s">
        <v>410</v>
      </c>
      <c r="C857" s="2" t="s">
        <v>411</v>
      </c>
      <c r="D857" s="8">
        <v>0</v>
      </c>
      <c r="E857" s="3">
        <v>0</v>
      </c>
      <c r="F857" s="3">
        <v>0</v>
      </c>
      <c r="G857" s="3">
        <v>0</v>
      </c>
      <c r="H857" s="11" t="str">
        <f t="shared" si="370"/>
        <v/>
      </c>
      <c r="I857" s="89">
        <v>1107</v>
      </c>
      <c r="J857" s="82">
        <v>812</v>
      </c>
      <c r="K857" s="82">
        <v>281</v>
      </c>
      <c r="L857" s="13">
        <f t="shared" si="371"/>
        <v>0.3460591133004926</v>
      </c>
      <c r="M857" s="84">
        <v>90</v>
      </c>
      <c r="N857" s="82">
        <v>205</v>
      </c>
      <c r="O857" s="16">
        <f t="shared" si="372"/>
        <v>0.18518518518518517</v>
      </c>
      <c r="P857" s="17">
        <f t="shared" si="373"/>
        <v>1107</v>
      </c>
      <c r="Q857" s="18">
        <f t="shared" si="374"/>
        <v>902</v>
      </c>
      <c r="R857" s="18">
        <f t="shared" si="375"/>
        <v>205</v>
      </c>
      <c r="S857" s="19">
        <f t="shared" si="376"/>
        <v>0.18518518518518517</v>
      </c>
    </row>
    <row r="858" spans="1:19" ht="29" x14ac:dyDescent="0.2">
      <c r="A858" s="5" t="s">
        <v>527</v>
      </c>
      <c r="B858" s="1" t="s">
        <v>386</v>
      </c>
      <c r="C858" s="2" t="s">
        <v>401</v>
      </c>
      <c r="D858" s="8">
        <v>46</v>
      </c>
      <c r="E858" s="3">
        <v>44</v>
      </c>
      <c r="F858" s="3"/>
      <c r="G858" s="3">
        <v>2</v>
      </c>
      <c r="H858" s="11">
        <f t="shared" si="370"/>
        <v>4.3478260869565216E-2</v>
      </c>
      <c r="I858" s="89">
        <v>1104</v>
      </c>
      <c r="J858" s="82">
        <v>1061</v>
      </c>
      <c r="K858" s="82">
        <v>442</v>
      </c>
      <c r="L858" s="13">
        <f t="shared" si="371"/>
        <v>0.41658812441093307</v>
      </c>
      <c r="M858" s="81">
        <v>6</v>
      </c>
      <c r="N858" s="82">
        <v>37</v>
      </c>
      <c r="O858" s="16">
        <f t="shared" si="372"/>
        <v>3.3514492753623192E-2</v>
      </c>
      <c r="P858" s="17">
        <f t="shared" si="373"/>
        <v>1150</v>
      </c>
      <c r="Q858" s="18">
        <f t="shared" si="374"/>
        <v>1111</v>
      </c>
      <c r="R858" s="18">
        <f t="shared" si="375"/>
        <v>39</v>
      </c>
      <c r="S858" s="19">
        <f t="shared" si="376"/>
        <v>3.3913043478260872E-2</v>
      </c>
    </row>
    <row r="859" spans="1:19" ht="29" x14ac:dyDescent="0.2">
      <c r="A859" s="5" t="s">
        <v>425</v>
      </c>
      <c r="B859" s="1" t="s">
        <v>183</v>
      </c>
      <c r="C859" s="2" t="s">
        <v>184</v>
      </c>
      <c r="D859" s="8"/>
      <c r="E859" s="3"/>
      <c r="F859" s="3"/>
      <c r="G859" s="3"/>
      <c r="H859" s="11" t="str">
        <f t="shared" si="370"/>
        <v/>
      </c>
      <c r="I859" s="89">
        <v>1099</v>
      </c>
      <c r="J859" s="82">
        <v>715</v>
      </c>
      <c r="K859" s="82">
        <v>123</v>
      </c>
      <c r="L859" s="13">
        <f t="shared" si="371"/>
        <v>0.17202797202797201</v>
      </c>
      <c r="M859" s="81">
        <v>12</v>
      </c>
      <c r="N859" s="82">
        <v>372</v>
      </c>
      <c r="O859" s="16">
        <f t="shared" si="372"/>
        <v>0.33848953594176523</v>
      </c>
      <c r="P859" s="17">
        <f t="shared" si="373"/>
        <v>1099</v>
      </c>
      <c r="Q859" s="18">
        <f t="shared" si="374"/>
        <v>727</v>
      </c>
      <c r="R859" s="18">
        <f t="shared" si="375"/>
        <v>372</v>
      </c>
      <c r="S859" s="19">
        <f t="shared" si="376"/>
        <v>0.33848953594176523</v>
      </c>
    </row>
    <row r="860" spans="1:19" ht="29" x14ac:dyDescent="0.2">
      <c r="A860" s="5" t="s">
        <v>418</v>
      </c>
      <c r="B860" s="1" t="s">
        <v>377</v>
      </c>
      <c r="C860" s="2" t="s">
        <v>378</v>
      </c>
      <c r="D860" s="8">
        <v>0</v>
      </c>
      <c r="E860" s="3">
        <v>0</v>
      </c>
      <c r="F860" s="3">
        <v>0</v>
      </c>
      <c r="G860" s="3">
        <v>0</v>
      </c>
      <c r="H860" s="11" t="str">
        <f t="shared" si="370"/>
        <v/>
      </c>
      <c r="I860" s="89">
        <v>1094</v>
      </c>
      <c r="J860" s="82">
        <v>1011</v>
      </c>
      <c r="K860" s="82">
        <v>611</v>
      </c>
      <c r="L860" s="13">
        <f t="shared" si="371"/>
        <v>0.60435212660731952</v>
      </c>
      <c r="M860" s="81">
        <v>20</v>
      </c>
      <c r="N860" s="82">
        <v>63</v>
      </c>
      <c r="O860" s="16">
        <f t="shared" si="372"/>
        <v>5.7586837294332727E-2</v>
      </c>
      <c r="P860" s="17">
        <f t="shared" si="373"/>
        <v>1094</v>
      </c>
      <c r="Q860" s="18">
        <f t="shared" si="374"/>
        <v>1031</v>
      </c>
      <c r="R860" s="18">
        <f t="shared" si="375"/>
        <v>63</v>
      </c>
      <c r="S860" s="19">
        <f t="shared" si="376"/>
        <v>5.7586837294332727E-2</v>
      </c>
    </row>
    <row r="861" spans="1:19" ht="29" x14ac:dyDescent="0.2">
      <c r="A861" s="59" t="s">
        <v>429</v>
      </c>
      <c r="B861" s="1" t="s">
        <v>350</v>
      </c>
      <c r="C861" s="2" t="s">
        <v>351</v>
      </c>
      <c r="D861" s="8">
        <v>0</v>
      </c>
      <c r="E861" s="3">
        <v>0</v>
      </c>
      <c r="F861" s="3">
        <v>0</v>
      </c>
      <c r="G861" s="3">
        <v>0</v>
      </c>
      <c r="H861" s="11" t="str">
        <f t="shared" si="370"/>
        <v/>
      </c>
      <c r="I861" s="89">
        <v>1094</v>
      </c>
      <c r="J861" s="82">
        <v>1079</v>
      </c>
      <c r="K861" s="82">
        <v>412</v>
      </c>
      <c r="L861" s="13">
        <f t="shared" si="371"/>
        <v>0.3818350324374421</v>
      </c>
      <c r="M861" s="81">
        <v>2</v>
      </c>
      <c r="N861" s="82">
        <v>13</v>
      </c>
      <c r="O861" s="16">
        <f t="shared" si="372"/>
        <v>1.1882998171846435E-2</v>
      </c>
      <c r="P861" s="80">
        <f t="shared" si="373"/>
        <v>1094</v>
      </c>
      <c r="Q861" s="77">
        <f t="shared" si="374"/>
        <v>1081</v>
      </c>
      <c r="R861" s="77">
        <f t="shared" si="375"/>
        <v>13</v>
      </c>
      <c r="S861" s="78">
        <f t="shared" si="376"/>
        <v>1.1882998171846435E-2</v>
      </c>
    </row>
    <row r="862" spans="1:19" x14ac:dyDescent="0.2">
      <c r="A862" s="5" t="s">
        <v>417</v>
      </c>
      <c r="B862" s="1" t="s">
        <v>214</v>
      </c>
      <c r="C862" s="2" t="s">
        <v>214</v>
      </c>
      <c r="D862" s="8"/>
      <c r="E862" s="3"/>
      <c r="F862" s="3"/>
      <c r="G862" s="3"/>
      <c r="H862" s="11" t="str">
        <f t="shared" si="370"/>
        <v/>
      </c>
      <c r="I862" s="89">
        <v>1092</v>
      </c>
      <c r="J862" s="82">
        <v>1081</v>
      </c>
      <c r="K862" s="82">
        <v>267</v>
      </c>
      <c r="L862" s="13">
        <f t="shared" si="371"/>
        <v>0.24699352451433856</v>
      </c>
      <c r="M862" s="84">
        <v>1</v>
      </c>
      <c r="N862" s="82">
        <v>6</v>
      </c>
      <c r="O862" s="16">
        <f t="shared" si="372"/>
        <v>5.4945054945054949E-3</v>
      </c>
      <c r="P862" s="17">
        <f t="shared" si="373"/>
        <v>1092</v>
      </c>
      <c r="Q862" s="18">
        <f t="shared" si="374"/>
        <v>1082</v>
      </c>
      <c r="R862" s="18">
        <f t="shared" si="375"/>
        <v>6</v>
      </c>
      <c r="S862" s="19">
        <f t="shared" si="376"/>
        <v>5.4945054945054949E-3</v>
      </c>
    </row>
    <row r="863" spans="1:19" x14ac:dyDescent="0.2">
      <c r="A863" s="5" t="s">
        <v>515</v>
      </c>
      <c r="B863" s="1" t="s">
        <v>407</v>
      </c>
      <c r="C863" s="2" t="s">
        <v>408</v>
      </c>
      <c r="D863" s="8"/>
      <c r="E863" s="3"/>
      <c r="F863" s="3"/>
      <c r="G863" s="3"/>
      <c r="H863" s="11" t="str">
        <f t="shared" si="370"/>
        <v/>
      </c>
      <c r="I863" s="90">
        <v>1092</v>
      </c>
      <c r="J863" s="83">
        <v>950</v>
      </c>
      <c r="K863" s="83">
        <v>32</v>
      </c>
      <c r="L863" s="13">
        <f t="shared" si="371"/>
        <v>3.3684210526315789E-2</v>
      </c>
      <c r="M863" s="83">
        <v>20</v>
      </c>
      <c r="N863" s="83">
        <v>49</v>
      </c>
      <c r="O863" s="16">
        <f t="shared" si="372"/>
        <v>4.4871794871794872E-2</v>
      </c>
      <c r="P863" s="17">
        <f t="shared" si="373"/>
        <v>1092</v>
      </c>
      <c r="Q863" s="18">
        <f t="shared" si="374"/>
        <v>970</v>
      </c>
      <c r="R863" s="18">
        <f t="shared" si="375"/>
        <v>49</v>
      </c>
      <c r="S863" s="19">
        <f t="shared" si="376"/>
        <v>4.4871794871794872E-2</v>
      </c>
    </row>
    <row r="864" spans="1:19" x14ac:dyDescent="0.2">
      <c r="A864" s="5" t="s">
        <v>527</v>
      </c>
      <c r="B864" s="1" t="s">
        <v>386</v>
      </c>
      <c r="C864" s="2" t="s">
        <v>387</v>
      </c>
      <c r="D864" s="8">
        <v>256</v>
      </c>
      <c r="E864" s="3">
        <v>240</v>
      </c>
      <c r="F864" s="3"/>
      <c r="G864" s="3">
        <v>16</v>
      </c>
      <c r="H864" s="11">
        <f t="shared" si="370"/>
        <v>6.25E-2</v>
      </c>
      <c r="I864" s="89">
        <v>1092</v>
      </c>
      <c r="J864" s="82">
        <v>986</v>
      </c>
      <c r="K864" s="82">
        <v>335</v>
      </c>
      <c r="L864" s="13">
        <f t="shared" si="371"/>
        <v>0.33975659229208927</v>
      </c>
      <c r="M864" s="81">
        <v>3</v>
      </c>
      <c r="N864" s="82">
        <v>103</v>
      </c>
      <c r="O864" s="16">
        <f t="shared" si="372"/>
        <v>9.432234432234432E-2</v>
      </c>
      <c r="P864" s="17">
        <f t="shared" si="373"/>
        <v>1348</v>
      </c>
      <c r="Q864" s="18">
        <f t="shared" si="374"/>
        <v>1229</v>
      </c>
      <c r="R864" s="18">
        <f t="shared" si="375"/>
        <v>119</v>
      </c>
      <c r="S864" s="19">
        <f t="shared" si="376"/>
        <v>8.8278931750741835E-2</v>
      </c>
    </row>
    <row r="865" spans="1:19" x14ac:dyDescent="0.2">
      <c r="A865" s="59" t="s">
        <v>426</v>
      </c>
      <c r="B865" s="1" t="s">
        <v>358</v>
      </c>
      <c r="C865" s="2" t="s">
        <v>359</v>
      </c>
      <c r="D865" s="8"/>
      <c r="E865" s="3"/>
      <c r="F865" s="3"/>
      <c r="G865" s="3"/>
      <c r="H865" s="11" t="str">
        <f t="shared" si="370"/>
        <v/>
      </c>
      <c r="I865" s="89">
        <v>1085</v>
      </c>
      <c r="J865" s="82">
        <v>918</v>
      </c>
      <c r="K865" s="82">
        <v>657</v>
      </c>
      <c r="L865" s="13">
        <f t="shared" si="371"/>
        <v>0.71568627450980393</v>
      </c>
      <c r="M865" s="84">
        <v>3</v>
      </c>
      <c r="N865" s="82">
        <v>157</v>
      </c>
      <c r="O865" s="16">
        <f t="shared" si="372"/>
        <v>0.14470046082949309</v>
      </c>
      <c r="P865" s="17">
        <f t="shared" si="373"/>
        <v>1085</v>
      </c>
      <c r="Q865" s="18">
        <f t="shared" si="374"/>
        <v>921</v>
      </c>
      <c r="R865" s="18">
        <f t="shared" si="375"/>
        <v>157</v>
      </c>
      <c r="S865" s="19">
        <f t="shared" si="376"/>
        <v>0.14470046082949309</v>
      </c>
    </row>
    <row r="866" spans="1:19" x14ac:dyDescent="0.2">
      <c r="A866" s="5" t="s">
        <v>513</v>
      </c>
      <c r="B866" s="1" t="s">
        <v>414</v>
      </c>
      <c r="C866" s="2" t="s">
        <v>415</v>
      </c>
      <c r="D866" s="8">
        <v>1</v>
      </c>
      <c r="E866" s="3">
        <v>1</v>
      </c>
      <c r="F866" s="3">
        <v>0</v>
      </c>
      <c r="G866" s="3">
        <v>0</v>
      </c>
      <c r="H866" s="11">
        <v>0</v>
      </c>
      <c r="I866" s="89">
        <v>1084</v>
      </c>
      <c r="J866" s="82">
        <v>1082</v>
      </c>
      <c r="K866" s="82">
        <v>121</v>
      </c>
      <c r="L866" s="13">
        <v>0.11182994454713494</v>
      </c>
      <c r="M866" s="84">
        <v>1</v>
      </c>
      <c r="N866" s="82">
        <v>1</v>
      </c>
      <c r="O866" s="16">
        <v>9.225092250922509E-4</v>
      </c>
      <c r="P866" s="17">
        <v>1085</v>
      </c>
      <c r="Q866" s="18">
        <v>1084</v>
      </c>
      <c r="R866" s="18">
        <v>1</v>
      </c>
      <c r="S866" s="19">
        <v>9.2165898617511521E-4</v>
      </c>
    </row>
    <row r="867" spans="1:19" x14ac:dyDescent="0.2">
      <c r="A867" s="5" t="s">
        <v>416</v>
      </c>
      <c r="B867" s="1" t="s">
        <v>324</v>
      </c>
      <c r="C867" s="2" t="s">
        <v>325</v>
      </c>
      <c r="D867" s="8"/>
      <c r="E867" s="3"/>
      <c r="F867" s="3"/>
      <c r="G867" s="3"/>
      <c r="H867" s="11" t="str">
        <f t="shared" ref="H867:H873" si="377">IF(D867&lt;&gt;0,G867/D867,"")</f>
        <v/>
      </c>
      <c r="I867" s="89">
        <v>1076</v>
      </c>
      <c r="J867" s="82">
        <v>1075</v>
      </c>
      <c r="K867" s="82">
        <v>331</v>
      </c>
      <c r="L867" s="13">
        <f t="shared" ref="L867:L873" si="378">IF(J867&lt;&gt;0,K867/J867,"")</f>
        <v>0.30790697674418605</v>
      </c>
      <c r="M867" s="81"/>
      <c r="N867" s="82">
        <v>1</v>
      </c>
      <c r="O867" s="16">
        <f t="shared" ref="O867:O873" si="379">IF(I867&lt;&gt;0,N867/I867,"")</f>
        <v>9.2936802973977691E-4</v>
      </c>
      <c r="P867" s="17">
        <f t="shared" ref="P867:P873" si="380">IF(SUM(D867,I867)&gt;0,SUM(D867,I867),"")</f>
        <v>1076</v>
      </c>
      <c r="Q867" s="18">
        <f t="shared" ref="Q867:Q873" si="381">IF(SUM(E867,J867, M867)&gt;0,SUM(E867,J867, M867),"")</f>
        <v>1075</v>
      </c>
      <c r="R867" s="18">
        <f t="shared" ref="R867:R873" si="382">IF(SUM(G867,N867)&gt;0,SUM(G867,N867),"")</f>
        <v>1</v>
      </c>
      <c r="S867" s="19">
        <f t="shared" ref="S867:S873" si="383">IFERROR(IF(P867&lt;&gt;0,R867/P867,""),"")</f>
        <v>9.2936802973977691E-4</v>
      </c>
    </row>
    <row r="868" spans="1:19" x14ac:dyDescent="0.2">
      <c r="A868" s="5" t="s">
        <v>515</v>
      </c>
      <c r="B868" s="1" t="s">
        <v>386</v>
      </c>
      <c r="C868" s="2" t="s">
        <v>389</v>
      </c>
      <c r="D868" s="8">
        <v>3</v>
      </c>
      <c r="E868" s="3">
        <v>3</v>
      </c>
      <c r="F868" s="3"/>
      <c r="G868" s="3"/>
      <c r="H868" s="11">
        <f t="shared" si="377"/>
        <v>0</v>
      </c>
      <c r="I868" s="90">
        <v>1068</v>
      </c>
      <c r="J868" s="83">
        <v>1031</v>
      </c>
      <c r="K868" s="83">
        <v>120</v>
      </c>
      <c r="L868" s="13">
        <f t="shared" si="378"/>
        <v>0.11639185257032007</v>
      </c>
      <c r="M868" s="83">
        <v>2</v>
      </c>
      <c r="N868" s="83"/>
      <c r="O868" s="16">
        <f t="shared" si="379"/>
        <v>0</v>
      </c>
      <c r="P868" s="17">
        <f t="shared" si="380"/>
        <v>1071</v>
      </c>
      <c r="Q868" s="18">
        <f t="shared" si="381"/>
        <v>1036</v>
      </c>
      <c r="R868" s="18" t="str">
        <f t="shared" si="382"/>
        <v/>
      </c>
      <c r="S868" s="19" t="str">
        <f t="shared" si="383"/>
        <v/>
      </c>
    </row>
    <row r="869" spans="1:19" ht="29" x14ac:dyDescent="0.2">
      <c r="A869" s="5" t="s">
        <v>515</v>
      </c>
      <c r="B869" s="1" t="s">
        <v>386</v>
      </c>
      <c r="C869" s="2" t="s">
        <v>399</v>
      </c>
      <c r="D869" s="8">
        <v>1</v>
      </c>
      <c r="E869" s="3">
        <v>1</v>
      </c>
      <c r="F869" s="3"/>
      <c r="G869" s="3"/>
      <c r="H869" s="11">
        <f t="shared" si="377"/>
        <v>0</v>
      </c>
      <c r="I869" s="90">
        <v>1064</v>
      </c>
      <c r="J869" s="83">
        <v>1040</v>
      </c>
      <c r="K869" s="83">
        <v>20</v>
      </c>
      <c r="L869" s="13">
        <f t="shared" si="378"/>
        <v>1.9230769230769232E-2</v>
      </c>
      <c r="M869" s="83"/>
      <c r="N869" s="83"/>
      <c r="O869" s="16">
        <f t="shared" si="379"/>
        <v>0</v>
      </c>
      <c r="P869" s="17">
        <f t="shared" si="380"/>
        <v>1065</v>
      </c>
      <c r="Q869" s="18">
        <f t="shared" si="381"/>
        <v>1041</v>
      </c>
      <c r="R869" s="18" t="str">
        <f t="shared" si="382"/>
        <v/>
      </c>
      <c r="S869" s="19" t="str">
        <f t="shared" si="383"/>
        <v/>
      </c>
    </row>
    <row r="870" spans="1:19" x14ac:dyDescent="0.2">
      <c r="A870" s="5" t="s">
        <v>419</v>
      </c>
      <c r="B870" s="1" t="s">
        <v>380</v>
      </c>
      <c r="C870" s="2" t="s">
        <v>381</v>
      </c>
      <c r="D870" s="8"/>
      <c r="E870" s="3"/>
      <c r="F870" s="3"/>
      <c r="G870" s="3"/>
      <c r="H870" s="11" t="str">
        <f t="shared" si="377"/>
        <v/>
      </c>
      <c r="I870" s="89">
        <v>1063</v>
      </c>
      <c r="J870" s="82">
        <v>1006</v>
      </c>
      <c r="K870" s="82">
        <v>447</v>
      </c>
      <c r="L870" s="13">
        <f t="shared" si="378"/>
        <v>0.44433399602385687</v>
      </c>
      <c r="M870" s="81">
        <v>19</v>
      </c>
      <c r="N870" s="82">
        <v>38</v>
      </c>
      <c r="O870" s="16">
        <f t="shared" si="379"/>
        <v>3.574788334901223E-2</v>
      </c>
      <c r="P870" s="17">
        <f t="shared" si="380"/>
        <v>1063</v>
      </c>
      <c r="Q870" s="18">
        <f t="shared" si="381"/>
        <v>1025</v>
      </c>
      <c r="R870" s="18">
        <f t="shared" si="382"/>
        <v>38</v>
      </c>
      <c r="S870" s="19">
        <f t="shared" si="383"/>
        <v>3.574788334901223E-2</v>
      </c>
    </row>
    <row r="871" spans="1:19" x14ac:dyDescent="0.2">
      <c r="A871" s="5" t="s">
        <v>424</v>
      </c>
      <c r="B871" s="1" t="s">
        <v>380</v>
      </c>
      <c r="C871" s="2" t="s">
        <v>382</v>
      </c>
      <c r="D871" s="8"/>
      <c r="E871" s="3"/>
      <c r="F871" s="3"/>
      <c r="G871" s="3"/>
      <c r="H871" s="11" t="str">
        <f t="shared" si="377"/>
        <v/>
      </c>
      <c r="I871" s="89">
        <v>1062</v>
      </c>
      <c r="J871" s="82">
        <v>1046</v>
      </c>
      <c r="K871" s="82">
        <v>309</v>
      </c>
      <c r="L871" s="13">
        <f t="shared" si="378"/>
        <v>0.29541108986615677</v>
      </c>
      <c r="M871" s="81">
        <v>3</v>
      </c>
      <c r="N871" s="82">
        <v>16</v>
      </c>
      <c r="O871" s="16">
        <f t="shared" si="379"/>
        <v>1.5065913370998116E-2</v>
      </c>
      <c r="P871" s="17">
        <f t="shared" si="380"/>
        <v>1062</v>
      </c>
      <c r="Q871" s="18">
        <f t="shared" si="381"/>
        <v>1049</v>
      </c>
      <c r="R871" s="18">
        <f t="shared" si="382"/>
        <v>16</v>
      </c>
      <c r="S871" s="19">
        <f t="shared" si="383"/>
        <v>1.5065913370998116E-2</v>
      </c>
    </row>
    <row r="872" spans="1:19" x14ac:dyDescent="0.2">
      <c r="A872" s="59" t="s">
        <v>429</v>
      </c>
      <c r="B872" s="1" t="s">
        <v>130</v>
      </c>
      <c r="C872" s="2" t="s">
        <v>131</v>
      </c>
      <c r="D872" s="8">
        <v>0</v>
      </c>
      <c r="E872" s="3">
        <v>0</v>
      </c>
      <c r="F872" s="3">
        <v>0</v>
      </c>
      <c r="G872" s="3">
        <v>0</v>
      </c>
      <c r="H872" s="11" t="str">
        <f t="shared" si="377"/>
        <v/>
      </c>
      <c r="I872" s="89">
        <v>1061</v>
      </c>
      <c r="J872" s="82">
        <v>787</v>
      </c>
      <c r="K872" s="82">
        <v>258</v>
      </c>
      <c r="L872" s="13">
        <f t="shared" si="378"/>
        <v>0.32782719186785259</v>
      </c>
      <c r="M872" s="81">
        <v>92</v>
      </c>
      <c r="N872" s="82">
        <v>182</v>
      </c>
      <c r="O872" s="16">
        <f t="shared" si="379"/>
        <v>0.17153628652214892</v>
      </c>
      <c r="P872" s="80">
        <f t="shared" si="380"/>
        <v>1061</v>
      </c>
      <c r="Q872" s="77">
        <f t="shared" si="381"/>
        <v>879</v>
      </c>
      <c r="R872" s="77">
        <f t="shared" si="382"/>
        <v>182</v>
      </c>
      <c r="S872" s="78">
        <f t="shared" si="383"/>
        <v>0.17153628652214892</v>
      </c>
    </row>
    <row r="873" spans="1:19" x14ac:dyDescent="0.2">
      <c r="A873" s="5" t="s">
        <v>416</v>
      </c>
      <c r="B873" s="1" t="s">
        <v>380</v>
      </c>
      <c r="C873" s="2" t="s">
        <v>383</v>
      </c>
      <c r="D873" s="8"/>
      <c r="E873" s="3"/>
      <c r="F873" s="3"/>
      <c r="G873" s="3"/>
      <c r="H873" s="11" t="str">
        <f t="shared" si="377"/>
        <v/>
      </c>
      <c r="I873" s="89">
        <v>1060</v>
      </c>
      <c r="J873" s="82">
        <v>1040</v>
      </c>
      <c r="K873" s="82">
        <v>314</v>
      </c>
      <c r="L873" s="13">
        <f t="shared" si="378"/>
        <v>0.30192307692307691</v>
      </c>
      <c r="M873" s="81">
        <v>2</v>
      </c>
      <c r="N873" s="82">
        <v>18</v>
      </c>
      <c r="O873" s="16">
        <f t="shared" si="379"/>
        <v>1.6981132075471698E-2</v>
      </c>
      <c r="P873" s="17">
        <f t="shared" si="380"/>
        <v>1060</v>
      </c>
      <c r="Q873" s="18">
        <f t="shared" si="381"/>
        <v>1042</v>
      </c>
      <c r="R873" s="18">
        <f t="shared" si="382"/>
        <v>18</v>
      </c>
      <c r="S873" s="19">
        <f t="shared" si="383"/>
        <v>1.6981132075471698E-2</v>
      </c>
    </row>
    <row r="874" spans="1:19" x14ac:dyDescent="0.2">
      <c r="A874" s="5" t="s">
        <v>513</v>
      </c>
      <c r="B874" s="1" t="s">
        <v>467</v>
      </c>
      <c r="C874" s="2" t="s">
        <v>468</v>
      </c>
      <c r="D874" s="8">
        <v>0</v>
      </c>
      <c r="E874" s="3">
        <v>0</v>
      </c>
      <c r="F874" s="3">
        <v>0</v>
      </c>
      <c r="G874" s="3">
        <v>0</v>
      </c>
      <c r="H874" s="11" t="s">
        <v>514</v>
      </c>
      <c r="I874" s="89">
        <v>1060</v>
      </c>
      <c r="J874" s="82">
        <v>1013</v>
      </c>
      <c r="K874" s="82">
        <v>108</v>
      </c>
      <c r="L874" s="13">
        <v>0.10661401776900296</v>
      </c>
      <c r="M874" s="84">
        <v>19</v>
      </c>
      <c r="N874" s="82">
        <v>28</v>
      </c>
      <c r="O874" s="16">
        <v>2.6415094339622643E-2</v>
      </c>
      <c r="P874" s="17">
        <v>1060</v>
      </c>
      <c r="Q874" s="18">
        <v>1032</v>
      </c>
      <c r="R874" s="18">
        <v>28</v>
      </c>
      <c r="S874" s="19">
        <v>2.6415094339622643E-2</v>
      </c>
    </row>
    <row r="875" spans="1:19" ht="29" x14ac:dyDescent="0.2">
      <c r="A875" s="5" t="s">
        <v>422</v>
      </c>
      <c r="B875" s="1" t="s">
        <v>386</v>
      </c>
      <c r="C875" s="2" t="s">
        <v>398</v>
      </c>
      <c r="D875" s="8">
        <v>0</v>
      </c>
      <c r="E875" s="3">
        <v>0</v>
      </c>
      <c r="F875" s="3">
        <v>0</v>
      </c>
      <c r="G875" s="3">
        <v>0</v>
      </c>
      <c r="H875" s="11" t="str">
        <f t="shared" ref="H875:H880" si="384">IF(D875&lt;&gt;0,G875/D875,"")</f>
        <v/>
      </c>
      <c r="I875" s="89">
        <v>1054</v>
      </c>
      <c r="J875" s="82">
        <v>1023</v>
      </c>
      <c r="K875" s="82">
        <v>832</v>
      </c>
      <c r="L875" s="13">
        <f t="shared" ref="L875:L880" si="385">IF(J875&lt;&gt;0,K875/J875,"")</f>
        <v>0.81329423264907141</v>
      </c>
      <c r="M875" s="84">
        <v>28</v>
      </c>
      <c r="N875" s="82">
        <v>3</v>
      </c>
      <c r="O875" s="16">
        <f t="shared" ref="O875:O880" si="386">IF(I875&lt;&gt;0,N875/I875,"")</f>
        <v>2.8462998102466793E-3</v>
      </c>
      <c r="P875" s="17">
        <f t="shared" ref="P875:P880" si="387">IF(SUM(D875,I875)&gt;0,SUM(D875,I875),"")</f>
        <v>1054</v>
      </c>
      <c r="Q875" s="18">
        <f t="shared" ref="Q875:Q880" si="388">IF(SUM(E875,J875, M875)&gt;0,SUM(E875,J875, M875),"")</f>
        <v>1051</v>
      </c>
      <c r="R875" s="18">
        <f t="shared" ref="R875:R880" si="389">IF(SUM(G875,N875)&gt;0,SUM(G875,N875),"")</f>
        <v>3</v>
      </c>
      <c r="S875" s="19">
        <f t="shared" ref="S875:S880" si="390">IFERROR(IF(P875&lt;&gt;0,R875/P875,""),"")</f>
        <v>2.8462998102466793E-3</v>
      </c>
    </row>
    <row r="876" spans="1:19" x14ac:dyDescent="0.2">
      <c r="A876" s="5" t="s">
        <v>418</v>
      </c>
      <c r="B876" s="1" t="s">
        <v>219</v>
      </c>
      <c r="C876" s="2" t="s">
        <v>220</v>
      </c>
      <c r="D876" s="8">
        <v>0</v>
      </c>
      <c r="E876" s="3">
        <v>0</v>
      </c>
      <c r="F876" s="3">
        <v>0</v>
      </c>
      <c r="G876" s="3">
        <v>0</v>
      </c>
      <c r="H876" s="11" t="str">
        <f t="shared" si="384"/>
        <v/>
      </c>
      <c r="I876" s="89">
        <v>1053</v>
      </c>
      <c r="J876" s="82">
        <v>751</v>
      </c>
      <c r="K876" s="82">
        <v>346</v>
      </c>
      <c r="L876" s="13">
        <f t="shared" si="385"/>
        <v>0.4607190412782956</v>
      </c>
      <c r="M876" s="81">
        <v>38</v>
      </c>
      <c r="N876" s="82">
        <v>264</v>
      </c>
      <c r="O876" s="16">
        <f t="shared" si="386"/>
        <v>0.25071225071225073</v>
      </c>
      <c r="P876" s="17">
        <f t="shared" si="387"/>
        <v>1053</v>
      </c>
      <c r="Q876" s="18">
        <f t="shared" si="388"/>
        <v>789</v>
      </c>
      <c r="R876" s="18">
        <f t="shared" si="389"/>
        <v>264</v>
      </c>
      <c r="S876" s="19">
        <f t="shared" si="390"/>
        <v>0.25071225071225073</v>
      </c>
    </row>
    <row r="877" spans="1:19" ht="57" x14ac:dyDescent="0.2">
      <c r="A877" s="59" t="s">
        <v>426</v>
      </c>
      <c r="B877" s="1" t="s">
        <v>134</v>
      </c>
      <c r="C877" s="2" t="s">
        <v>136</v>
      </c>
      <c r="D877" s="8"/>
      <c r="E877" s="3"/>
      <c r="F877" s="3"/>
      <c r="G877" s="3"/>
      <c r="H877" s="11" t="str">
        <f t="shared" si="384"/>
        <v/>
      </c>
      <c r="I877" s="89">
        <v>1053</v>
      </c>
      <c r="J877" s="82">
        <v>952</v>
      </c>
      <c r="K877" s="82">
        <v>651</v>
      </c>
      <c r="L877" s="13">
        <f t="shared" si="385"/>
        <v>0.68382352941176472</v>
      </c>
      <c r="M877" s="84">
        <v>100</v>
      </c>
      <c r="N877" s="82">
        <v>1</v>
      </c>
      <c r="O877" s="16">
        <f t="shared" si="386"/>
        <v>9.4966761633428305E-4</v>
      </c>
      <c r="P877" s="17">
        <f t="shared" si="387"/>
        <v>1053</v>
      </c>
      <c r="Q877" s="18">
        <f t="shared" si="388"/>
        <v>1052</v>
      </c>
      <c r="R877" s="18">
        <f t="shared" si="389"/>
        <v>1</v>
      </c>
      <c r="S877" s="19">
        <f t="shared" si="390"/>
        <v>9.4966761633428305E-4</v>
      </c>
    </row>
    <row r="878" spans="1:19" x14ac:dyDescent="0.2">
      <c r="A878" s="5" t="s">
        <v>515</v>
      </c>
      <c r="B878" s="1" t="s">
        <v>142</v>
      </c>
      <c r="C878" s="2" t="s">
        <v>143</v>
      </c>
      <c r="D878" s="8"/>
      <c r="E878" s="3"/>
      <c r="F878" s="3"/>
      <c r="G878" s="3"/>
      <c r="H878" s="11" t="str">
        <f t="shared" si="384"/>
        <v/>
      </c>
      <c r="I878" s="90">
        <v>1051</v>
      </c>
      <c r="J878" s="83">
        <v>915</v>
      </c>
      <c r="K878" s="83">
        <v>11</v>
      </c>
      <c r="L878" s="13">
        <f t="shared" si="385"/>
        <v>1.2021857923497269E-2</v>
      </c>
      <c r="M878" s="83">
        <v>2</v>
      </c>
      <c r="N878" s="83">
        <v>114</v>
      </c>
      <c r="O878" s="16">
        <f t="shared" si="386"/>
        <v>0.10846812559467174</v>
      </c>
      <c r="P878" s="17">
        <f t="shared" si="387"/>
        <v>1051</v>
      </c>
      <c r="Q878" s="18">
        <f t="shared" si="388"/>
        <v>917</v>
      </c>
      <c r="R878" s="18">
        <f t="shared" si="389"/>
        <v>114</v>
      </c>
      <c r="S878" s="19">
        <f t="shared" si="390"/>
        <v>0.10846812559467174</v>
      </c>
    </row>
    <row r="879" spans="1:19" ht="29" x14ac:dyDescent="0.2">
      <c r="A879" s="5" t="s">
        <v>419</v>
      </c>
      <c r="B879" s="1" t="s">
        <v>350</v>
      </c>
      <c r="C879" s="2" t="s">
        <v>351</v>
      </c>
      <c r="D879" s="8">
        <v>1</v>
      </c>
      <c r="E879" s="3">
        <v>1</v>
      </c>
      <c r="F879" s="3">
        <v>1</v>
      </c>
      <c r="G879" s="3"/>
      <c r="H879" s="11">
        <f t="shared" si="384"/>
        <v>0</v>
      </c>
      <c r="I879" s="89">
        <v>1049</v>
      </c>
      <c r="J879" s="82">
        <v>988</v>
      </c>
      <c r="K879" s="82">
        <v>972</v>
      </c>
      <c r="L879" s="13">
        <f t="shared" si="385"/>
        <v>0.98380566801619429</v>
      </c>
      <c r="M879" s="81">
        <v>39</v>
      </c>
      <c r="N879" s="82">
        <v>22</v>
      </c>
      <c r="O879" s="16">
        <f t="shared" si="386"/>
        <v>2.0972354623450904E-2</v>
      </c>
      <c r="P879" s="17">
        <f t="shared" si="387"/>
        <v>1050</v>
      </c>
      <c r="Q879" s="18">
        <f t="shared" si="388"/>
        <v>1028</v>
      </c>
      <c r="R879" s="18">
        <f t="shared" si="389"/>
        <v>22</v>
      </c>
      <c r="S879" s="19">
        <f t="shared" si="390"/>
        <v>2.0952380952380951E-2</v>
      </c>
    </row>
    <row r="880" spans="1:19" x14ac:dyDescent="0.2">
      <c r="A880" s="5" t="s">
        <v>527</v>
      </c>
      <c r="B880" s="1" t="s">
        <v>412</v>
      </c>
      <c r="C880" s="2" t="s">
        <v>413</v>
      </c>
      <c r="D880" s="8">
        <v>0</v>
      </c>
      <c r="E880" s="3">
        <v>0</v>
      </c>
      <c r="F880" s="3"/>
      <c r="G880" s="3">
        <v>0</v>
      </c>
      <c r="H880" s="11" t="str">
        <f t="shared" si="384"/>
        <v/>
      </c>
      <c r="I880" s="89">
        <v>1047</v>
      </c>
      <c r="J880" s="82">
        <v>797</v>
      </c>
      <c r="K880" s="82">
        <v>74</v>
      </c>
      <c r="L880" s="13">
        <f t="shared" si="385"/>
        <v>9.2848180677540776E-2</v>
      </c>
      <c r="M880" s="81">
        <v>166</v>
      </c>
      <c r="N880" s="82">
        <v>84</v>
      </c>
      <c r="O880" s="16">
        <f t="shared" si="386"/>
        <v>8.0229226361031525E-2</v>
      </c>
      <c r="P880" s="17">
        <f t="shared" si="387"/>
        <v>1047</v>
      </c>
      <c r="Q880" s="18">
        <f t="shared" si="388"/>
        <v>963</v>
      </c>
      <c r="R880" s="18">
        <f t="shared" si="389"/>
        <v>84</v>
      </c>
      <c r="S880" s="19">
        <f t="shared" si="390"/>
        <v>8.0229226361031525E-2</v>
      </c>
    </row>
    <row r="881" spans="1:19" x14ac:dyDescent="0.2">
      <c r="A881" s="5" t="s">
        <v>513</v>
      </c>
      <c r="B881" s="1" t="s">
        <v>386</v>
      </c>
      <c r="C881" s="2" t="s">
        <v>387</v>
      </c>
      <c r="D881" s="8">
        <v>12</v>
      </c>
      <c r="E881" s="3">
        <v>12</v>
      </c>
      <c r="F881" s="3">
        <v>0</v>
      </c>
      <c r="G881" s="3">
        <v>0</v>
      </c>
      <c r="H881" s="11">
        <v>0</v>
      </c>
      <c r="I881" s="89">
        <v>1041</v>
      </c>
      <c r="J881" s="82">
        <v>1032</v>
      </c>
      <c r="K881" s="82">
        <v>114</v>
      </c>
      <c r="L881" s="13">
        <v>0.11046511627906977</v>
      </c>
      <c r="M881" s="84">
        <v>0</v>
      </c>
      <c r="N881" s="82">
        <v>9</v>
      </c>
      <c r="O881" s="16">
        <v>8.6455331412103754E-3</v>
      </c>
      <c r="P881" s="17">
        <v>1053</v>
      </c>
      <c r="Q881" s="18">
        <v>1044</v>
      </c>
      <c r="R881" s="18">
        <v>9</v>
      </c>
      <c r="S881" s="19">
        <v>8.5470085470085479E-3</v>
      </c>
    </row>
    <row r="882" spans="1:19" x14ac:dyDescent="0.2">
      <c r="A882" s="59" t="s">
        <v>429</v>
      </c>
      <c r="B882" s="1" t="s">
        <v>386</v>
      </c>
      <c r="C882" s="2" t="s">
        <v>389</v>
      </c>
      <c r="D882" s="8">
        <v>0</v>
      </c>
      <c r="E882" s="3">
        <v>0</v>
      </c>
      <c r="F882" s="3">
        <v>0</v>
      </c>
      <c r="G882" s="3">
        <v>0</v>
      </c>
      <c r="H882" s="11" t="str">
        <f t="shared" ref="H882:H902" si="391">IF(D882&lt;&gt;0,G882/D882,"")</f>
        <v/>
      </c>
      <c r="I882" s="89">
        <v>1040</v>
      </c>
      <c r="J882" s="82">
        <v>1023</v>
      </c>
      <c r="K882" s="82">
        <v>808</v>
      </c>
      <c r="L882" s="13">
        <f t="shared" ref="L882:L902" si="392">IF(J882&lt;&gt;0,K882/J882,"")</f>
        <v>0.78983382209188657</v>
      </c>
      <c r="M882" s="81">
        <v>13</v>
      </c>
      <c r="N882" s="82">
        <v>4</v>
      </c>
      <c r="O882" s="16">
        <f t="shared" ref="O882:O902" si="393">IF(I882&lt;&gt;0,N882/I882,"")</f>
        <v>3.8461538461538464E-3</v>
      </c>
      <c r="P882" s="80">
        <f t="shared" ref="P882:P902" si="394">IF(SUM(D882,I882)&gt;0,SUM(D882,I882),"")</f>
        <v>1040</v>
      </c>
      <c r="Q882" s="77">
        <f t="shared" ref="Q882:Q902" si="395">IF(SUM(E882,J882, M882)&gt;0,SUM(E882,J882, M882),"")</f>
        <v>1036</v>
      </c>
      <c r="R882" s="77">
        <f t="shared" ref="R882:R902" si="396">IF(SUM(G882,N882)&gt;0,SUM(G882,N882),"")</f>
        <v>4</v>
      </c>
      <c r="S882" s="78">
        <f t="shared" ref="S882:S902" si="397">IFERROR(IF(P882&lt;&gt;0,R882/P882,""),"")</f>
        <v>3.8461538461538464E-3</v>
      </c>
    </row>
    <row r="883" spans="1:19" x14ac:dyDescent="0.2">
      <c r="A883" s="5" t="s">
        <v>416</v>
      </c>
      <c r="B883" s="1" t="s">
        <v>121</v>
      </c>
      <c r="C883" s="2" t="s">
        <v>123</v>
      </c>
      <c r="D883" s="8"/>
      <c r="E883" s="3"/>
      <c r="F883" s="3"/>
      <c r="G883" s="3"/>
      <c r="H883" s="11" t="str">
        <f t="shared" si="391"/>
        <v/>
      </c>
      <c r="I883" s="89">
        <v>1030</v>
      </c>
      <c r="J883" s="82">
        <v>994</v>
      </c>
      <c r="K883" s="82">
        <v>191</v>
      </c>
      <c r="L883" s="13">
        <f t="shared" si="392"/>
        <v>0.19215291750503019</v>
      </c>
      <c r="M883" s="81">
        <v>1</v>
      </c>
      <c r="N883" s="82">
        <v>35</v>
      </c>
      <c r="O883" s="16">
        <f t="shared" si="393"/>
        <v>3.3980582524271843E-2</v>
      </c>
      <c r="P883" s="17">
        <f t="shared" si="394"/>
        <v>1030</v>
      </c>
      <c r="Q883" s="18">
        <f t="shared" si="395"/>
        <v>995</v>
      </c>
      <c r="R883" s="18">
        <f t="shared" si="396"/>
        <v>35</v>
      </c>
      <c r="S883" s="19">
        <f t="shared" si="397"/>
        <v>3.3980582524271843E-2</v>
      </c>
    </row>
    <row r="884" spans="1:19" ht="29" x14ac:dyDescent="0.2">
      <c r="A884" s="5" t="s">
        <v>416</v>
      </c>
      <c r="B884" s="1" t="s">
        <v>386</v>
      </c>
      <c r="C884" s="2" t="s">
        <v>401</v>
      </c>
      <c r="D884" s="8"/>
      <c r="E884" s="3"/>
      <c r="F884" s="3"/>
      <c r="G884" s="3"/>
      <c r="H884" s="11" t="str">
        <f t="shared" si="391"/>
        <v/>
      </c>
      <c r="I884" s="89">
        <v>1030</v>
      </c>
      <c r="J884" s="82">
        <v>1029</v>
      </c>
      <c r="K884" s="82">
        <v>545</v>
      </c>
      <c r="L884" s="13">
        <f t="shared" si="392"/>
        <v>0.52964042759961127</v>
      </c>
      <c r="M884" s="81">
        <v>1</v>
      </c>
      <c r="N884" s="82"/>
      <c r="O884" s="16">
        <f t="shared" si="393"/>
        <v>0</v>
      </c>
      <c r="P884" s="17">
        <f t="shared" si="394"/>
        <v>1030</v>
      </c>
      <c r="Q884" s="18">
        <f t="shared" si="395"/>
        <v>1030</v>
      </c>
      <c r="R884" s="18" t="str">
        <f t="shared" si="396"/>
        <v/>
      </c>
      <c r="S884" s="19" t="str">
        <f t="shared" si="397"/>
        <v/>
      </c>
    </row>
    <row r="885" spans="1:19" x14ac:dyDescent="0.2">
      <c r="A885" s="5" t="s">
        <v>417</v>
      </c>
      <c r="B885" s="1" t="s">
        <v>89</v>
      </c>
      <c r="C885" s="2" t="s">
        <v>90</v>
      </c>
      <c r="D885" s="8"/>
      <c r="E885" s="3"/>
      <c r="F885" s="3"/>
      <c r="G885" s="3"/>
      <c r="H885" s="11" t="str">
        <f t="shared" si="391"/>
        <v/>
      </c>
      <c r="I885" s="89">
        <v>1030</v>
      </c>
      <c r="J885" s="82">
        <v>1018</v>
      </c>
      <c r="K885" s="82">
        <v>283</v>
      </c>
      <c r="L885" s="13">
        <f t="shared" si="392"/>
        <v>0.27799607072691551</v>
      </c>
      <c r="M885" s="84"/>
      <c r="N885" s="82">
        <v>8</v>
      </c>
      <c r="O885" s="16">
        <f t="shared" si="393"/>
        <v>7.7669902912621356E-3</v>
      </c>
      <c r="P885" s="17">
        <f t="shared" si="394"/>
        <v>1030</v>
      </c>
      <c r="Q885" s="18">
        <f t="shared" si="395"/>
        <v>1018</v>
      </c>
      <c r="R885" s="18">
        <f t="shared" si="396"/>
        <v>8</v>
      </c>
      <c r="S885" s="19">
        <f t="shared" si="397"/>
        <v>7.7669902912621356E-3</v>
      </c>
    </row>
    <row r="886" spans="1:19" x14ac:dyDescent="0.2">
      <c r="A886" s="5" t="s">
        <v>517</v>
      </c>
      <c r="B886" s="1" t="s">
        <v>24</v>
      </c>
      <c r="C886" s="2" t="s">
        <v>26</v>
      </c>
      <c r="D886" s="20">
        <v>0</v>
      </c>
      <c r="E886" s="21">
        <v>0</v>
      </c>
      <c r="F886" s="21">
        <v>0</v>
      </c>
      <c r="G886" s="21">
        <v>0</v>
      </c>
      <c r="H886" s="11" t="str">
        <f t="shared" si="391"/>
        <v/>
      </c>
      <c r="I886" s="90">
        <v>1010</v>
      </c>
      <c r="J886" s="83">
        <v>712</v>
      </c>
      <c r="K886" s="83">
        <v>300</v>
      </c>
      <c r="L886" s="13">
        <f t="shared" si="392"/>
        <v>0.42134831460674155</v>
      </c>
      <c r="M886" s="83">
        <v>0</v>
      </c>
      <c r="N886" s="83">
        <v>298</v>
      </c>
      <c r="O886" s="16">
        <f t="shared" si="393"/>
        <v>0.29504950495049503</v>
      </c>
      <c r="P886" s="17">
        <f t="shared" si="394"/>
        <v>1010</v>
      </c>
      <c r="Q886" s="18">
        <f t="shared" si="395"/>
        <v>712</v>
      </c>
      <c r="R886" s="18">
        <f t="shared" si="396"/>
        <v>298</v>
      </c>
      <c r="S886" s="19">
        <f t="shared" si="397"/>
        <v>0.29504950495049503</v>
      </c>
    </row>
    <row r="887" spans="1:19" x14ac:dyDescent="0.2">
      <c r="A887" s="5" t="s">
        <v>516</v>
      </c>
      <c r="B887" s="1" t="s">
        <v>22</v>
      </c>
      <c r="C887" s="2" t="s">
        <v>23</v>
      </c>
      <c r="D887" s="8">
        <v>0</v>
      </c>
      <c r="E887" s="3">
        <v>0</v>
      </c>
      <c r="F887" s="3">
        <v>0</v>
      </c>
      <c r="G887" s="3">
        <v>0</v>
      </c>
      <c r="H887" s="11" t="str">
        <f t="shared" si="391"/>
        <v/>
      </c>
      <c r="I887" s="89">
        <v>1003</v>
      </c>
      <c r="J887" s="82">
        <v>706</v>
      </c>
      <c r="K887" s="82">
        <v>207</v>
      </c>
      <c r="L887" s="13">
        <f t="shared" si="392"/>
        <v>0.29320113314447593</v>
      </c>
      <c r="M887" s="81">
        <v>6</v>
      </c>
      <c r="N887" s="82">
        <v>291</v>
      </c>
      <c r="O887" s="16">
        <f t="shared" si="393"/>
        <v>0.29012961116650049</v>
      </c>
      <c r="P887" s="17">
        <f t="shared" si="394"/>
        <v>1003</v>
      </c>
      <c r="Q887" s="18">
        <f t="shared" si="395"/>
        <v>712</v>
      </c>
      <c r="R887" s="18">
        <f t="shared" si="396"/>
        <v>291</v>
      </c>
      <c r="S887" s="19">
        <f t="shared" si="397"/>
        <v>0.29012961116650049</v>
      </c>
    </row>
    <row r="888" spans="1:19" x14ac:dyDescent="0.2">
      <c r="A888" s="5" t="s">
        <v>416</v>
      </c>
      <c r="B888" s="1" t="s">
        <v>360</v>
      </c>
      <c r="C888" s="2" t="s">
        <v>361</v>
      </c>
      <c r="D888" s="8"/>
      <c r="E888" s="3"/>
      <c r="F888" s="3"/>
      <c r="G888" s="3"/>
      <c r="H888" s="11" t="str">
        <f t="shared" si="391"/>
        <v/>
      </c>
      <c r="I888" s="89">
        <v>996</v>
      </c>
      <c r="J888" s="82">
        <v>966</v>
      </c>
      <c r="K888" s="82">
        <v>356</v>
      </c>
      <c r="L888" s="13">
        <f t="shared" si="392"/>
        <v>0.36853002070393376</v>
      </c>
      <c r="M888" s="81">
        <v>11</v>
      </c>
      <c r="N888" s="82">
        <v>19</v>
      </c>
      <c r="O888" s="16">
        <f t="shared" si="393"/>
        <v>1.9076305220883535E-2</v>
      </c>
      <c r="P888" s="17">
        <f t="shared" si="394"/>
        <v>996</v>
      </c>
      <c r="Q888" s="18">
        <f t="shared" si="395"/>
        <v>977</v>
      </c>
      <c r="R888" s="18">
        <f t="shared" si="396"/>
        <v>19</v>
      </c>
      <c r="S888" s="19">
        <f t="shared" si="397"/>
        <v>1.9076305220883535E-2</v>
      </c>
    </row>
    <row r="889" spans="1:19" x14ac:dyDescent="0.2">
      <c r="A889" s="59" t="s">
        <v>426</v>
      </c>
      <c r="B889" s="1" t="s">
        <v>407</v>
      </c>
      <c r="C889" s="2" t="s">
        <v>408</v>
      </c>
      <c r="D889" s="8"/>
      <c r="E889" s="3"/>
      <c r="F889" s="3"/>
      <c r="G889" s="3"/>
      <c r="H889" s="11" t="str">
        <f t="shared" si="391"/>
        <v/>
      </c>
      <c r="I889" s="89">
        <v>990</v>
      </c>
      <c r="J889" s="82">
        <v>640</v>
      </c>
      <c r="K889" s="82">
        <v>72</v>
      </c>
      <c r="L889" s="13">
        <f t="shared" si="392"/>
        <v>0.1125</v>
      </c>
      <c r="M889" s="84"/>
      <c r="N889" s="82">
        <v>349</v>
      </c>
      <c r="O889" s="16">
        <f t="shared" si="393"/>
        <v>0.35252525252525252</v>
      </c>
      <c r="P889" s="17">
        <f t="shared" si="394"/>
        <v>990</v>
      </c>
      <c r="Q889" s="18">
        <f t="shared" si="395"/>
        <v>640</v>
      </c>
      <c r="R889" s="18">
        <f t="shared" si="396"/>
        <v>349</v>
      </c>
      <c r="S889" s="19">
        <f t="shared" si="397"/>
        <v>0.35252525252525252</v>
      </c>
    </row>
    <row r="890" spans="1:19" x14ac:dyDescent="0.2">
      <c r="A890" s="5" t="s">
        <v>416</v>
      </c>
      <c r="B890" s="1" t="s">
        <v>245</v>
      </c>
      <c r="C890" s="2" t="s">
        <v>247</v>
      </c>
      <c r="D890" s="8"/>
      <c r="E890" s="3"/>
      <c r="F890" s="3"/>
      <c r="G890" s="3"/>
      <c r="H890" s="11" t="str">
        <f t="shared" si="391"/>
        <v/>
      </c>
      <c r="I890" s="89">
        <v>989</v>
      </c>
      <c r="J890" s="82">
        <v>924</v>
      </c>
      <c r="K890" s="82">
        <v>364</v>
      </c>
      <c r="L890" s="13">
        <f t="shared" si="392"/>
        <v>0.39393939393939392</v>
      </c>
      <c r="M890" s="81">
        <v>14</v>
      </c>
      <c r="N890" s="82">
        <v>51</v>
      </c>
      <c r="O890" s="16">
        <f t="shared" si="393"/>
        <v>5.1567239635995958E-2</v>
      </c>
      <c r="P890" s="17">
        <f t="shared" si="394"/>
        <v>989</v>
      </c>
      <c r="Q890" s="18">
        <f t="shared" si="395"/>
        <v>938</v>
      </c>
      <c r="R890" s="18">
        <f t="shared" si="396"/>
        <v>51</v>
      </c>
      <c r="S890" s="19">
        <f t="shared" si="397"/>
        <v>5.1567239635995958E-2</v>
      </c>
    </row>
    <row r="891" spans="1:19" x14ac:dyDescent="0.2">
      <c r="A891" s="5" t="s">
        <v>522</v>
      </c>
      <c r="B891" s="1" t="s">
        <v>358</v>
      </c>
      <c r="C891" s="2" t="s">
        <v>359</v>
      </c>
      <c r="D891" s="8">
        <v>0</v>
      </c>
      <c r="E891" s="3">
        <v>0</v>
      </c>
      <c r="F891" s="3">
        <v>0</v>
      </c>
      <c r="G891" s="3">
        <v>0</v>
      </c>
      <c r="H891" s="11" t="str">
        <f t="shared" si="391"/>
        <v/>
      </c>
      <c r="I891" s="89">
        <v>982</v>
      </c>
      <c r="J891" s="82">
        <v>856</v>
      </c>
      <c r="K891" s="82">
        <v>184</v>
      </c>
      <c r="L891" s="13">
        <f t="shared" si="392"/>
        <v>0.21495327102803738</v>
      </c>
      <c r="M891" s="81">
        <v>0</v>
      </c>
      <c r="N891" s="82">
        <v>126</v>
      </c>
      <c r="O891" s="16">
        <f t="shared" si="393"/>
        <v>0.12830957230142567</v>
      </c>
      <c r="P891" s="17">
        <f t="shared" si="394"/>
        <v>982</v>
      </c>
      <c r="Q891" s="18">
        <f t="shared" si="395"/>
        <v>856</v>
      </c>
      <c r="R891" s="18">
        <f t="shared" si="396"/>
        <v>126</v>
      </c>
      <c r="S891" s="19">
        <f t="shared" si="397"/>
        <v>0.12830957230142567</v>
      </c>
    </row>
    <row r="892" spans="1:19" x14ac:dyDescent="0.2">
      <c r="A892" s="5" t="s">
        <v>427</v>
      </c>
      <c r="B892" s="1" t="s">
        <v>203</v>
      </c>
      <c r="C892" s="2" t="s">
        <v>205</v>
      </c>
      <c r="D892" s="8"/>
      <c r="E892" s="3"/>
      <c r="F892" s="3"/>
      <c r="G892" s="3"/>
      <c r="H892" s="11" t="str">
        <f t="shared" si="391"/>
        <v/>
      </c>
      <c r="I892" s="89">
        <v>978</v>
      </c>
      <c r="J892" s="82">
        <v>934</v>
      </c>
      <c r="K892" s="82">
        <v>614</v>
      </c>
      <c r="L892" s="13">
        <f t="shared" si="392"/>
        <v>0.65738758029978583</v>
      </c>
      <c r="M892" s="81">
        <v>1</v>
      </c>
      <c r="N892" s="82">
        <v>43</v>
      </c>
      <c r="O892" s="16">
        <f t="shared" si="393"/>
        <v>4.396728016359918E-2</v>
      </c>
      <c r="P892" s="17">
        <f t="shared" si="394"/>
        <v>978</v>
      </c>
      <c r="Q892" s="18">
        <f t="shared" si="395"/>
        <v>935</v>
      </c>
      <c r="R892" s="18">
        <f t="shared" si="396"/>
        <v>43</v>
      </c>
      <c r="S892" s="19">
        <f t="shared" si="397"/>
        <v>4.396728016359918E-2</v>
      </c>
    </row>
    <row r="893" spans="1:19" x14ac:dyDescent="0.2">
      <c r="A893" s="5" t="s">
        <v>518</v>
      </c>
      <c r="B893" s="1" t="s">
        <v>360</v>
      </c>
      <c r="C893" s="2" t="s">
        <v>361</v>
      </c>
      <c r="D893" s="8"/>
      <c r="E893" s="3"/>
      <c r="F893" s="3"/>
      <c r="G893" s="3"/>
      <c r="H893" s="11" t="str">
        <f t="shared" si="391"/>
        <v/>
      </c>
      <c r="I893" s="89">
        <v>972</v>
      </c>
      <c r="J893" s="82">
        <v>945</v>
      </c>
      <c r="K893" s="82"/>
      <c r="L893" s="13">
        <f t="shared" si="392"/>
        <v>0</v>
      </c>
      <c r="M893" s="81"/>
      <c r="N893" s="82">
        <v>27</v>
      </c>
      <c r="O893" s="16">
        <f t="shared" si="393"/>
        <v>2.7777777777777776E-2</v>
      </c>
      <c r="P893" s="17">
        <f t="shared" si="394"/>
        <v>972</v>
      </c>
      <c r="Q893" s="18">
        <f t="shared" si="395"/>
        <v>945</v>
      </c>
      <c r="R893" s="18">
        <f t="shared" si="396"/>
        <v>27</v>
      </c>
      <c r="S893" s="19">
        <f t="shared" si="397"/>
        <v>2.7777777777777776E-2</v>
      </c>
    </row>
    <row r="894" spans="1:19" x14ac:dyDescent="0.2">
      <c r="A894" s="59" t="s">
        <v>426</v>
      </c>
      <c r="B894" s="1" t="s">
        <v>22</v>
      </c>
      <c r="C894" s="2" t="s">
        <v>23</v>
      </c>
      <c r="D894" s="8"/>
      <c r="E894" s="3"/>
      <c r="F894" s="3"/>
      <c r="G894" s="3"/>
      <c r="H894" s="11" t="str">
        <f t="shared" si="391"/>
        <v/>
      </c>
      <c r="I894" s="89">
        <v>969</v>
      </c>
      <c r="J894" s="82">
        <v>661</v>
      </c>
      <c r="K894" s="82">
        <v>129</v>
      </c>
      <c r="L894" s="13">
        <f t="shared" si="392"/>
        <v>0.19515885022692889</v>
      </c>
      <c r="M894" s="84">
        <v>1</v>
      </c>
      <c r="N894" s="82">
        <v>303</v>
      </c>
      <c r="O894" s="16">
        <f t="shared" si="393"/>
        <v>0.31269349845201239</v>
      </c>
      <c r="P894" s="17">
        <f t="shared" si="394"/>
        <v>969</v>
      </c>
      <c r="Q894" s="18">
        <f t="shared" si="395"/>
        <v>662</v>
      </c>
      <c r="R894" s="18">
        <f t="shared" si="396"/>
        <v>303</v>
      </c>
      <c r="S894" s="19">
        <f t="shared" si="397"/>
        <v>0.31269349845201239</v>
      </c>
    </row>
    <row r="895" spans="1:19" ht="29" x14ac:dyDescent="0.2">
      <c r="A895" s="5" t="s">
        <v>515</v>
      </c>
      <c r="B895" s="1" t="s">
        <v>386</v>
      </c>
      <c r="C895" s="2" t="s">
        <v>394</v>
      </c>
      <c r="D895" s="8"/>
      <c r="E895" s="3"/>
      <c r="F895" s="3"/>
      <c r="G895" s="3"/>
      <c r="H895" s="11" t="str">
        <f t="shared" si="391"/>
        <v/>
      </c>
      <c r="I895" s="90">
        <v>963</v>
      </c>
      <c r="J895" s="83">
        <v>900</v>
      </c>
      <c r="K895" s="83">
        <v>1</v>
      </c>
      <c r="L895" s="13">
        <f t="shared" si="392"/>
        <v>1.1111111111111111E-3</v>
      </c>
      <c r="M895" s="83">
        <v>1</v>
      </c>
      <c r="N895" s="83"/>
      <c r="O895" s="16">
        <f t="shared" si="393"/>
        <v>0</v>
      </c>
      <c r="P895" s="17">
        <f t="shared" si="394"/>
        <v>963</v>
      </c>
      <c r="Q895" s="18">
        <f t="shared" si="395"/>
        <v>901</v>
      </c>
      <c r="R895" s="18" t="str">
        <f t="shared" si="396"/>
        <v/>
      </c>
      <c r="S895" s="19" t="str">
        <f t="shared" si="397"/>
        <v/>
      </c>
    </row>
    <row r="896" spans="1:19" x14ac:dyDescent="0.2">
      <c r="A896" s="5" t="s">
        <v>522</v>
      </c>
      <c r="B896" s="1" t="s">
        <v>407</v>
      </c>
      <c r="C896" s="2" t="s">
        <v>408</v>
      </c>
      <c r="D896" s="8">
        <v>0</v>
      </c>
      <c r="E896" s="3">
        <v>0</v>
      </c>
      <c r="F896" s="3">
        <v>0</v>
      </c>
      <c r="G896" s="3">
        <v>0</v>
      </c>
      <c r="H896" s="11" t="str">
        <f t="shared" si="391"/>
        <v/>
      </c>
      <c r="I896" s="89">
        <v>963</v>
      </c>
      <c r="J896" s="82">
        <v>908</v>
      </c>
      <c r="K896" s="82">
        <v>156</v>
      </c>
      <c r="L896" s="13">
        <f t="shared" si="392"/>
        <v>0.17180616740088106</v>
      </c>
      <c r="M896" s="81">
        <v>21</v>
      </c>
      <c r="N896" s="82">
        <v>34</v>
      </c>
      <c r="O896" s="16">
        <f t="shared" si="393"/>
        <v>3.5306334371754934E-2</v>
      </c>
      <c r="P896" s="17">
        <f t="shared" si="394"/>
        <v>963</v>
      </c>
      <c r="Q896" s="18">
        <f t="shared" si="395"/>
        <v>929</v>
      </c>
      <c r="R896" s="18">
        <f t="shared" si="396"/>
        <v>34</v>
      </c>
      <c r="S896" s="19">
        <f t="shared" si="397"/>
        <v>3.5306334371754934E-2</v>
      </c>
    </row>
    <row r="897" spans="1:19" x14ac:dyDescent="0.2">
      <c r="A897" s="5" t="s">
        <v>527</v>
      </c>
      <c r="B897" s="1" t="s">
        <v>53</v>
      </c>
      <c r="C897" s="2" t="s">
        <v>54</v>
      </c>
      <c r="D897" s="8">
        <v>1</v>
      </c>
      <c r="E897" s="3">
        <v>0</v>
      </c>
      <c r="F897" s="3"/>
      <c r="G897" s="3">
        <v>1</v>
      </c>
      <c r="H897" s="11">
        <f t="shared" si="391"/>
        <v>1</v>
      </c>
      <c r="I897" s="89">
        <v>961</v>
      </c>
      <c r="J897" s="82">
        <v>874</v>
      </c>
      <c r="K897" s="82">
        <v>40</v>
      </c>
      <c r="L897" s="13">
        <f t="shared" si="392"/>
        <v>4.5766590389016017E-2</v>
      </c>
      <c r="M897" s="81">
        <v>0</v>
      </c>
      <c r="N897" s="82">
        <v>87</v>
      </c>
      <c r="O897" s="16">
        <f t="shared" si="393"/>
        <v>9.053069719042664E-2</v>
      </c>
      <c r="P897" s="17">
        <f t="shared" si="394"/>
        <v>962</v>
      </c>
      <c r="Q897" s="18">
        <f t="shared" si="395"/>
        <v>874</v>
      </c>
      <c r="R897" s="18">
        <f t="shared" si="396"/>
        <v>88</v>
      </c>
      <c r="S897" s="19">
        <f t="shared" si="397"/>
        <v>9.1476091476091481E-2</v>
      </c>
    </row>
    <row r="898" spans="1:19" x14ac:dyDescent="0.2">
      <c r="A898" s="5" t="s">
        <v>521</v>
      </c>
      <c r="B898" s="1" t="s">
        <v>380</v>
      </c>
      <c r="C898" s="2" t="s">
        <v>382</v>
      </c>
      <c r="D898" s="8"/>
      <c r="E898" s="3"/>
      <c r="F898" s="3"/>
      <c r="G898" s="3"/>
      <c r="H898" s="11" t="str">
        <f t="shared" si="391"/>
        <v/>
      </c>
      <c r="I898" s="89">
        <v>955</v>
      </c>
      <c r="J898" s="82">
        <v>931</v>
      </c>
      <c r="K898" s="82">
        <v>275</v>
      </c>
      <c r="L898" s="13">
        <f t="shared" si="392"/>
        <v>0.29538131041890442</v>
      </c>
      <c r="M898" s="84">
        <v>13</v>
      </c>
      <c r="N898" s="82">
        <v>11</v>
      </c>
      <c r="O898" s="16">
        <f t="shared" si="393"/>
        <v>1.1518324607329843E-2</v>
      </c>
      <c r="P898" s="17">
        <f t="shared" si="394"/>
        <v>955</v>
      </c>
      <c r="Q898" s="18">
        <f t="shared" si="395"/>
        <v>944</v>
      </c>
      <c r="R898" s="18">
        <f t="shared" si="396"/>
        <v>11</v>
      </c>
      <c r="S898" s="19">
        <f t="shared" si="397"/>
        <v>1.1518324607329843E-2</v>
      </c>
    </row>
    <row r="899" spans="1:19" x14ac:dyDescent="0.2">
      <c r="A899" s="5" t="s">
        <v>422</v>
      </c>
      <c r="B899" s="1" t="s">
        <v>248</v>
      </c>
      <c r="C899" s="2" t="s">
        <v>250</v>
      </c>
      <c r="D899" s="8">
        <v>0</v>
      </c>
      <c r="E899" s="3">
        <v>0</v>
      </c>
      <c r="F899" s="3">
        <v>0</v>
      </c>
      <c r="G899" s="3">
        <v>0</v>
      </c>
      <c r="H899" s="11" t="str">
        <f t="shared" si="391"/>
        <v/>
      </c>
      <c r="I899" s="89">
        <v>952</v>
      </c>
      <c r="J899" s="82">
        <v>782</v>
      </c>
      <c r="K899" s="82">
        <v>101</v>
      </c>
      <c r="L899" s="13">
        <f t="shared" si="392"/>
        <v>0.12915601023017903</v>
      </c>
      <c r="M899" s="84">
        <v>160</v>
      </c>
      <c r="N899" s="82">
        <v>10</v>
      </c>
      <c r="O899" s="16">
        <f t="shared" si="393"/>
        <v>1.050420168067227E-2</v>
      </c>
      <c r="P899" s="17">
        <f t="shared" si="394"/>
        <v>952</v>
      </c>
      <c r="Q899" s="18">
        <f t="shared" si="395"/>
        <v>942</v>
      </c>
      <c r="R899" s="18">
        <f t="shared" si="396"/>
        <v>10</v>
      </c>
      <c r="S899" s="19">
        <f t="shared" si="397"/>
        <v>1.050420168067227E-2</v>
      </c>
    </row>
    <row r="900" spans="1:19" x14ac:dyDescent="0.2">
      <c r="A900" s="5" t="s">
        <v>422</v>
      </c>
      <c r="B900" s="1" t="s">
        <v>386</v>
      </c>
      <c r="C900" s="2" t="s">
        <v>393</v>
      </c>
      <c r="D900" s="8">
        <v>0</v>
      </c>
      <c r="E900" s="3">
        <v>0</v>
      </c>
      <c r="F900" s="3">
        <v>0</v>
      </c>
      <c r="G900" s="3">
        <v>0</v>
      </c>
      <c r="H900" s="11" t="str">
        <f t="shared" si="391"/>
        <v/>
      </c>
      <c r="I900" s="89">
        <v>952</v>
      </c>
      <c r="J900" s="82">
        <v>931</v>
      </c>
      <c r="K900" s="82">
        <v>341</v>
      </c>
      <c r="L900" s="13">
        <f t="shared" si="392"/>
        <v>0.36627282491944146</v>
      </c>
      <c r="M900" s="84">
        <v>21</v>
      </c>
      <c r="N900" s="82">
        <v>0</v>
      </c>
      <c r="O900" s="16">
        <f t="shared" si="393"/>
        <v>0</v>
      </c>
      <c r="P900" s="17">
        <f t="shared" si="394"/>
        <v>952</v>
      </c>
      <c r="Q900" s="18">
        <f t="shared" si="395"/>
        <v>952</v>
      </c>
      <c r="R900" s="18" t="str">
        <f t="shared" si="396"/>
        <v/>
      </c>
      <c r="S900" s="19" t="str">
        <f t="shared" si="397"/>
        <v/>
      </c>
    </row>
    <row r="901" spans="1:19" x14ac:dyDescent="0.2">
      <c r="A901" s="5" t="s">
        <v>422</v>
      </c>
      <c r="B901" s="1" t="s">
        <v>386</v>
      </c>
      <c r="C901" s="2" t="s">
        <v>388</v>
      </c>
      <c r="D901" s="8">
        <v>0</v>
      </c>
      <c r="E901" s="3">
        <v>0</v>
      </c>
      <c r="F901" s="3">
        <v>0</v>
      </c>
      <c r="G901" s="3">
        <v>0</v>
      </c>
      <c r="H901" s="11" t="str">
        <f t="shared" si="391"/>
        <v/>
      </c>
      <c r="I901" s="89">
        <v>944</v>
      </c>
      <c r="J901" s="82">
        <v>912</v>
      </c>
      <c r="K901" s="82">
        <v>550</v>
      </c>
      <c r="L901" s="13">
        <f t="shared" si="392"/>
        <v>0.60307017543859653</v>
      </c>
      <c r="M901" s="84">
        <v>25</v>
      </c>
      <c r="N901" s="82">
        <v>7</v>
      </c>
      <c r="O901" s="16">
        <f t="shared" si="393"/>
        <v>7.4152542372881358E-3</v>
      </c>
      <c r="P901" s="17">
        <f t="shared" si="394"/>
        <v>944</v>
      </c>
      <c r="Q901" s="18">
        <f t="shared" si="395"/>
        <v>937</v>
      </c>
      <c r="R901" s="18">
        <f t="shared" si="396"/>
        <v>7</v>
      </c>
      <c r="S901" s="19">
        <f t="shared" si="397"/>
        <v>7.4152542372881358E-3</v>
      </c>
    </row>
    <row r="902" spans="1:19" ht="43" x14ac:dyDescent="0.2">
      <c r="A902" s="5" t="s">
        <v>527</v>
      </c>
      <c r="B902" s="1" t="s">
        <v>475</v>
      </c>
      <c r="C902" s="2" t="s">
        <v>476</v>
      </c>
      <c r="D902" s="8">
        <v>3</v>
      </c>
      <c r="E902" s="3">
        <v>3</v>
      </c>
      <c r="F902" s="3"/>
      <c r="G902" s="3">
        <v>0</v>
      </c>
      <c r="H902" s="11">
        <f t="shared" si="391"/>
        <v>0</v>
      </c>
      <c r="I902" s="89">
        <v>942</v>
      </c>
      <c r="J902" s="82">
        <v>896</v>
      </c>
      <c r="K902" s="82">
        <v>40</v>
      </c>
      <c r="L902" s="13">
        <f t="shared" si="392"/>
        <v>4.4642857142857144E-2</v>
      </c>
      <c r="M902" s="81">
        <v>0</v>
      </c>
      <c r="N902" s="82">
        <v>46</v>
      </c>
      <c r="O902" s="16">
        <f t="shared" si="393"/>
        <v>4.8832271762208071E-2</v>
      </c>
      <c r="P902" s="17">
        <f t="shared" si="394"/>
        <v>945</v>
      </c>
      <c r="Q902" s="18">
        <f t="shared" si="395"/>
        <v>899</v>
      </c>
      <c r="R902" s="18">
        <f t="shared" si="396"/>
        <v>46</v>
      </c>
      <c r="S902" s="19">
        <f t="shared" si="397"/>
        <v>4.867724867724868E-2</v>
      </c>
    </row>
    <row r="903" spans="1:19" x14ac:dyDescent="0.2">
      <c r="A903" s="5" t="s">
        <v>513</v>
      </c>
      <c r="B903" s="1" t="s">
        <v>499</v>
      </c>
      <c r="C903" s="2" t="s">
        <v>500</v>
      </c>
      <c r="D903" s="8">
        <v>68</v>
      </c>
      <c r="E903" s="3">
        <v>68</v>
      </c>
      <c r="F903" s="3">
        <v>0</v>
      </c>
      <c r="G903" s="3">
        <v>0</v>
      </c>
      <c r="H903" s="11">
        <v>0</v>
      </c>
      <c r="I903" s="89">
        <v>937</v>
      </c>
      <c r="J903" s="82">
        <v>930</v>
      </c>
      <c r="K903" s="82">
        <v>149</v>
      </c>
      <c r="L903" s="13">
        <v>0.16021505376344086</v>
      </c>
      <c r="M903" s="84">
        <v>0</v>
      </c>
      <c r="N903" s="82">
        <v>7</v>
      </c>
      <c r="O903" s="16">
        <v>7.470651013874066E-3</v>
      </c>
      <c r="P903" s="17">
        <v>1005</v>
      </c>
      <c r="Q903" s="18">
        <v>998</v>
      </c>
      <c r="R903" s="18">
        <v>7</v>
      </c>
      <c r="S903" s="19">
        <v>6.965174129353234E-3</v>
      </c>
    </row>
    <row r="904" spans="1:19" x14ac:dyDescent="0.2">
      <c r="A904" s="5" t="s">
        <v>518</v>
      </c>
      <c r="B904" s="1" t="s">
        <v>89</v>
      </c>
      <c r="C904" s="2" t="s">
        <v>90</v>
      </c>
      <c r="D904" s="8"/>
      <c r="E904" s="3"/>
      <c r="F904" s="3"/>
      <c r="G904" s="3"/>
      <c r="H904" s="11" t="str">
        <f t="shared" ref="H904:H914" si="398">IF(D904&lt;&gt;0,G904/D904,"")</f>
        <v/>
      </c>
      <c r="I904" s="89">
        <v>930</v>
      </c>
      <c r="J904" s="82">
        <v>921</v>
      </c>
      <c r="K904" s="82">
        <v>8</v>
      </c>
      <c r="L904" s="13">
        <f t="shared" ref="L904:L914" si="399">IF(J904&lt;&gt;0,K904/J904,"")</f>
        <v>8.6862106406080351E-3</v>
      </c>
      <c r="M904" s="81"/>
      <c r="N904" s="82">
        <v>9</v>
      </c>
      <c r="O904" s="16">
        <f t="shared" ref="O904:O914" si="400">IF(I904&lt;&gt;0,N904/I904,"")</f>
        <v>9.6774193548387101E-3</v>
      </c>
      <c r="P904" s="17">
        <f t="shared" ref="P904:P914" si="401">IF(SUM(D904,I904)&gt;0,SUM(D904,I904),"")</f>
        <v>930</v>
      </c>
      <c r="Q904" s="18">
        <f t="shared" ref="Q904:Q914" si="402">IF(SUM(E904,J904, M904)&gt;0,SUM(E904,J904, M904),"")</f>
        <v>921</v>
      </c>
      <c r="R904" s="18">
        <f t="shared" ref="R904:R914" si="403">IF(SUM(G904,N904)&gt;0,SUM(G904,N904),"")</f>
        <v>9</v>
      </c>
      <c r="S904" s="19">
        <f t="shared" ref="S904:S914" si="404">IFERROR(IF(P904&lt;&gt;0,R904/P904,""),"")</f>
        <v>9.6774193548387101E-3</v>
      </c>
    </row>
    <row r="905" spans="1:19" ht="57" x14ac:dyDescent="0.2">
      <c r="A905" s="5" t="s">
        <v>516</v>
      </c>
      <c r="B905" s="1" t="s">
        <v>134</v>
      </c>
      <c r="C905" s="2" t="s">
        <v>136</v>
      </c>
      <c r="D905" s="8">
        <v>0</v>
      </c>
      <c r="E905" s="3">
        <v>0</v>
      </c>
      <c r="F905" s="3">
        <v>0</v>
      </c>
      <c r="G905" s="3">
        <v>0</v>
      </c>
      <c r="H905" s="11" t="str">
        <f t="shared" si="398"/>
        <v/>
      </c>
      <c r="I905" s="89">
        <v>929</v>
      </c>
      <c r="J905" s="82">
        <v>12</v>
      </c>
      <c r="K905" s="82">
        <v>187</v>
      </c>
      <c r="L905" s="13">
        <f t="shared" si="399"/>
        <v>15.583333333333334</v>
      </c>
      <c r="M905" s="81">
        <v>772</v>
      </c>
      <c r="N905" s="82">
        <v>145</v>
      </c>
      <c r="O905" s="16">
        <f t="shared" si="400"/>
        <v>0.15608180839612487</v>
      </c>
      <c r="P905" s="17">
        <f t="shared" si="401"/>
        <v>929</v>
      </c>
      <c r="Q905" s="18">
        <f t="shared" si="402"/>
        <v>784</v>
      </c>
      <c r="R905" s="18">
        <f t="shared" si="403"/>
        <v>145</v>
      </c>
      <c r="S905" s="19">
        <f t="shared" si="404"/>
        <v>0.15608180839612487</v>
      </c>
    </row>
    <row r="906" spans="1:19" x14ac:dyDescent="0.2">
      <c r="A906" s="5" t="s">
        <v>515</v>
      </c>
      <c r="B906" s="1" t="s">
        <v>80</v>
      </c>
      <c r="C906" s="2" t="s">
        <v>83</v>
      </c>
      <c r="D906" s="8"/>
      <c r="E906" s="3"/>
      <c r="F906" s="3"/>
      <c r="G906" s="3"/>
      <c r="H906" s="11" t="str">
        <f t="shared" si="398"/>
        <v/>
      </c>
      <c r="I906" s="90">
        <v>927</v>
      </c>
      <c r="J906" s="83">
        <v>887</v>
      </c>
      <c r="K906" s="83">
        <v>1</v>
      </c>
      <c r="L906" s="13">
        <f t="shared" si="399"/>
        <v>1.1273957158962795E-3</v>
      </c>
      <c r="M906" s="83">
        <v>1</v>
      </c>
      <c r="N906" s="83"/>
      <c r="O906" s="16">
        <f t="shared" si="400"/>
        <v>0</v>
      </c>
      <c r="P906" s="17">
        <f t="shared" si="401"/>
        <v>927</v>
      </c>
      <c r="Q906" s="18">
        <f t="shared" si="402"/>
        <v>888</v>
      </c>
      <c r="R906" s="18" t="str">
        <f t="shared" si="403"/>
        <v/>
      </c>
      <c r="S906" s="19" t="str">
        <f t="shared" si="404"/>
        <v/>
      </c>
    </row>
    <row r="907" spans="1:19" x14ac:dyDescent="0.2">
      <c r="A907" s="5" t="s">
        <v>515</v>
      </c>
      <c r="B907" s="1" t="s">
        <v>167</v>
      </c>
      <c r="C907" s="2" t="s">
        <v>168</v>
      </c>
      <c r="D907" s="8"/>
      <c r="E907" s="3"/>
      <c r="F907" s="3"/>
      <c r="G907" s="3"/>
      <c r="H907" s="11" t="str">
        <f t="shared" si="398"/>
        <v/>
      </c>
      <c r="I907" s="90">
        <v>927</v>
      </c>
      <c r="J907" s="83">
        <v>907</v>
      </c>
      <c r="K907" s="83">
        <v>21</v>
      </c>
      <c r="L907" s="13">
        <f t="shared" si="399"/>
        <v>2.3153252480705624E-2</v>
      </c>
      <c r="M907" s="83"/>
      <c r="N907" s="83">
        <v>3</v>
      </c>
      <c r="O907" s="16">
        <f t="shared" si="400"/>
        <v>3.2362459546925568E-3</v>
      </c>
      <c r="P907" s="17">
        <f t="shared" si="401"/>
        <v>927</v>
      </c>
      <c r="Q907" s="18">
        <f t="shared" si="402"/>
        <v>907</v>
      </c>
      <c r="R907" s="18">
        <f t="shared" si="403"/>
        <v>3</v>
      </c>
      <c r="S907" s="19">
        <f t="shared" si="404"/>
        <v>3.2362459546925568E-3</v>
      </c>
    </row>
    <row r="908" spans="1:19" ht="29" x14ac:dyDescent="0.2">
      <c r="A908" s="5" t="s">
        <v>425</v>
      </c>
      <c r="B908" s="1" t="s">
        <v>377</v>
      </c>
      <c r="C908" s="2" t="s">
        <v>378</v>
      </c>
      <c r="D908" s="8"/>
      <c r="E908" s="3"/>
      <c r="F908" s="3"/>
      <c r="G908" s="3"/>
      <c r="H908" s="11" t="str">
        <f t="shared" si="398"/>
        <v/>
      </c>
      <c r="I908" s="89">
        <v>920</v>
      </c>
      <c r="J908" s="82">
        <v>818</v>
      </c>
      <c r="K908" s="82">
        <v>467</v>
      </c>
      <c r="L908" s="13">
        <f t="shared" si="399"/>
        <v>0.57090464547677267</v>
      </c>
      <c r="M908" s="81">
        <v>5</v>
      </c>
      <c r="N908" s="82">
        <v>97</v>
      </c>
      <c r="O908" s="16">
        <f t="shared" si="400"/>
        <v>0.10543478260869565</v>
      </c>
      <c r="P908" s="17">
        <f t="shared" si="401"/>
        <v>920</v>
      </c>
      <c r="Q908" s="18">
        <f t="shared" si="402"/>
        <v>823</v>
      </c>
      <c r="R908" s="18">
        <f t="shared" si="403"/>
        <v>97</v>
      </c>
      <c r="S908" s="19">
        <f t="shared" si="404"/>
        <v>0.10543478260869565</v>
      </c>
    </row>
    <row r="909" spans="1:19" x14ac:dyDescent="0.2">
      <c r="A909" s="59" t="s">
        <v>429</v>
      </c>
      <c r="B909" s="1" t="s">
        <v>109</v>
      </c>
      <c r="C909" s="2" t="s">
        <v>110</v>
      </c>
      <c r="D909" s="8">
        <v>0</v>
      </c>
      <c r="E909" s="3">
        <v>0</v>
      </c>
      <c r="F909" s="3">
        <v>0</v>
      </c>
      <c r="G909" s="3">
        <v>0</v>
      </c>
      <c r="H909" s="11" t="str">
        <f t="shared" si="398"/>
        <v/>
      </c>
      <c r="I909" s="89">
        <v>919</v>
      </c>
      <c r="J909" s="82">
        <v>682</v>
      </c>
      <c r="K909" s="82">
        <v>69</v>
      </c>
      <c r="L909" s="13">
        <f t="shared" si="399"/>
        <v>0.10117302052785923</v>
      </c>
      <c r="M909" s="81">
        <v>0</v>
      </c>
      <c r="N909" s="82">
        <v>237</v>
      </c>
      <c r="O909" s="16">
        <f t="shared" si="400"/>
        <v>0.25788900979325352</v>
      </c>
      <c r="P909" s="80">
        <f t="shared" si="401"/>
        <v>919</v>
      </c>
      <c r="Q909" s="77">
        <f t="shared" si="402"/>
        <v>682</v>
      </c>
      <c r="R909" s="77">
        <f t="shared" si="403"/>
        <v>237</v>
      </c>
      <c r="S909" s="78">
        <f t="shared" si="404"/>
        <v>0.25788900979325352</v>
      </c>
    </row>
    <row r="910" spans="1:19" x14ac:dyDescent="0.2">
      <c r="A910" s="5" t="s">
        <v>515</v>
      </c>
      <c r="B910" s="1" t="s">
        <v>130</v>
      </c>
      <c r="C910" s="2" t="s">
        <v>131</v>
      </c>
      <c r="D910" s="8">
        <v>11</v>
      </c>
      <c r="E910" s="3">
        <v>8</v>
      </c>
      <c r="F910" s="3"/>
      <c r="G910" s="3">
        <v>2</v>
      </c>
      <c r="H910" s="11">
        <f t="shared" si="398"/>
        <v>0.18181818181818182</v>
      </c>
      <c r="I910" s="90">
        <v>916</v>
      </c>
      <c r="J910" s="83">
        <v>638</v>
      </c>
      <c r="K910" s="83">
        <v>15</v>
      </c>
      <c r="L910" s="13">
        <f t="shared" si="399"/>
        <v>2.3510971786833857E-2</v>
      </c>
      <c r="M910" s="83">
        <v>77</v>
      </c>
      <c r="N910" s="83">
        <v>88</v>
      </c>
      <c r="O910" s="16">
        <f t="shared" si="400"/>
        <v>9.606986899563319E-2</v>
      </c>
      <c r="P910" s="17">
        <f t="shared" si="401"/>
        <v>927</v>
      </c>
      <c r="Q910" s="18">
        <f t="shared" si="402"/>
        <v>723</v>
      </c>
      <c r="R910" s="18">
        <f t="shared" si="403"/>
        <v>90</v>
      </c>
      <c r="S910" s="19">
        <f t="shared" si="404"/>
        <v>9.7087378640776698E-2</v>
      </c>
    </row>
    <row r="911" spans="1:19" ht="57" x14ac:dyDescent="0.2">
      <c r="A911" s="5" t="s">
        <v>522</v>
      </c>
      <c r="B911" s="1" t="s">
        <v>134</v>
      </c>
      <c r="C911" s="2" t="s">
        <v>136</v>
      </c>
      <c r="D911" s="8">
        <v>0</v>
      </c>
      <c r="E911" s="3">
        <v>0</v>
      </c>
      <c r="F911" s="3">
        <v>0</v>
      </c>
      <c r="G911" s="3">
        <v>0</v>
      </c>
      <c r="H911" s="11" t="str">
        <f t="shared" si="398"/>
        <v/>
      </c>
      <c r="I911" s="89">
        <v>916</v>
      </c>
      <c r="J911" s="82">
        <v>30</v>
      </c>
      <c r="K911" s="82">
        <v>30</v>
      </c>
      <c r="L911" s="13">
        <f t="shared" si="399"/>
        <v>1</v>
      </c>
      <c r="M911" s="81">
        <v>879</v>
      </c>
      <c r="N911" s="82">
        <v>7</v>
      </c>
      <c r="O911" s="16">
        <f t="shared" si="400"/>
        <v>7.6419213973799123E-3</v>
      </c>
      <c r="P911" s="17">
        <f t="shared" si="401"/>
        <v>916</v>
      </c>
      <c r="Q911" s="18">
        <f t="shared" si="402"/>
        <v>909</v>
      </c>
      <c r="R911" s="18">
        <f t="shared" si="403"/>
        <v>7</v>
      </c>
      <c r="S911" s="19">
        <f t="shared" si="404"/>
        <v>7.6419213973799123E-3</v>
      </c>
    </row>
    <row r="912" spans="1:19" ht="29" x14ac:dyDescent="0.2">
      <c r="A912" s="5" t="s">
        <v>419</v>
      </c>
      <c r="B912" s="1" t="s">
        <v>386</v>
      </c>
      <c r="C912" s="2" t="s">
        <v>399</v>
      </c>
      <c r="D912" s="8">
        <v>1</v>
      </c>
      <c r="E912" s="3">
        <v>1</v>
      </c>
      <c r="F912" s="3">
        <v>1</v>
      </c>
      <c r="G912" s="3"/>
      <c r="H912" s="11">
        <f t="shared" si="398"/>
        <v>0</v>
      </c>
      <c r="I912" s="89">
        <v>908</v>
      </c>
      <c r="J912" s="82">
        <v>897</v>
      </c>
      <c r="K912" s="82">
        <v>841</v>
      </c>
      <c r="L912" s="13">
        <f t="shared" si="399"/>
        <v>0.93756967670011149</v>
      </c>
      <c r="M912" s="81">
        <v>2</v>
      </c>
      <c r="N912" s="82">
        <v>8</v>
      </c>
      <c r="O912" s="16">
        <f t="shared" si="400"/>
        <v>8.8105726872246704E-3</v>
      </c>
      <c r="P912" s="17">
        <f t="shared" si="401"/>
        <v>909</v>
      </c>
      <c r="Q912" s="18">
        <f t="shared" si="402"/>
        <v>900</v>
      </c>
      <c r="R912" s="18">
        <f t="shared" si="403"/>
        <v>8</v>
      </c>
      <c r="S912" s="19">
        <f t="shared" si="404"/>
        <v>8.8008800880088004E-3</v>
      </c>
    </row>
    <row r="913" spans="1:19" x14ac:dyDescent="0.2">
      <c r="A913" s="5" t="s">
        <v>422</v>
      </c>
      <c r="B913" s="1" t="s">
        <v>142</v>
      </c>
      <c r="C913" s="2" t="s">
        <v>143</v>
      </c>
      <c r="D913" s="8">
        <v>0</v>
      </c>
      <c r="E913" s="3">
        <v>0</v>
      </c>
      <c r="F913" s="3">
        <v>0</v>
      </c>
      <c r="G913" s="3">
        <v>0</v>
      </c>
      <c r="H913" s="11" t="str">
        <f t="shared" si="398"/>
        <v/>
      </c>
      <c r="I913" s="89">
        <v>906</v>
      </c>
      <c r="J913" s="82">
        <v>363</v>
      </c>
      <c r="K913" s="82">
        <v>166</v>
      </c>
      <c r="L913" s="13">
        <f t="shared" si="399"/>
        <v>0.45730027548209368</v>
      </c>
      <c r="M913" s="84">
        <v>516</v>
      </c>
      <c r="N913" s="82">
        <v>27</v>
      </c>
      <c r="O913" s="16">
        <f t="shared" si="400"/>
        <v>2.9801324503311258E-2</v>
      </c>
      <c r="P913" s="17">
        <f t="shared" si="401"/>
        <v>906</v>
      </c>
      <c r="Q913" s="18">
        <f t="shared" si="402"/>
        <v>879</v>
      </c>
      <c r="R913" s="18">
        <f t="shared" si="403"/>
        <v>27</v>
      </c>
      <c r="S913" s="19">
        <f t="shared" si="404"/>
        <v>2.9801324503311258E-2</v>
      </c>
    </row>
    <row r="914" spans="1:19" x14ac:dyDescent="0.2">
      <c r="A914" s="5" t="s">
        <v>517</v>
      </c>
      <c r="B914" s="1" t="s">
        <v>266</v>
      </c>
      <c r="C914" s="2" t="s">
        <v>267</v>
      </c>
      <c r="D914" s="20">
        <v>0</v>
      </c>
      <c r="E914" s="21">
        <v>0</v>
      </c>
      <c r="F914" s="21">
        <v>0</v>
      </c>
      <c r="G914" s="21">
        <v>0</v>
      </c>
      <c r="H914" s="11" t="str">
        <f t="shared" si="398"/>
        <v/>
      </c>
      <c r="I914" s="90">
        <v>906</v>
      </c>
      <c r="J914" s="83">
        <v>512</v>
      </c>
      <c r="K914" s="83">
        <v>166</v>
      </c>
      <c r="L914" s="13">
        <f t="shared" si="399"/>
        <v>0.32421875</v>
      </c>
      <c r="M914" s="83">
        <v>0</v>
      </c>
      <c r="N914" s="83">
        <v>394</v>
      </c>
      <c r="O914" s="16">
        <f t="shared" si="400"/>
        <v>0.43487858719646799</v>
      </c>
      <c r="P914" s="17">
        <f t="shared" si="401"/>
        <v>906</v>
      </c>
      <c r="Q914" s="18">
        <f t="shared" si="402"/>
        <v>512</v>
      </c>
      <c r="R914" s="18">
        <f t="shared" si="403"/>
        <v>394</v>
      </c>
      <c r="S914" s="19">
        <f t="shared" si="404"/>
        <v>0.43487858719646799</v>
      </c>
    </row>
    <row r="915" spans="1:19" x14ac:dyDescent="0.2">
      <c r="A915" s="5" t="s">
        <v>513</v>
      </c>
      <c r="B915" s="1" t="s">
        <v>292</v>
      </c>
      <c r="C915" s="2" t="s">
        <v>293</v>
      </c>
      <c r="D915" s="8">
        <v>0</v>
      </c>
      <c r="E915" s="3">
        <v>0</v>
      </c>
      <c r="F915" s="3">
        <v>0</v>
      </c>
      <c r="G915" s="3">
        <v>0</v>
      </c>
      <c r="H915" s="11" t="s">
        <v>514</v>
      </c>
      <c r="I915" s="89">
        <v>903</v>
      </c>
      <c r="J915" s="82">
        <v>865</v>
      </c>
      <c r="K915" s="82">
        <v>152</v>
      </c>
      <c r="L915" s="13">
        <v>0.17572254335260115</v>
      </c>
      <c r="M915" s="84">
        <v>6</v>
      </c>
      <c r="N915" s="82">
        <v>32</v>
      </c>
      <c r="O915" s="16">
        <v>3.5437430786267994E-2</v>
      </c>
      <c r="P915" s="17">
        <v>903</v>
      </c>
      <c r="Q915" s="18">
        <v>871</v>
      </c>
      <c r="R915" s="18">
        <v>32</v>
      </c>
      <c r="S915" s="19">
        <v>3.5437430786267994E-2</v>
      </c>
    </row>
    <row r="916" spans="1:19" x14ac:dyDescent="0.2">
      <c r="A916" s="5" t="s">
        <v>424</v>
      </c>
      <c r="B916" s="1" t="s">
        <v>201</v>
      </c>
      <c r="C916" s="2" t="s">
        <v>202</v>
      </c>
      <c r="D916" s="8"/>
      <c r="E916" s="3"/>
      <c r="F916" s="3"/>
      <c r="G916" s="3"/>
      <c r="H916" s="11" t="str">
        <f t="shared" ref="H916:H935" si="405">IF(D916&lt;&gt;0,G916/D916,"")</f>
        <v/>
      </c>
      <c r="I916" s="89">
        <v>902</v>
      </c>
      <c r="J916" s="82">
        <v>803</v>
      </c>
      <c r="K916" s="82">
        <v>351</v>
      </c>
      <c r="L916" s="13">
        <f t="shared" ref="L916:L935" si="406">IF(J916&lt;&gt;0,K916/J916,"")</f>
        <v>0.43711083437110837</v>
      </c>
      <c r="M916" s="81">
        <v>10</v>
      </c>
      <c r="N916" s="82">
        <v>99</v>
      </c>
      <c r="O916" s="16">
        <f t="shared" ref="O916:O935" si="407">IF(I916&lt;&gt;0,N916/I916,"")</f>
        <v>0.10975609756097561</v>
      </c>
      <c r="P916" s="17">
        <f t="shared" ref="P916:P935" si="408">IF(SUM(D916,I916)&gt;0,SUM(D916,I916),"")</f>
        <v>902</v>
      </c>
      <c r="Q916" s="18">
        <f t="shared" ref="Q916:Q935" si="409">IF(SUM(E916,J916, M916)&gt;0,SUM(E916,J916, M916),"")</f>
        <v>813</v>
      </c>
      <c r="R916" s="18">
        <f t="shared" ref="R916:R935" si="410">IF(SUM(G916,N916)&gt;0,SUM(G916,N916),"")</f>
        <v>99</v>
      </c>
      <c r="S916" s="19">
        <f t="shared" ref="S916:S935" si="411">IFERROR(IF(P916&lt;&gt;0,R916/P916,""),"")</f>
        <v>0.10975609756097561</v>
      </c>
    </row>
    <row r="917" spans="1:19" x14ac:dyDescent="0.2">
      <c r="A917" s="59" t="s">
        <v>429</v>
      </c>
      <c r="B917" s="1" t="s">
        <v>80</v>
      </c>
      <c r="C917" s="2" t="s">
        <v>81</v>
      </c>
      <c r="D917" s="8">
        <v>1</v>
      </c>
      <c r="E917" s="3">
        <v>1</v>
      </c>
      <c r="F917" s="3">
        <v>1</v>
      </c>
      <c r="G917" s="3">
        <v>0</v>
      </c>
      <c r="H917" s="11">
        <f t="shared" si="405"/>
        <v>0</v>
      </c>
      <c r="I917" s="89">
        <v>901</v>
      </c>
      <c r="J917" s="82">
        <v>825</v>
      </c>
      <c r="K917" s="82">
        <v>585</v>
      </c>
      <c r="L917" s="13">
        <f t="shared" si="406"/>
        <v>0.70909090909090911</v>
      </c>
      <c r="M917" s="81">
        <v>74</v>
      </c>
      <c r="N917" s="82">
        <v>2</v>
      </c>
      <c r="O917" s="16">
        <f t="shared" si="407"/>
        <v>2.2197558268590455E-3</v>
      </c>
      <c r="P917" s="80">
        <f t="shared" si="408"/>
        <v>902</v>
      </c>
      <c r="Q917" s="77">
        <f t="shared" si="409"/>
        <v>900</v>
      </c>
      <c r="R917" s="77">
        <f t="shared" si="410"/>
        <v>2</v>
      </c>
      <c r="S917" s="78">
        <f t="shared" si="411"/>
        <v>2.2172949002217295E-3</v>
      </c>
    </row>
    <row r="918" spans="1:19" x14ac:dyDescent="0.2">
      <c r="A918" s="5" t="s">
        <v>425</v>
      </c>
      <c r="B918" s="1" t="s">
        <v>121</v>
      </c>
      <c r="C918" s="2" t="s">
        <v>123</v>
      </c>
      <c r="D918" s="8"/>
      <c r="E918" s="3"/>
      <c r="F918" s="3"/>
      <c r="G918" s="3"/>
      <c r="H918" s="11" t="str">
        <f t="shared" si="405"/>
        <v/>
      </c>
      <c r="I918" s="89">
        <v>897</v>
      </c>
      <c r="J918" s="82">
        <v>744</v>
      </c>
      <c r="K918" s="82">
        <v>310</v>
      </c>
      <c r="L918" s="13">
        <f t="shared" si="406"/>
        <v>0.41666666666666669</v>
      </c>
      <c r="M918" s="81">
        <v>6</v>
      </c>
      <c r="N918" s="82">
        <v>147</v>
      </c>
      <c r="O918" s="16">
        <f t="shared" si="407"/>
        <v>0.16387959866220736</v>
      </c>
      <c r="P918" s="17">
        <f t="shared" si="408"/>
        <v>897</v>
      </c>
      <c r="Q918" s="18">
        <f t="shared" si="409"/>
        <v>750</v>
      </c>
      <c r="R918" s="18">
        <f t="shared" si="410"/>
        <v>147</v>
      </c>
      <c r="S918" s="19">
        <f t="shared" si="411"/>
        <v>0.16387959866220736</v>
      </c>
    </row>
    <row r="919" spans="1:19" x14ac:dyDescent="0.2">
      <c r="A919" s="5" t="s">
        <v>434</v>
      </c>
      <c r="B919" s="1" t="s">
        <v>174</v>
      </c>
      <c r="C919" s="2" t="s">
        <v>175</v>
      </c>
      <c r="D919" s="8"/>
      <c r="E919" s="3"/>
      <c r="F919" s="3"/>
      <c r="G919" s="3"/>
      <c r="H919" s="11" t="str">
        <f t="shared" si="405"/>
        <v/>
      </c>
      <c r="I919" s="89">
        <v>897</v>
      </c>
      <c r="J919" s="82">
        <v>802</v>
      </c>
      <c r="K919" s="82">
        <v>754</v>
      </c>
      <c r="L919" s="13">
        <f t="shared" si="406"/>
        <v>0.94014962593516205</v>
      </c>
      <c r="M919" s="81"/>
      <c r="N919" s="82">
        <v>95</v>
      </c>
      <c r="O919" s="16">
        <f t="shared" si="407"/>
        <v>0.10590858416945373</v>
      </c>
      <c r="P919" s="17">
        <f t="shared" si="408"/>
        <v>897</v>
      </c>
      <c r="Q919" s="18">
        <f t="shared" si="409"/>
        <v>802</v>
      </c>
      <c r="R919" s="18">
        <f t="shared" si="410"/>
        <v>95</v>
      </c>
      <c r="S919" s="19">
        <f t="shared" si="411"/>
        <v>0.10590858416945373</v>
      </c>
    </row>
    <row r="920" spans="1:19" x14ac:dyDescent="0.2">
      <c r="A920" s="59" t="s">
        <v>429</v>
      </c>
      <c r="B920" s="1" t="s">
        <v>255</v>
      </c>
      <c r="C920" s="2" t="s">
        <v>256</v>
      </c>
      <c r="D920" s="8">
        <v>0</v>
      </c>
      <c r="E920" s="3">
        <v>0</v>
      </c>
      <c r="F920" s="3">
        <v>0</v>
      </c>
      <c r="G920" s="3">
        <v>0</v>
      </c>
      <c r="H920" s="11" t="str">
        <f t="shared" si="405"/>
        <v/>
      </c>
      <c r="I920" s="89">
        <v>890</v>
      </c>
      <c r="J920" s="82">
        <v>796</v>
      </c>
      <c r="K920" s="82">
        <v>111</v>
      </c>
      <c r="L920" s="13">
        <f t="shared" si="406"/>
        <v>0.13944723618090452</v>
      </c>
      <c r="M920" s="81">
        <v>7</v>
      </c>
      <c r="N920" s="82">
        <v>87</v>
      </c>
      <c r="O920" s="16">
        <f t="shared" si="407"/>
        <v>9.7752808988764039E-2</v>
      </c>
      <c r="P920" s="80">
        <f t="shared" si="408"/>
        <v>890</v>
      </c>
      <c r="Q920" s="77">
        <f t="shared" si="409"/>
        <v>803</v>
      </c>
      <c r="R920" s="77">
        <f t="shared" si="410"/>
        <v>87</v>
      </c>
      <c r="S920" s="78">
        <f t="shared" si="411"/>
        <v>9.7752808988764039E-2</v>
      </c>
    </row>
    <row r="921" spans="1:19" x14ac:dyDescent="0.2">
      <c r="A921" s="5" t="s">
        <v>422</v>
      </c>
      <c r="B921" s="1" t="s">
        <v>386</v>
      </c>
      <c r="C921" s="2" t="s">
        <v>391</v>
      </c>
      <c r="D921" s="8">
        <v>1</v>
      </c>
      <c r="E921" s="3">
        <v>1</v>
      </c>
      <c r="F921" s="3">
        <v>0</v>
      </c>
      <c r="G921" s="3">
        <v>0</v>
      </c>
      <c r="H921" s="11">
        <f t="shared" si="405"/>
        <v>0</v>
      </c>
      <c r="I921" s="89">
        <v>889</v>
      </c>
      <c r="J921" s="82">
        <v>875</v>
      </c>
      <c r="K921" s="82">
        <v>643</v>
      </c>
      <c r="L921" s="13">
        <f t="shared" si="406"/>
        <v>0.73485714285714288</v>
      </c>
      <c r="M921" s="84">
        <v>14</v>
      </c>
      <c r="N921" s="82">
        <v>0</v>
      </c>
      <c r="O921" s="16">
        <f t="shared" si="407"/>
        <v>0</v>
      </c>
      <c r="P921" s="17">
        <f t="shared" si="408"/>
        <v>890</v>
      </c>
      <c r="Q921" s="18">
        <f t="shared" si="409"/>
        <v>890</v>
      </c>
      <c r="R921" s="18" t="str">
        <f t="shared" si="410"/>
        <v/>
      </c>
      <c r="S921" s="19" t="str">
        <f t="shared" si="411"/>
        <v/>
      </c>
    </row>
    <row r="922" spans="1:19" ht="29" x14ac:dyDescent="0.2">
      <c r="A922" s="5" t="s">
        <v>521</v>
      </c>
      <c r="B922" s="1" t="s">
        <v>377</v>
      </c>
      <c r="C922" s="2" t="s">
        <v>379</v>
      </c>
      <c r="D922" s="8"/>
      <c r="E922" s="3"/>
      <c r="F922" s="3"/>
      <c r="G922" s="3"/>
      <c r="H922" s="11" t="str">
        <f t="shared" si="405"/>
        <v/>
      </c>
      <c r="I922" s="89">
        <v>885</v>
      </c>
      <c r="J922" s="82">
        <v>796</v>
      </c>
      <c r="K922" s="82">
        <v>238</v>
      </c>
      <c r="L922" s="13">
        <f t="shared" si="406"/>
        <v>0.29899497487437188</v>
      </c>
      <c r="M922" s="84">
        <v>11</v>
      </c>
      <c r="N922" s="82">
        <v>78</v>
      </c>
      <c r="O922" s="16">
        <f t="shared" si="407"/>
        <v>8.8135593220338981E-2</v>
      </c>
      <c r="P922" s="17">
        <f t="shared" si="408"/>
        <v>885</v>
      </c>
      <c r="Q922" s="18">
        <f t="shared" si="409"/>
        <v>807</v>
      </c>
      <c r="R922" s="18">
        <f t="shared" si="410"/>
        <v>78</v>
      </c>
      <c r="S922" s="19">
        <f t="shared" si="411"/>
        <v>8.8135593220338981E-2</v>
      </c>
    </row>
    <row r="923" spans="1:19" x14ac:dyDescent="0.2">
      <c r="A923" s="59" t="s">
        <v>426</v>
      </c>
      <c r="B923" s="1" t="s">
        <v>386</v>
      </c>
      <c r="C923" s="2" t="s">
        <v>397</v>
      </c>
      <c r="D923" s="8"/>
      <c r="E923" s="3"/>
      <c r="F923" s="3"/>
      <c r="G923" s="3"/>
      <c r="H923" s="11" t="str">
        <f t="shared" si="405"/>
        <v/>
      </c>
      <c r="I923" s="89">
        <v>882</v>
      </c>
      <c r="J923" s="82">
        <v>844</v>
      </c>
      <c r="K923" s="82">
        <v>588</v>
      </c>
      <c r="L923" s="13">
        <f t="shared" si="406"/>
        <v>0.69668246445497628</v>
      </c>
      <c r="M923" s="84"/>
      <c r="N923" s="82">
        <v>38</v>
      </c>
      <c r="O923" s="16">
        <f t="shared" si="407"/>
        <v>4.3083900226757371E-2</v>
      </c>
      <c r="P923" s="17">
        <f t="shared" si="408"/>
        <v>882</v>
      </c>
      <c r="Q923" s="18">
        <f t="shared" si="409"/>
        <v>844</v>
      </c>
      <c r="R923" s="18">
        <f t="shared" si="410"/>
        <v>38</v>
      </c>
      <c r="S923" s="19">
        <f t="shared" si="411"/>
        <v>4.3083900226757371E-2</v>
      </c>
    </row>
    <row r="924" spans="1:19" ht="29" x14ac:dyDescent="0.2">
      <c r="A924" s="5" t="s">
        <v>517</v>
      </c>
      <c r="B924" s="1" t="s">
        <v>386</v>
      </c>
      <c r="C924" s="2" t="s">
        <v>399</v>
      </c>
      <c r="D924" s="20">
        <v>0</v>
      </c>
      <c r="E924" s="21">
        <v>0</v>
      </c>
      <c r="F924" s="21">
        <v>0</v>
      </c>
      <c r="G924" s="21">
        <v>0</v>
      </c>
      <c r="H924" s="11" t="str">
        <f t="shared" si="405"/>
        <v/>
      </c>
      <c r="I924" s="90">
        <v>867</v>
      </c>
      <c r="J924" s="83">
        <v>802</v>
      </c>
      <c r="K924" s="83">
        <v>273</v>
      </c>
      <c r="L924" s="13">
        <f t="shared" si="406"/>
        <v>0.34039900249376559</v>
      </c>
      <c r="M924" s="83">
        <v>0</v>
      </c>
      <c r="N924" s="83">
        <v>65</v>
      </c>
      <c r="O924" s="16">
        <f t="shared" si="407"/>
        <v>7.4971164936562862E-2</v>
      </c>
      <c r="P924" s="17">
        <f t="shared" si="408"/>
        <v>867</v>
      </c>
      <c r="Q924" s="18">
        <f t="shared" si="409"/>
        <v>802</v>
      </c>
      <c r="R924" s="18">
        <f t="shared" si="410"/>
        <v>65</v>
      </c>
      <c r="S924" s="19">
        <f t="shared" si="411"/>
        <v>7.4971164936562862E-2</v>
      </c>
    </row>
    <row r="925" spans="1:19" x14ac:dyDescent="0.2">
      <c r="A925" s="5" t="s">
        <v>527</v>
      </c>
      <c r="B925" s="1" t="s">
        <v>414</v>
      </c>
      <c r="C925" s="2" t="s">
        <v>415</v>
      </c>
      <c r="D925" s="8">
        <v>0</v>
      </c>
      <c r="E925" s="3">
        <v>0</v>
      </c>
      <c r="F925" s="3"/>
      <c r="G925" s="3">
        <v>0</v>
      </c>
      <c r="H925" s="11" t="str">
        <f t="shared" si="405"/>
        <v/>
      </c>
      <c r="I925" s="89">
        <v>867</v>
      </c>
      <c r="J925" s="82">
        <v>834</v>
      </c>
      <c r="K925" s="82">
        <v>45</v>
      </c>
      <c r="L925" s="13">
        <f t="shared" si="406"/>
        <v>5.3956834532374098E-2</v>
      </c>
      <c r="M925" s="81">
        <v>1</v>
      </c>
      <c r="N925" s="82">
        <v>32</v>
      </c>
      <c r="O925" s="16">
        <f t="shared" si="407"/>
        <v>3.690888119953864E-2</v>
      </c>
      <c r="P925" s="17">
        <f t="shared" si="408"/>
        <v>867</v>
      </c>
      <c r="Q925" s="18">
        <f t="shared" si="409"/>
        <v>835</v>
      </c>
      <c r="R925" s="18">
        <f t="shared" si="410"/>
        <v>32</v>
      </c>
      <c r="S925" s="19">
        <f t="shared" si="411"/>
        <v>3.690888119953864E-2</v>
      </c>
    </row>
    <row r="926" spans="1:19" x14ac:dyDescent="0.2">
      <c r="A926" s="5" t="s">
        <v>516</v>
      </c>
      <c r="B926" s="1" t="s">
        <v>266</v>
      </c>
      <c r="C926" s="2" t="s">
        <v>267</v>
      </c>
      <c r="D926" s="8">
        <v>0</v>
      </c>
      <c r="E926" s="3">
        <v>0</v>
      </c>
      <c r="F926" s="3">
        <v>0</v>
      </c>
      <c r="G926" s="3">
        <v>0</v>
      </c>
      <c r="H926" s="11" t="str">
        <f t="shared" si="405"/>
        <v/>
      </c>
      <c r="I926" s="89">
        <v>863</v>
      </c>
      <c r="J926" s="82">
        <v>596</v>
      </c>
      <c r="K926" s="82">
        <v>152</v>
      </c>
      <c r="L926" s="13">
        <f t="shared" si="406"/>
        <v>0.25503355704697989</v>
      </c>
      <c r="M926" s="81">
        <v>7</v>
      </c>
      <c r="N926" s="82">
        <v>260</v>
      </c>
      <c r="O926" s="16">
        <f t="shared" si="407"/>
        <v>0.30127462340672073</v>
      </c>
      <c r="P926" s="17">
        <f t="shared" si="408"/>
        <v>863</v>
      </c>
      <c r="Q926" s="18">
        <f t="shared" si="409"/>
        <v>603</v>
      </c>
      <c r="R926" s="18">
        <f t="shared" si="410"/>
        <v>260</v>
      </c>
      <c r="S926" s="19">
        <f t="shared" si="411"/>
        <v>0.30127462340672073</v>
      </c>
    </row>
    <row r="927" spans="1:19" x14ac:dyDescent="0.2">
      <c r="A927" s="5" t="s">
        <v>522</v>
      </c>
      <c r="B927" s="1" t="s">
        <v>206</v>
      </c>
      <c r="C927" s="2" t="s">
        <v>207</v>
      </c>
      <c r="D927" s="8">
        <v>0</v>
      </c>
      <c r="E927" s="3">
        <v>0</v>
      </c>
      <c r="F927" s="3">
        <v>0</v>
      </c>
      <c r="G927" s="3">
        <v>0</v>
      </c>
      <c r="H927" s="11" t="str">
        <f t="shared" si="405"/>
        <v/>
      </c>
      <c r="I927" s="89">
        <v>861</v>
      </c>
      <c r="J927" s="82">
        <v>753</v>
      </c>
      <c r="K927" s="82">
        <v>116</v>
      </c>
      <c r="L927" s="13">
        <f t="shared" si="406"/>
        <v>0.15405046480743692</v>
      </c>
      <c r="M927" s="81">
        <v>1</v>
      </c>
      <c r="N927" s="82">
        <v>107</v>
      </c>
      <c r="O927" s="16">
        <f t="shared" si="407"/>
        <v>0.12427409988385599</v>
      </c>
      <c r="P927" s="17">
        <f t="shared" si="408"/>
        <v>861</v>
      </c>
      <c r="Q927" s="18">
        <f t="shared" si="409"/>
        <v>754</v>
      </c>
      <c r="R927" s="18">
        <f t="shared" si="410"/>
        <v>107</v>
      </c>
      <c r="S927" s="19">
        <f t="shared" si="411"/>
        <v>0.12427409988385599</v>
      </c>
    </row>
    <row r="928" spans="1:19" x14ac:dyDescent="0.2">
      <c r="A928" s="5" t="s">
        <v>527</v>
      </c>
      <c r="B928" s="1" t="s">
        <v>444</v>
      </c>
      <c r="C928" s="2" t="s">
        <v>445</v>
      </c>
      <c r="D928" s="8">
        <v>12</v>
      </c>
      <c r="E928" s="3">
        <v>12</v>
      </c>
      <c r="F928" s="3"/>
      <c r="G928" s="3">
        <v>0</v>
      </c>
      <c r="H928" s="11">
        <f t="shared" si="405"/>
        <v>0</v>
      </c>
      <c r="I928" s="89">
        <v>859</v>
      </c>
      <c r="J928" s="82">
        <v>806</v>
      </c>
      <c r="K928" s="82">
        <v>172</v>
      </c>
      <c r="L928" s="13">
        <f t="shared" si="406"/>
        <v>0.21339950372208435</v>
      </c>
      <c r="M928" s="81">
        <v>0</v>
      </c>
      <c r="N928" s="82">
        <v>53</v>
      </c>
      <c r="O928" s="16">
        <f t="shared" si="407"/>
        <v>6.1699650756693827E-2</v>
      </c>
      <c r="P928" s="17">
        <f t="shared" si="408"/>
        <v>871</v>
      </c>
      <c r="Q928" s="18">
        <f t="shared" si="409"/>
        <v>818</v>
      </c>
      <c r="R928" s="18">
        <f t="shared" si="410"/>
        <v>53</v>
      </c>
      <c r="S928" s="19">
        <f t="shared" si="411"/>
        <v>6.0849598163030996E-2</v>
      </c>
    </row>
    <row r="929" spans="1:19" x14ac:dyDescent="0.2">
      <c r="A929" s="5" t="s">
        <v>516</v>
      </c>
      <c r="B929" s="1" t="s">
        <v>273</v>
      </c>
      <c r="C929" s="2" t="s">
        <v>274</v>
      </c>
      <c r="D929" s="8">
        <v>0</v>
      </c>
      <c r="E929" s="3">
        <v>0</v>
      </c>
      <c r="F929" s="3">
        <v>0</v>
      </c>
      <c r="G929" s="3">
        <v>0</v>
      </c>
      <c r="H929" s="11" t="str">
        <f t="shared" si="405"/>
        <v/>
      </c>
      <c r="I929" s="89">
        <v>858</v>
      </c>
      <c r="J929" s="82">
        <v>447</v>
      </c>
      <c r="K929" s="82">
        <v>113</v>
      </c>
      <c r="L929" s="13">
        <f t="shared" si="406"/>
        <v>0.25279642058165547</v>
      </c>
      <c r="M929" s="81">
        <v>29</v>
      </c>
      <c r="N929" s="82">
        <v>382</v>
      </c>
      <c r="O929" s="16">
        <f t="shared" si="407"/>
        <v>0.44522144522144524</v>
      </c>
      <c r="P929" s="17">
        <f t="shared" si="408"/>
        <v>858</v>
      </c>
      <c r="Q929" s="18">
        <f t="shared" si="409"/>
        <v>476</v>
      </c>
      <c r="R929" s="18">
        <f t="shared" si="410"/>
        <v>382</v>
      </c>
      <c r="S929" s="19">
        <f t="shared" si="411"/>
        <v>0.44522144522144524</v>
      </c>
    </row>
    <row r="930" spans="1:19" x14ac:dyDescent="0.2">
      <c r="A930" s="5" t="s">
        <v>421</v>
      </c>
      <c r="B930" s="1" t="s">
        <v>89</v>
      </c>
      <c r="C930" s="2" t="s">
        <v>90</v>
      </c>
      <c r="D930" s="8"/>
      <c r="E930" s="3"/>
      <c r="F930" s="3"/>
      <c r="G930" s="3"/>
      <c r="H930" s="11" t="str">
        <f t="shared" si="405"/>
        <v/>
      </c>
      <c r="I930" s="89">
        <v>857</v>
      </c>
      <c r="J930" s="82">
        <v>789</v>
      </c>
      <c r="K930" s="82">
        <v>96</v>
      </c>
      <c r="L930" s="13">
        <f t="shared" si="406"/>
        <v>0.12167300380228137</v>
      </c>
      <c r="M930" s="81"/>
      <c r="N930" s="82">
        <v>41</v>
      </c>
      <c r="O930" s="16">
        <f t="shared" si="407"/>
        <v>4.7841306884480746E-2</v>
      </c>
      <c r="P930" s="17">
        <f t="shared" si="408"/>
        <v>857</v>
      </c>
      <c r="Q930" s="18">
        <f t="shared" si="409"/>
        <v>789</v>
      </c>
      <c r="R930" s="18">
        <f t="shared" si="410"/>
        <v>41</v>
      </c>
      <c r="S930" s="19">
        <f t="shared" si="411"/>
        <v>4.7841306884480746E-2</v>
      </c>
    </row>
    <row r="931" spans="1:19" x14ac:dyDescent="0.2">
      <c r="A931" s="5" t="s">
        <v>424</v>
      </c>
      <c r="B931" s="1" t="s">
        <v>214</v>
      </c>
      <c r="C931" s="2" t="s">
        <v>214</v>
      </c>
      <c r="D931" s="8"/>
      <c r="E931" s="3"/>
      <c r="F931" s="3"/>
      <c r="G931" s="3"/>
      <c r="H931" s="11" t="str">
        <f t="shared" si="405"/>
        <v/>
      </c>
      <c r="I931" s="89">
        <v>854</v>
      </c>
      <c r="J931" s="82">
        <v>813</v>
      </c>
      <c r="K931" s="82">
        <v>718</v>
      </c>
      <c r="L931" s="13">
        <f t="shared" si="406"/>
        <v>0.88314883148831491</v>
      </c>
      <c r="M931" s="81">
        <v>1</v>
      </c>
      <c r="N931" s="82">
        <v>41</v>
      </c>
      <c r="O931" s="16">
        <f t="shared" si="407"/>
        <v>4.8009367681498827E-2</v>
      </c>
      <c r="P931" s="17">
        <f t="shared" si="408"/>
        <v>854</v>
      </c>
      <c r="Q931" s="18">
        <f t="shared" si="409"/>
        <v>814</v>
      </c>
      <c r="R931" s="18">
        <f t="shared" si="410"/>
        <v>41</v>
      </c>
      <c r="S931" s="19">
        <f t="shared" si="411"/>
        <v>4.8009367681498827E-2</v>
      </c>
    </row>
    <row r="932" spans="1:19" x14ac:dyDescent="0.2">
      <c r="A932" s="5" t="s">
        <v>418</v>
      </c>
      <c r="B932" s="1" t="s">
        <v>185</v>
      </c>
      <c r="C932" s="2" t="s">
        <v>186</v>
      </c>
      <c r="D932" s="8">
        <v>0</v>
      </c>
      <c r="E932" s="3">
        <v>0</v>
      </c>
      <c r="F932" s="3">
        <v>0</v>
      </c>
      <c r="G932" s="3">
        <v>0</v>
      </c>
      <c r="H932" s="11" t="str">
        <f t="shared" si="405"/>
        <v/>
      </c>
      <c r="I932" s="89">
        <v>854</v>
      </c>
      <c r="J932" s="82">
        <v>619</v>
      </c>
      <c r="K932" s="82">
        <v>199</v>
      </c>
      <c r="L932" s="13">
        <f t="shared" si="406"/>
        <v>0.32148626817447495</v>
      </c>
      <c r="M932" s="81">
        <v>71</v>
      </c>
      <c r="N932" s="82">
        <v>164</v>
      </c>
      <c r="O932" s="16">
        <f t="shared" si="407"/>
        <v>0.19203747072599531</v>
      </c>
      <c r="P932" s="17">
        <f t="shared" si="408"/>
        <v>854</v>
      </c>
      <c r="Q932" s="18">
        <f t="shared" si="409"/>
        <v>690</v>
      </c>
      <c r="R932" s="18">
        <f t="shared" si="410"/>
        <v>164</v>
      </c>
      <c r="S932" s="19">
        <f t="shared" si="411"/>
        <v>0.19203747072599531</v>
      </c>
    </row>
    <row r="933" spans="1:19" x14ac:dyDescent="0.2">
      <c r="A933" s="5" t="s">
        <v>422</v>
      </c>
      <c r="B933" s="1" t="s">
        <v>308</v>
      </c>
      <c r="C933" s="2" t="s">
        <v>308</v>
      </c>
      <c r="D933" s="8">
        <v>0</v>
      </c>
      <c r="E933" s="3">
        <v>0</v>
      </c>
      <c r="F933" s="3">
        <v>0</v>
      </c>
      <c r="G933" s="3">
        <v>0</v>
      </c>
      <c r="H933" s="11" t="str">
        <f t="shared" si="405"/>
        <v/>
      </c>
      <c r="I933" s="89">
        <v>846</v>
      </c>
      <c r="J933" s="82">
        <v>840</v>
      </c>
      <c r="K933" s="82">
        <v>784</v>
      </c>
      <c r="L933" s="13">
        <f t="shared" si="406"/>
        <v>0.93333333333333335</v>
      </c>
      <c r="M933" s="84">
        <v>6</v>
      </c>
      <c r="N933" s="82">
        <v>0</v>
      </c>
      <c r="O933" s="16">
        <f t="shared" si="407"/>
        <v>0</v>
      </c>
      <c r="P933" s="17">
        <f t="shared" si="408"/>
        <v>846</v>
      </c>
      <c r="Q933" s="18">
        <f t="shared" si="409"/>
        <v>846</v>
      </c>
      <c r="R933" s="18" t="str">
        <f t="shared" si="410"/>
        <v/>
      </c>
      <c r="S933" s="19" t="str">
        <f t="shared" si="411"/>
        <v/>
      </c>
    </row>
    <row r="934" spans="1:19" ht="29" x14ac:dyDescent="0.2">
      <c r="A934" s="5" t="s">
        <v>515</v>
      </c>
      <c r="B934" s="1" t="s">
        <v>356</v>
      </c>
      <c r="C934" s="2" t="s">
        <v>357</v>
      </c>
      <c r="D934" s="8"/>
      <c r="E934" s="3"/>
      <c r="F934" s="3"/>
      <c r="G934" s="3"/>
      <c r="H934" s="11" t="str">
        <f t="shared" si="405"/>
        <v/>
      </c>
      <c r="I934" s="90">
        <v>839</v>
      </c>
      <c r="J934" s="83">
        <v>827</v>
      </c>
      <c r="K934" s="83">
        <v>55</v>
      </c>
      <c r="L934" s="13">
        <f t="shared" si="406"/>
        <v>6.6505441354292621E-2</v>
      </c>
      <c r="M934" s="83">
        <v>1</v>
      </c>
      <c r="N934" s="83"/>
      <c r="O934" s="16">
        <f t="shared" si="407"/>
        <v>0</v>
      </c>
      <c r="P934" s="17">
        <f t="shared" si="408"/>
        <v>839</v>
      </c>
      <c r="Q934" s="18">
        <f t="shared" si="409"/>
        <v>828</v>
      </c>
      <c r="R934" s="18" t="str">
        <f t="shared" si="410"/>
        <v/>
      </c>
      <c r="S934" s="19" t="str">
        <f t="shared" si="411"/>
        <v/>
      </c>
    </row>
    <row r="935" spans="1:19" x14ac:dyDescent="0.2">
      <c r="A935" s="5" t="s">
        <v>517</v>
      </c>
      <c r="B935" s="1" t="s">
        <v>154</v>
      </c>
      <c r="C935" s="2" t="s">
        <v>155</v>
      </c>
      <c r="D935" s="20">
        <v>0</v>
      </c>
      <c r="E935" s="21">
        <v>0</v>
      </c>
      <c r="F935" s="21">
        <v>0</v>
      </c>
      <c r="G935" s="21">
        <v>0</v>
      </c>
      <c r="H935" s="11" t="str">
        <f t="shared" si="405"/>
        <v/>
      </c>
      <c r="I935" s="90">
        <v>838</v>
      </c>
      <c r="J935" s="83">
        <v>462</v>
      </c>
      <c r="K935" s="83">
        <v>82</v>
      </c>
      <c r="L935" s="13">
        <f t="shared" si="406"/>
        <v>0.1774891774891775</v>
      </c>
      <c r="M935" s="83">
        <v>0</v>
      </c>
      <c r="N935" s="83">
        <v>376</v>
      </c>
      <c r="O935" s="16">
        <f t="shared" si="407"/>
        <v>0.44868735083532219</v>
      </c>
      <c r="P935" s="17">
        <f t="shared" si="408"/>
        <v>838</v>
      </c>
      <c r="Q935" s="18">
        <f t="shared" si="409"/>
        <v>462</v>
      </c>
      <c r="R935" s="18">
        <f t="shared" si="410"/>
        <v>376</v>
      </c>
      <c r="S935" s="19">
        <f t="shared" si="411"/>
        <v>0.44868735083532219</v>
      </c>
    </row>
    <row r="936" spans="1:19" x14ac:dyDescent="0.2">
      <c r="A936" s="5" t="s">
        <v>513</v>
      </c>
      <c r="B936" s="1" t="s">
        <v>412</v>
      </c>
      <c r="C936" s="2" t="s">
        <v>413</v>
      </c>
      <c r="D936" s="8">
        <v>0</v>
      </c>
      <c r="E936" s="3">
        <v>0</v>
      </c>
      <c r="F936" s="3">
        <v>0</v>
      </c>
      <c r="G936" s="3">
        <v>0</v>
      </c>
      <c r="H936" s="11" t="s">
        <v>514</v>
      </c>
      <c r="I936" s="89">
        <v>835</v>
      </c>
      <c r="J936" s="82">
        <v>823</v>
      </c>
      <c r="K936" s="82">
        <v>82</v>
      </c>
      <c r="L936" s="13">
        <v>9.9635479951397321E-2</v>
      </c>
      <c r="M936" s="84">
        <v>0</v>
      </c>
      <c r="N936" s="82">
        <v>12</v>
      </c>
      <c r="O936" s="16">
        <v>1.437125748502994E-2</v>
      </c>
      <c r="P936" s="17">
        <v>835</v>
      </c>
      <c r="Q936" s="18">
        <v>823</v>
      </c>
      <c r="R936" s="18">
        <v>12</v>
      </c>
      <c r="S936" s="19">
        <v>1.437125748502994E-2</v>
      </c>
    </row>
    <row r="937" spans="1:19" x14ac:dyDescent="0.2">
      <c r="A937" s="5" t="s">
        <v>416</v>
      </c>
      <c r="B937" s="1" t="s">
        <v>354</v>
      </c>
      <c r="C937" s="2" t="s">
        <v>355</v>
      </c>
      <c r="D937" s="8"/>
      <c r="E937" s="3"/>
      <c r="F937" s="3"/>
      <c r="G937" s="3"/>
      <c r="H937" s="11" t="str">
        <f t="shared" ref="H937:H968" si="412">IF(D937&lt;&gt;0,G937/D937,"")</f>
        <v/>
      </c>
      <c r="I937" s="89">
        <v>825</v>
      </c>
      <c r="J937" s="82">
        <v>825</v>
      </c>
      <c r="K937" s="82">
        <v>37</v>
      </c>
      <c r="L937" s="13">
        <f t="shared" ref="L937:L968" si="413">IF(J937&lt;&gt;0,K937/J937,"")</f>
        <v>4.4848484848484846E-2</v>
      </c>
      <c r="M937" s="81"/>
      <c r="N937" s="82"/>
      <c r="O937" s="16">
        <f t="shared" ref="O937:O968" si="414">IF(I937&lt;&gt;0,N937/I937,"")</f>
        <v>0</v>
      </c>
      <c r="P937" s="17">
        <f t="shared" ref="P937:P968" si="415">IF(SUM(D937,I937)&gt;0,SUM(D937,I937),"")</f>
        <v>825</v>
      </c>
      <c r="Q937" s="18">
        <f t="shared" ref="Q937:Q968" si="416">IF(SUM(E937,J937, M937)&gt;0,SUM(E937,J937, M937),"")</f>
        <v>825</v>
      </c>
      <c r="R937" s="18" t="str">
        <f t="shared" ref="R937:R968" si="417">IF(SUM(G937,N937)&gt;0,SUM(G937,N937),"")</f>
        <v/>
      </c>
      <c r="S937" s="19" t="str">
        <f t="shared" ref="S937:S968" si="418">IFERROR(IF(P937&lt;&gt;0,R937/P937,""),"")</f>
        <v/>
      </c>
    </row>
    <row r="938" spans="1:19" x14ac:dyDescent="0.2">
      <c r="A938" s="5" t="s">
        <v>434</v>
      </c>
      <c r="B938" s="1" t="s">
        <v>360</v>
      </c>
      <c r="C938" s="2" t="s">
        <v>361</v>
      </c>
      <c r="D938" s="8"/>
      <c r="E938" s="3"/>
      <c r="F938" s="3"/>
      <c r="G938" s="3"/>
      <c r="H938" s="11" t="str">
        <f t="shared" si="412"/>
        <v/>
      </c>
      <c r="I938" s="89">
        <v>825</v>
      </c>
      <c r="J938" s="82">
        <v>808</v>
      </c>
      <c r="K938" s="82">
        <v>800</v>
      </c>
      <c r="L938" s="13">
        <f t="shared" si="413"/>
        <v>0.99009900990099009</v>
      </c>
      <c r="M938" s="81">
        <v>4</v>
      </c>
      <c r="N938" s="82">
        <v>13</v>
      </c>
      <c r="O938" s="16">
        <f t="shared" si="414"/>
        <v>1.5757575757575758E-2</v>
      </c>
      <c r="P938" s="17">
        <f t="shared" si="415"/>
        <v>825</v>
      </c>
      <c r="Q938" s="18">
        <f t="shared" si="416"/>
        <v>812</v>
      </c>
      <c r="R938" s="18">
        <f t="shared" si="417"/>
        <v>13</v>
      </c>
      <c r="S938" s="19">
        <f t="shared" si="418"/>
        <v>1.5757575757575758E-2</v>
      </c>
    </row>
    <row r="939" spans="1:19" x14ac:dyDescent="0.2">
      <c r="A939" s="5" t="s">
        <v>418</v>
      </c>
      <c r="B939" s="1" t="s">
        <v>24</v>
      </c>
      <c r="C939" s="2" t="s">
        <v>26</v>
      </c>
      <c r="D939" s="8">
        <v>0</v>
      </c>
      <c r="E939" s="3">
        <v>0</v>
      </c>
      <c r="F939" s="3">
        <v>0</v>
      </c>
      <c r="G939" s="3">
        <v>0</v>
      </c>
      <c r="H939" s="11" t="str">
        <f t="shared" si="412"/>
        <v/>
      </c>
      <c r="I939" s="89">
        <v>822</v>
      </c>
      <c r="J939" s="82">
        <v>563</v>
      </c>
      <c r="K939" s="82">
        <v>406</v>
      </c>
      <c r="L939" s="13">
        <f t="shared" si="413"/>
        <v>0.72113676731793963</v>
      </c>
      <c r="M939" s="81">
        <v>0</v>
      </c>
      <c r="N939" s="82">
        <v>259</v>
      </c>
      <c r="O939" s="16">
        <f t="shared" si="414"/>
        <v>0.31508515815085159</v>
      </c>
      <c r="P939" s="17">
        <f t="shared" si="415"/>
        <v>822</v>
      </c>
      <c r="Q939" s="18">
        <f t="shared" si="416"/>
        <v>563</v>
      </c>
      <c r="R939" s="18">
        <f t="shared" si="417"/>
        <v>259</v>
      </c>
      <c r="S939" s="19">
        <f t="shared" si="418"/>
        <v>0.31508515815085159</v>
      </c>
    </row>
    <row r="940" spans="1:19" x14ac:dyDescent="0.2">
      <c r="A940" s="59" t="s">
        <v>426</v>
      </c>
      <c r="B940" s="1" t="s">
        <v>130</v>
      </c>
      <c r="C940" s="2" t="s">
        <v>131</v>
      </c>
      <c r="D940" s="8"/>
      <c r="E940" s="3"/>
      <c r="F940" s="3"/>
      <c r="G940" s="3"/>
      <c r="H940" s="11" t="str">
        <f t="shared" si="412"/>
        <v/>
      </c>
      <c r="I940" s="89">
        <v>822</v>
      </c>
      <c r="J940" s="82">
        <v>602</v>
      </c>
      <c r="K940" s="82">
        <v>294</v>
      </c>
      <c r="L940" s="13">
        <f t="shared" si="413"/>
        <v>0.48837209302325579</v>
      </c>
      <c r="M940" s="84">
        <v>15</v>
      </c>
      <c r="N940" s="82">
        <v>203</v>
      </c>
      <c r="O940" s="16">
        <f t="shared" si="414"/>
        <v>0.24695863746958638</v>
      </c>
      <c r="P940" s="17">
        <f t="shared" si="415"/>
        <v>822</v>
      </c>
      <c r="Q940" s="18">
        <f t="shared" si="416"/>
        <v>617</v>
      </c>
      <c r="R940" s="18">
        <f t="shared" si="417"/>
        <v>203</v>
      </c>
      <c r="S940" s="19">
        <f t="shared" si="418"/>
        <v>0.24695863746958638</v>
      </c>
    </row>
    <row r="941" spans="1:19" x14ac:dyDescent="0.2">
      <c r="A941" s="5" t="s">
        <v>527</v>
      </c>
      <c r="B941" s="1" t="s">
        <v>506</v>
      </c>
      <c r="C941" s="2" t="s">
        <v>507</v>
      </c>
      <c r="D941" s="8">
        <v>0</v>
      </c>
      <c r="E941" s="3">
        <v>0</v>
      </c>
      <c r="F941" s="3"/>
      <c r="G941" s="3">
        <v>0</v>
      </c>
      <c r="H941" s="11" t="str">
        <f t="shared" si="412"/>
        <v/>
      </c>
      <c r="I941" s="89">
        <v>817</v>
      </c>
      <c r="J941" s="82">
        <v>611</v>
      </c>
      <c r="K941" s="82">
        <v>87</v>
      </c>
      <c r="L941" s="13">
        <f t="shared" si="413"/>
        <v>0.14238952536824878</v>
      </c>
      <c r="M941" s="81">
        <v>2</v>
      </c>
      <c r="N941" s="82">
        <v>204</v>
      </c>
      <c r="O941" s="16">
        <f t="shared" si="414"/>
        <v>0.24969400244798043</v>
      </c>
      <c r="P941" s="17">
        <f t="shared" si="415"/>
        <v>817</v>
      </c>
      <c r="Q941" s="18">
        <f t="shared" si="416"/>
        <v>613</v>
      </c>
      <c r="R941" s="18">
        <f t="shared" si="417"/>
        <v>204</v>
      </c>
      <c r="S941" s="19">
        <f t="shared" si="418"/>
        <v>0.24969400244798043</v>
      </c>
    </row>
    <row r="942" spans="1:19" x14ac:dyDescent="0.2">
      <c r="A942" s="5" t="s">
        <v>421</v>
      </c>
      <c r="B942" s="1" t="s">
        <v>174</v>
      </c>
      <c r="C942" s="2" t="s">
        <v>175</v>
      </c>
      <c r="D942" s="8"/>
      <c r="E942" s="3"/>
      <c r="F942" s="3"/>
      <c r="G942" s="3"/>
      <c r="H942" s="11" t="str">
        <f t="shared" si="412"/>
        <v/>
      </c>
      <c r="I942" s="89">
        <v>816</v>
      </c>
      <c r="J942" s="82">
        <v>672</v>
      </c>
      <c r="K942" s="82">
        <v>396</v>
      </c>
      <c r="L942" s="13">
        <f t="shared" si="413"/>
        <v>0.5892857142857143</v>
      </c>
      <c r="M942" s="81"/>
      <c r="N942" s="82">
        <v>133</v>
      </c>
      <c r="O942" s="16">
        <f t="shared" si="414"/>
        <v>0.16299019607843138</v>
      </c>
      <c r="P942" s="17">
        <f t="shared" si="415"/>
        <v>816</v>
      </c>
      <c r="Q942" s="18">
        <f t="shared" si="416"/>
        <v>672</v>
      </c>
      <c r="R942" s="18">
        <f t="shared" si="417"/>
        <v>133</v>
      </c>
      <c r="S942" s="19">
        <f t="shared" si="418"/>
        <v>0.16299019607843138</v>
      </c>
    </row>
    <row r="943" spans="1:19" x14ac:dyDescent="0.2">
      <c r="A943" s="5" t="s">
        <v>517</v>
      </c>
      <c r="B943" s="1" t="s">
        <v>206</v>
      </c>
      <c r="C943" s="2" t="s">
        <v>207</v>
      </c>
      <c r="D943" s="20">
        <v>0</v>
      </c>
      <c r="E943" s="21">
        <v>0</v>
      </c>
      <c r="F943" s="21">
        <v>0</v>
      </c>
      <c r="G943" s="21">
        <v>0</v>
      </c>
      <c r="H943" s="11" t="str">
        <f t="shared" si="412"/>
        <v/>
      </c>
      <c r="I943" s="90">
        <v>816</v>
      </c>
      <c r="J943" s="83">
        <v>660</v>
      </c>
      <c r="K943" s="83">
        <v>36</v>
      </c>
      <c r="L943" s="13">
        <f t="shared" si="413"/>
        <v>5.4545454545454543E-2</v>
      </c>
      <c r="M943" s="83">
        <v>0</v>
      </c>
      <c r="N943" s="83">
        <v>156</v>
      </c>
      <c r="O943" s="16">
        <f t="shared" si="414"/>
        <v>0.19117647058823528</v>
      </c>
      <c r="P943" s="17">
        <f t="shared" si="415"/>
        <v>816</v>
      </c>
      <c r="Q943" s="18">
        <f t="shared" si="416"/>
        <v>660</v>
      </c>
      <c r="R943" s="18">
        <f t="shared" si="417"/>
        <v>156</v>
      </c>
      <c r="S943" s="19">
        <f t="shared" si="418"/>
        <v>0.19117647058823528</v>
      </c>
    </row>
    <row r="944" spans="1:19" x14ac:dyDescent="0.2">
      <c r="A944" s="5" t="s">
        <v>417</v>
      </c>
      <c r="B944" s="1" t="s">
        <v>360</v>
      </c>
      <c r="C944" s="2" t="s">
        <v>363</v>
      </c>
      <c r="D944" s="8"/>
      <c r="E944" s="3"/>
      <c r="F944" s="3"/>
      <c r="G944" s="3"/>
      <c r="H944" s="11" t="str">
        <f t="shared" si="412"/>
        <v/>
      </c>
      <c r="I944" s="89">
        <v>814</v>
      </c>
      <c r="J944" s="82">
        <v>788</v>
      </c>
      <c r="K944" s="82">
        <v>413</v>
      </c>
      <c r="L944" s="13">
        <f t="shared" si="413"/>
        <v>0.5241116751269036</v>
      </c>
      <c r="M944" s="84"/>
      <c r="N944" s="82">
        <v>19</v>
      </c>
      <c r="O944" s="16">
        <f t="shared" si="414"/>
        <v>2.334152334152334E-2</v>
      </c>
      <c r="P944" s="17">
        <f t="shared" si="415"/>
        <v>814</v>
      </c>
      <c r="Q944" s="18">
        <f t="shared" si="416"/>
        <v>788</v>
      </c>
      <c r="R944" s="18">
        <f t="shared" si="417"/>
        <v>19</v>
      </c>
      <c r="S944" s="19">
        <f t="shared" si="418"/>
        <v>2.334152334152334E-2</v>
      </c>
    </row>
    <row r="945" spans="1:19" ht="29" x14ac:dyDescent="0.2">
      <c r="A945" s="5" t="s">
        <v>430</v>
      </c>
      <c r="B945" s="1" t="s">
        <v>350</v>
      </c>
      <c r="C945" s="2" t="s">
        <v>351</v>
      </c>
      <c r="D945" s="8"/>
      <c r="E945" s="3"/>
      <c r="F945" s="3"/>
      <c r="G945" s="3"/>
      <c r="H945" s="11" t="str">
        <f t="shared" si="412"/>
        <v/>
      </c>
      <c r="I945" s="91">
        <v>813</v>
      </c>
      <c r="J945" s="85">
        <v>761</v>
      </c>
      <c r="K945" s="85">
        <v>221</v>
      </c>
      <c r="L945" s="13">
        <f t="shared" si="413"/>
        <v>0.29040735873850199</v>
      </c>
      <c r="M945" s="81"/>
      <c r="N945" s="82">
        <v>35</v>
      </c>
      <c r="O945" s="16">
        <f t="shared" si="414"/>
        <v>4.3050430504305043E-2</v>
      </c>
      <c r="P945" s="17">
        <f t="shared" si="415"/>
        <v>813</v>
      </c>
      <c r="Q945" s="18">
        <f t="shared" si="416"/>
        <v>761</v>
      </c>
      <c r="R945" s="18">
        <f t="shared" si="417"/>
        <v>35</v>
      </c>
      <c r="S945" s="19">
        <f t="shared" si="418"/>
        <v>4.3050430504305043E-2</v>
      </c>
    </row>
    <row r="946" spans="1:19" x14ac:dyDescent="0.2">
      <c r="A946" s="5" t="s">
        <v>517</v>
      </c>
      <c r="B946" s="1" t="s">
        <v>22</v>
      </c>
      <c r="C946" s="2" t="s">
        <v>23</v>
      </c>
      <c r="D946" s="20">
        <v>0</v>
      </c>
      <c r="E946" s="21">
        <v>0</v>
      </c>
      <c r="F946" s="21">
        <v>0</v>
      </c>
      <c r="G946" s="21">
        <v>0</v>
      </c>
      <c r="H946" s="11" t="str">
        <f t="shared" si="412"/>
        <v/>
      </c>
      <c r="I946" s="90">
        <v>807</v>
      </c>
      <c r="J946" s="83">
        <v>620</v>
      </c>
      <c r="K946" s="83">
        <v>317</v>
      </c>
      <c r="L946" s="13">
        <f t="shared" si="413"/>
        <v>0.51129032258064511</v>
      </c>
      <c r="M946" s="83">
        <v>0</v>
      </c>
      <c r="N946" s="83">
        <v>187</v>
      </c>
      <c r="O946" s="16">
        <f t="shared" si="414"/>
        <v>0.23172242874845106</v>
      </c>
      <c r="P946" s="17">
        <f t="shared" si="415"/>
        <v>807</v>
      </c>
      <c r="Q946" s="18">
        <f t="shared" si="416"/>
        <v>620</v>
      </c>
      <c r="R946" s="18">
        <f t="shared" si="417"/>
        <v>187</v>
      </c>
      <c r="S946" s="19">
        <f t="shared" si="418"/>
        <v>0.23172242874845106</v>
      </c>
    </row>
    <row r="947" spans="1:19" x14ac:dyDescent="0.2">
      <c r="A947" s="5" t="s">
        <v>515</v>
      </c>
      <c r="B947" s="1" t="s">
        <v>235</v>
      </c>
      <c r="C947" s="2" t="s">
        <v>236</v>
      </c>
      <c r="D947" s="8">
        <v>9</v>
      </c>
      <c r="E947" s="3">
        <v>8</v>
      </c>
      <c r="F947" s="3"/>
      <c r="G947" s="3">
        <v>1</v>
      </c>
      <c r="H947" s="11">
        <f t="shared" si="412"/>
        <v>0.1111111111111111</v>
      </c>
      <c r="I947" s="90">
        <v>800</v>
      </c>
      <c r="J947" s="83">
        <v>188</v>
      </c>
      <c r="K947" s="83">
        <v>87</v>
      </c>
      <c r="L947" s="13">
        <f t="shared" si="413"/>
        <v>0.46276595744680848</v>
      </c>
      <c r="M947" s="83">
        <v>171</v>
      </c>
      <c r="N947" s="83">
        <v>237</v>
      </c>
      <c r="O947" s="16">
        <f t="shared" si="414"/>
        <v>0.29625000000000001</v>
      </c>
      <c r="P947" s="17">
        <f t="shared" si="415"/>
        <v>809</v>
      </c>
      <c r="Q947" s="18">
        <f t="shared" si="416"/>
        <v>367</v>
      </c>
      <c r="R947" s="18">
        <f t="shared" si="417"/>
        <v>238</v>
      </c>
      <c r="S947" s="19">
        <f t="shared" si="418"/>
        <v>0.29419035846724351</v>
      </c>
    </row>
    <row r="948" spans="1:19" x14ac:dyDescent="0.2">
      <c r="A948" s="5" t="s">
        <v>419</v>
      </c>
      <c r="B948" s="1" t="s">
        <v>109</v>
      </c>
      <c r="C948" s="2" t="s">
        <v>110</v>
      </c>
      <c r="D948" s="8">
        <v>23</v>
      </c>
      <c r="E948" s="3">
        <v>13</v>
      </c>
      <c r="F948" s="3">
        <v>4</v>
      </c>
      <c r="G948" s="3">
        <v>1</v>
      </c>
      <c r="H948" s="11">
        <f t="shared" si="412"/>
        <v>4.3478260869565216E-2</v>
      </c>
      <c r="I948" s="89">
        <v>796</v>
      </c>
      <c r="J948" s="82">
        <v>630</v>
      </c>
      <c r="K948" s="82">
        <v>148</v>
      </c>
      <c r="L948" s="13">
        <f t="shared" si="413"/>
        <v>0.23492063492063492</v>
      </c>
      <c r="M948" s="81"/>
      <c r="N948" s="82">
        <v>166</v>
      </c>
      <c r="O948" s="16">
        <f t="shared" si="414"/>
        <v>0.20854271356783918</v>
      </c>
      <c r="P948" s="17">
        <f t="shared" si="415"/>
        <v>819</v>
      </c>
      <c r="Q948" s="18">
        <f t="shared" si="416"/>
        <v>643</v>
      </c>
      <c r="R948" s="18">
        <f t="shared" si="417"/>
        <v>167</v>
      </c>
      <c r="S948" s="19">
        <f t="shared" si="418"/>
        <v>0.2039072039072039</v>
      </c>
    </row>
    <row r="949" spans="1:19" x14ac:dyDescent="0.2">
      <c r="A949" s="5" t="s">
        <v>428</v>
      </c>
      <c r="B949" s="1" t="s">
        <v>206</v>
      </c>
      <c r="C949" s="2" t="s">
        <v>207</v>
      </c>
      <c r="D949" s="8"/>
      <c r="E949" s="3"/>
      <c r="F949" s="3"/>
      <c r="G949" s="3"/>
      <c r="H949" s="11" t="str">
        <f t="shared" si="412"/>
        <v/>
      </c>
      <c r="I949" s="89">
        <v>791</v>
      </c>
      <c r="J949" s="82">
        <v>706</v>
      </c>
      <c r="K949" s="82">
        <v>147</v>
      </c>
      <c r="L949" s="13">
        <f t="shared" si="413"/>
        <v>0.20821529745042494</v>
      </c>
      <c r="M949" s="81">
        <v>3</v>
      </c>
      <c r="N949" s="82">
        <v>70</v>
      </c>
      <c r="O949" s="16">
        <f t="shared" si="414"/>
        <v>8.8495575221238937E-2</v>
      </c>
      <c r="P949" s="17">
        <f t="shared" si="415"/>
        <v>791</v>
      </c>
      <c r="Q949" s="18">
        <f t="shared" si="416"/>
        <v>709</v>
      </c>
      <c r="R949" s="18">
        <f t="shared" si="417"/>
        <v>70</v>
      </c>
      <c r="S949" s="19">
        <f t="shared" si="418"/>
        <v>8.8495575221238937E-2</v>
      </c>
    </row>
    <row r="950" spans="1:19" x14ac:dyDescent="0.2">
      <c r="A950" s="5" t="s">
        <v>515</v>
      </c>
      <c r="B950" s="1" t="s">
        <v>198</v>
      </c>
      <c r="C950" s="2" t="s">
        <v>200</v>
      </c>
      <c r="D950" s="8"/>
      <c r="E950" s="3"/>
      <c r="F950" s="3"/>
      <c r="G950" s="3"/>
      <c r="H950" s="11" t="str">
        <f t="shared" si="412"/>
        <v/>
      </c>
      <c r="I950" s="90">
        <v>790</v>
      </c>
      <c r="J950" s="83">
        <v>720</v>
      </c>
      <c r="K950" s="83">
        <v>16</v>
      </c>
      <c r="L950" s="13">
        <f t="shared" si="413"/>
        <v>2.2222222222222223E-2</v>
      </c>
      <c r="M950" s="83">
        <v>9</v>
      </c>
      <c r="N950" s="83">
        <v>12</v>
      </c>
      <c r="O950" s="16">
        <f t="shared" si="414"/>
        <v>1.5189873417721518E-2</v>
      </c>
      <c r="P950" s="17">
        <f t="shared" si="415"/>
        <v>790</v>
      </c>
      <c r="Q950" s="18">
        <f t="shared" si="416"/>
        <v>729</v>
      </c>
      <c r="R950" s="18">
        <f t="shared" si="417"/>
        <v>12</v>
      </c>
      <c r="S950" s="19">
        <f t="shared" si="418"/>
        <v>1.5189873417721518E-2</v>
      </c>
    </row>
    <row r="951" spans="1:19" x14ac:dyDescent="0.2">
      <c r="A951" s="5" t="s">
        <v>425</v>
      </c>
      <c r="B951" s="1" t="s">
        <v>253</v>
      </c>
      <c r="C951" s="2" t="s">
        <v>254</v>
      </c>
      <c r="D951" s="8"/>
      <c r="E951" s="3"/>
      <c r="F951" s="3"/>
      <c r="G951" s="3"/>
      <c r="H951" s="11" t="str">
        <f t="shared" si="412"/>
        <v/>
      </c>
      <c r="I951" s="89">
        <v>788</v>
      </c>
      <c r="J951" s="82">
        <v>774</v>
      </c>
      <c r="K951" s="82">
        <v>291</v>
      </c>
      <c r="L951" s="13">
        <f t="shared" si="413"/>
        <v>0.37596899224806202</v>
      </c>
      <c r="M951" s="81">
        <v>2</v>
      </c>
      <c r="N951" s="82">
        <v>12</v>
      </c>
      <c r="O951" s="16">
        <f t="shared" si="414"/>
        <v>1.5228426395939087E-2</v>
      </c>
      <c r="P951" s="17">
        <f t="shared" si="415"/>
        <v>788</v>
      </c>
      <c r="Q951" s="18">
        <f t="shared" si="416"/>
        <v>776</v>
      </c>
      <c r="R951" s="18">
        <f t="shared" si="417"/>
        <v>12</v>
      </c>
      <c r="S951" s="19">
        <f t="shared" si="418"/>
        <v>1.5228426395939087E-2</v>
      </c>
    </row>
    <row r="952" spans="1:19" x14ac:dyDescent="0.2">
      <c r="A952" s="5" t="s">
        <v>422</v>
      </c>
      <c r="B952" s="1" t="s">
        <v>414</v>
      </c>
      <c r="C952" s="2" t="s">
        <v>415</v>
      </c>
      <c r="D952" s="8">
        <v>0</v>
      </c>
      <c r="E952" s="3">
        <v>0</v>
      </c>
      <c r="F952" s="3">
        <v>0</v>
      </c>
      <c r="G952" s="3">
        <v>0</v>
      </c>
      <c r="H952" s="11" t="str">
        <f t="shared" si="412"/>
        <v/>
      </c>
      <c r="I952" s="89">
        <v>787</v>
      </c>
      <c r="J952" s="82">
        <v>777</v>
      </c>
      <c r="K952" s="82">
        <v>773</v>
      </c>
      <c r="L952" s="13">
        <f t="shared" si="413"/>
        <v>0.99485199485199483</v>
      </c>
      <c r="M952" s="84">
        <v>10</v>
      </c>
      <c r="N952" s="82">
        <v>0</v>
      </c>
      <c r="O952" s="16">
        <f t="shared" si="414"/>
        <v>0</v>
      </c>
      <c r="P952" s="17">
        <f t="shared" si="415"/>
        <v>787</v>
      </c>
      <c r="Q952" s="18">
        <f t="shared" si="416"/>
        <v>787</v>
      </c>
      <c r="R952" s="18" t="str">
        <f t="shared" si="417"/>
        <v/>
      </c>
      <c r="S952" s="19" t="str">
        <f t="shared" si="418"/>
        <v/>
      </c>
    </row>
    <row r="953" spans="1:19" x14ac:dyDescent="0.2">
      <c r="A953" s="5" t="s">
        <v>522</v>
      </c>
      <c r="B953" s="1" t="s">
        <v>282</v>
      </c>
      <c r="C953" s="2" t="s">
        <v>283</v>
      </c>
      <c r="D953" s="8">
        <v>0</v>
      </c>
      <c r="E953" s="3">
        <v>0</v>
      </c>
      <c r="F953" s="3">
        <v>0</v>
      </c>
      <c r="G953" s="3">
        <v>0</v>
      </c>
      <c r="H953" s="11" t="str">
        <f t="shared" si="412"/>
        <v/>
      </c>
      <c r="I953" s="89">
        <v>782</v>
      </c>
      <c r="J953" s="82">
        <v>775</v>
      </c>
      <c r="K953" s="82">
        <v>775</v>
      </c>
      <c r="L953" s="13">
        <f t="shared" si="413"/>
        <v>1</v>
      </c>
      <c r="M953" s="81">
        <v>0</v>
      </c>
      <c r="N953" s="82">
        <v>7</v>
      </c>
      <c r="O953" s="16">
        <f t="shared" si="414"/>
        <v>8.9514066496163679E-3</v>
      </c>
      <c r="P953" s="17">
        <f t="shared" si="415"/>
        <v>782</v>
      </c>
      <c r="Q953" s="18">
        <f t="shared" si="416"/>
        <v>775</v>
      </c>
      <c r="R953" s="18">
        <f t="shared" si="417"/>
        <v>7</v>
      </c>
      <c r="S953" s="19">
        <f t="shared" si="418"/>
        <v>8.9514066496163679E-3</v>
      </c>
    </row>
    <row r="954" spans="1:19" x14ac:dyDescent="0.2">
      <c r="A954" s="5" t="s">
        <v>418</v>
      </c>
      <c r="B954" s="1" t="s">
        <v>407</v>
      </c>
      <c r="C954" s="2" t="s">
        <v>408</v>
      </c>
      <c r="D954" s="8">
        <v>0</v>
      </c>
      <c r="E954" s="3">
        <v>0</v>
      </c>
      <c r="F954" s="3">
        <v>0</v>
      </c>
      <c r="G954" s="3">
        <v>0</v>
      </c>
      <c r="H954" s="11" t="str">
        <f t="shared" si="412"/>
        <v/>
      </c>
      <c r="I954" s="89">
        <v>781</v>
      </c>
      <c r="J954" s="82">
        <v>748</v>
      </c>
      <c r="K954" s="82">
        <v>19</v>
      </c>
      <c r="L954" s="13">
        <f t="shared" si="413"/>
        <v>2.5401069518716578E-2</v>
      </c>
      <c r="M954" s="81">
        <v>1</v>
      </c>
      <c r="N954" s="82">
        <v>32</v>
      </c>
      <c r="O954" s="16">
        <f t="shared" si="414"/>
        <v>4.0973111395646605E-2</v>
      </c>
      <c r="P954" s="17">
        <f t="shared" si="415"/>
        <v>781</v>
      </c>
      <c r="Q954" s="18">
        <f t="shared" si="416"/>
        <v>749</v>
      </c>
      <c r="R954" s="18">
        <f t="shared" si="417"/>
        <v>32</v>
      </c>
      <c r="S954" s="19">
        <f t="shared" si="418"/>
        <v>4.0973111395646605E-2</v>
      </c>
    </row>
    <row r="955" spans="1:19" x14ac:dyDescent="0.2">
      <c r="A955" s="5" t="s">
        <v>430</v>
      </c>
      <c r="B955" s="1" t="s">
        <v>80</v>
      </c>
      <c r="C955" s="2" t="s">
        <v>81</v>
      </c>
      <c r="D955" s="22">
        <v>1</v>
      </c>
      <c r="E955" s="24">
        <v>1</v>
      </c>
      <c r="F955" s="3"/>
      <c r="G955" s="3"/>
      <c r="H955" s="11">
        <f t="shared" si="412"/>
        <v>0</v>
      </c>
      <c r="I955" s="91">
        <v>776</v>
      </c>
      <c r="J955" s="85">
        <v>678</v>
      </c>
      <c r="K955" s="85">
        <v>381</v>
      </c>
      <c r="L955" s="13">
        <f t="shared" si="413"/>
        <v>0.56194690265486724</v>
      </c>
      <c r="M955" s="81"/>
      <c r="N955" s="82">
        <v>40</v>
      </c>
      <c r="O955" s="16">
        <f t="shared" si="414"/>
        <v>5.1546391752577317E-2</v>
      </c>
      <c r="P955" s="17">
        <f t="shared" si="415"/>
        <v>777</v>
      </c>
      <c r="Q955" s="18">
        <f t="shared" si="416"/>
        <v>679</v>
      </c>
      <c r="R955" s="18">
        <f t="shared" si="417"/>
        <v>40</v>
      </c>
      <c r="S955" s="19">
        <f t="shared" si="418"/>
        <v>5.1480051480051477E-2</v>
      </c>
    </row>
    <row r="956" spans="1:19" x14ac:dyDescent="0.2">
      <c r="A956" s="5" t="s">
        <v>430</v>
      </c>
      <c r="B956" s="1" t="s">
        <v>245</v>
      </c>
      <c r="C956" s="2" t="s">
        <v>247</v>
      </c>
      <c r="D956" s="8"/>
      <c r="E956" s="3"/>
      <c r="F956" s="3"/>
      <c r="G956" s="3"/>
      <c r="H956" s="11" t="str">
        <f t="shared" si="412"/>
        <v/>
      </c>
      <c r="I956" s="91">
        <v>775</v>
      </c>
      <c r="J956" s="85">
        <v>710</v>
      </c>
      <c r="K956" s="85">
        <v>479</v>
      </c>
      <c r="L956" s="13">
        <f t="shared" si="413"/>
        <v>0.67464788732394365</v>
      </c>
      <c r="M956" s="81">
        <v>44</v>
      </c>
      <c r="N956" s="82"/>
      <c r="O956" s="16">
        <f t="shared" si="414"/>
        <v>0</v>
      </c>
      <c r="P956" s="17">
        <f t="shared" si="415"/>
        <v>775</v>
      </c>
      <c r="Q956" s="18">
        <f t="shared" si="416"/>
        <v>754</v>
      </c>
      <c r="R956" s="18" t="str">
        <f t="shared" si="417"/>
        <v/>
      </c>
      <c r="S956" s="19" t="str">
        <f t="shared" si="418"/>
        <v/>
      </c>
    </row>
    <row r="957" spans="1:19" x14ac:dyDescent="0.2">
      <c r="A957" s="5" t="s">
        <v>430</v>
      </c>
      <c r="B957" s="1" t="s">
        <v>109</v>
      </c>
      <c r="C957" s="2" t="s">
        <v>110</v>
      </c>
      <c r="D957" s="8"/>
      <c r="E957" s="3"/>
      <c r="F957" s="3"/>
      <c r="G957" s="3"/>
      <c r="H957" s="11" t="str">
        <f t="shared" si="412"/>
        <v/>
      </c>
      <c r="I957" s="91">
        <v>774</v>
      </c>
      <c r="J957" s="85">
        <v>602</v>
      </c>
      <c r="K957" s="85">
        <v>13</v>
      </c>
      <c r="L957" s="13">
        <f t="shared" si="413"/>
        <v>2.1594684385382059E-2</v>
      </c>
      <c r="M957" s="81"/>
      <c r="N957" s="82">
        <v>113</v>
      </c>
      <c r="O957" s="16">
        <f t="shared" si="414"/>
        <v>0.14599483204134367</v>
      </c>
      <c r="P957" s="17">
        <f t="shared" si="415"/>
        <v>774</v>
      </c>
      <c r="Q957" s="18">
        <f t="shared" si="416"/>
        <v>602</v>
      </c>
      <c r="R957" s="18">
        <f t="shared" si="417"/>
        <v>113</v>
      </c>
      <c r="S957" s="19">
        <f t="shared" si="418"/>
        <v>0.14599483204134367</v>
      </c>
    </row>
    <row r="958" spans="1:19" x14ac:dyDescent="0.2">
      <c r="A958" s="5" t="s">
        <v>430</v>
      </c>
      <c r="B958" s="1" t="s">
        <v>188</v>
      </c>
      <c r="C958" s="2" t="s">
        <v>189</v>
      </c>
      <c r="D958" s="8"/>
      <c r="E958" s="3"/>
      <c r="F958" s="3"/>
      <c r="G958" s="3"/>
      <c r="H958" s="11" t="str">
        <f t="shared" si="412"/>
        <v/>
      </c>
      <c r="I958" s="91">
        <v>773</v>
      </c>
      <c r="J958" s="85">
        <v>726</v>
      </c>
      <c r="K958" s="85">
        <v>174</v>
      </c>
      <c r="L958" s="13">
        <f t="shared" si="413"/>
        <v>0.23966942148760331</v>
      </c>
      <c r="M958" s="85">
        <v>2</v>
      </c>
      <c r="N958" s="85">
        <v>33</v>
      </c>
      <c r="O958" s="16">
        <f t="shared" si="414"/>
        <v>4.2690815006468305E-2</v>
      </c>
      <c r="P958" s="17">
        <f t="shared" si="415"/>
        <v>773</v>
      </c>
      <c r="Q958" s="18">
        <f t="shared" si="416"/>
        <v>728</v>
      </c>
      <c r="R958" s="18">
        <f t="shared" si="417"/>
        <v>33</v>
      </c>
      <c r="S958" s="19">
        <f t="shared" si="418"/>
        <v>4.2690815006468305E-2</v>
      </c>
    </row>
    <row r="959" spans="1:19" x14ac:dyDescent="0.2">
      <c r="A959" s="59" t="s">
        <v>426</v>
      </c>
      <c r="B959" s="1" t="s">
        <v>266</v>
      </c>
      <c r="C959" s="2" t="s">
        <v>267</v>
      </c>
      <c r="D959" s="8"/>
      <c r="E959" s="3"/>
      <c r="F959" s="3"/>
      <c r="G959" s="3"/>
      <c r="H959" s="11" t="str">
        <f t="shared" si="412"/>
        <v/>
      </c>
      <c r="I959" s="89">
        <v>767</v>
      </c>
      <c r="J959" s="82">
        <v>600</v>
      </c>
      <c r="K959" s="82">
        <v>122</v>
      </c>
      <c r="L959" s="13">
        <f t="shared" si="413"/>
        <v>0.20333333333333334</v>
      </c>
      <c r="M959" s="84">
        <v>2</v>
      </c>
      <c r="N959" s="82">
        <v>147</v>
      </c>
      <c r="O959" s="16">
        <f t="shared" si="414"/>
        <v>0.19165580182529335</v>
      </c>
      <c r="P959" s="17">
        <f t="shared" si="415"/>
        <v>767</v>
      </c>
      <c r="Q959" s="18">
        <f t="shared" si="416"/>
        <v>602</v>
      </c>
      <c r="R959" s="18">
        <f t="shared" si="417"/>
        <v>147</v>
      </c>
      <c r="S959" s="19">
        <f t="shared" si="418"/>
        <v>0.19165580182529335</v>
      </c>
    </row>
    <row r="960" spans="1:19" x14ac:dyDescent="0.2">
      <c r="A960" s="5" t="s">
        <v>427</v>
      </c>
      <c r="B960" s="1" t="s">
        <v>89</v>
      </c>
      <c r="C960" s="2" t="s">
        <v>90</v>
      </c>
      <c r="D960" s="8"/>
      <c r="E960" s="3"/>
      <c r="F960" s="3"/>
      <c r="G960" s="3"/>
      <c r="H960" s="11" t="str">
        <f t="shared" si="412"/>
        <v/>
      </c>
      <c r="I960" s="89">
        <v>762</v>
      </c>
      <c r="J960" s="82">
        <v>702</v>
      </c>
      <c r="K960" s="82">
        <v>170</v>
      </c>
      <c r="L960" s="13">
        <f t="shared" si="413"/>
        <v>0.24216524216524216</v>
      </c>
      <c r="M960" s="81">
        <v>5</v>
      </c>
      <c r="N960" s="82">
        <v>55</v>
      </c>
      <c r="O960" s="16">
        <f t="shared" si="414"/>
        <v>7.217847769028872E-2</v>
      </c>
      <c r="P960" s="17">
        <f t="shared" si="415"/>
        <v>762</v>
      </c>
      <c r="Q960" s="18">
        <f t="shared" si="416"/>
        <v>707</v>
      </c>
      <c r="R960" s="18">
        <f t="shared" si="417"/>
        <v>55</v>
      </c>
      <c r="S960" s="19">
        <f t="shared" si="418"/>
        <v>7.217847769028872E-2</v>
      </c>
    </row>
    <row r="961" spans="1:19" x14ac:dyDescent="0.2">
      <c r="A961" s="5" t="s">
        <v>419</v>
      </c>
      <c r="B961" s="1" t="s">
        <v>167</v>
      </c>
      <c r="C961" s="2" t="s">
        <v>168</v>
      </c>
      <c r="D961" s="8"/>
      <c r="E961" s="3"/>
      <c r="F961" s="3"/>
      <c r="G961" s="3"/>
      <c r="H961" s="11" t="str">
        <f t="shared" si="412"/>
        <v/>
      </c>
      <c r="I961" s="89">
        <v>760</v>
      </c>
      <c r="J961" s="82">
        <v>737</v>
      </c>
      <c r="K961" s="82">
        <v>394</v>
      </c>
      <c r="L961" s="13">
        <f t="shared" si="413"/>
        <v>0.53459972862957938</v>
      </c>
      <c r="M961" s="81">
        <v>1</v>
      </c>
      <c r="N961" s="82">
        <v>22</v>
      </c>
      <c r="O961" s="16">
        <f t="shared" si="414"/>
        <v>2.8947368421052631E-2</v>
      </c>
      <c r="P961" s="17">
        <f t="shared" si="415"/>
        <v>760</v>
      </c>
      <c r="Q961" s="18">
        <f t="shared" si="416"/>
        <v>738</v>
      </c>
      <c r="R961" s="18">
        <f t="shared" si="417"/>
        <v>22</v>
      </c>
      <c r="S961" s="19">
        <f t="shared" si="418"/>
        <v>2.8947368421052631E-2</v>
      </c>
    </row>
    <row r="962" spans="1:19" x14ac:dyDescent="0.2">
      <c r="A962" s="5" t="s">
        <v>434</v>
      </c>
      <c r="B962" s="1" t="s">
        <v>89</v>
      </c>
      <c r="C962" s="2" t="s">
        <v>90</v>
      </c>
      <c r="D962" s="8"/>
      <c r="E962" s="3"/>
      <c r="F962" s="3"/>
      <c r="G962" s="3"/>
      <c r="H962" s="11" t="str">
        <f t="shared" si="412"/>
        <v/>
      </c>
      <c r="I962" s="89">
        <v>758</v>
      </c>
      <c r="J962" s="82">
        <v>754</v>
      </c>
      <c r="K962" s="82">
        <v>722</v>
      </c>
      <c r="L962" s="13">
        <f t="shared" si="413"/>
        <v>0.95755968169761274</v>
      </c>
      <c r="M962" s="81"/>
      <c r="N962" s="82">
        <v>4</v>
      </c>
      <c r="O962" s="16">
        <f t="shared" si="414"/>
        <v>5.2770448548812663E-3</v>
      </c>
      <c r="P962" s="17">
        <f t="shared" si="415"/>
        <v>758</v>
      </c>
      <c r="Q962" s="18">
        <f t="shared" si="416"/>
        <v>754</v>
      </c>
      <c r="R962" s="18">
        <f t="shared" si="417"/>
        <v>4</v>
      </c>
      <c r="S962" s="19">
        <f t="shared" si="418"/>
        <v>5.2770448548812663E-3</v>
      </c>
    </row>
    <row r="963" spans="1:19" ht="29" x14ac:dyDescent="0.2">
      <c r="A963" s="5" t="s">
        <v>516</v>
      </c>
      <c r="B963" s="1" t="s">
        <v>183</v>
      </c>
      <c r="C963" s="2" t="s">
        <v>184</v>
      </c>
      <c r="D963" s="8">
        <v>0</v>
      </c>
      <c r="E963" s="3">
        <v>0</v>
      </c>
      <c r="F963" s="3">
        <v>0</v>
      </c>
      <c r="G963" s="3">
        <v>0</v>
      </c>
      <c r="H963" s="11" t="str">
        <f t="shared" si="412"/>
        <v/>
      </c>
      <c r="I963" s="89">
        <v>757</v>
      </c>
      <c r="J963" s="82">
        <v>619</v>
      </c>
      <c r="K963" s="82">
        <v>64</v>
      </c>
      <c r="L963" s="13">
        <f t="shared" si="413"/>
        <v>0.10339256865912763</v>
      </c>
      <c r="M963" s="81">
        <v>4</v>
      </c>
      <c r="N963" s="82">
        <v>134</v>
      </c>
      <c r="O963" s="16">
        <f t="shared" si="414"/>
        <v>0.17701453104359313</v>
      </c>
      <c r="P963" s="17">
        <f t="shared" si="415"/>
        <v>757</v>
      </c>
      <c r="Q963" s="18">
        <f t="shared" si="416"/>
        <v>623</v>
      </c>
      <c r="R963" s="18">
        <f t="shared" si="417"/>
        <v>134</v>
      </c>
      <c r="S963" s="19">
        <f t="shared" si="418"/>
        <v>0.17701453104359313</v>
      </c>
    </row>
    <row r="964" spans="1:19" x14ac:dyDescent="0.2">
      <c r="A964" s="5" t="s">
        <v>424</v>
      </c>
      <c r="B964" s="1" t="s">
        <v>407</v>
      </c>
      <c r="C964" s="2" t="s">
        <v>408</v>
      </c>
      <c r="D964" s="8"/>
      <c r="E964" s="3"/>
      <c r="F964" s="3"/>
      <c r="G964" s="3"/>
      <c r="H964" s="11" t="str">
        <f t="shared" si="412"/>
        <v/>
      </c>
      <c r="I964" s="89">
        <v>754</v>
      </c>
      <c r="J964" s="82">
        <v>660</v>
      </c>
      <c r="K964" s="82">
        <v>74</v>
      </c>
      <c r="L964" s="13">
        <f t="shared" si="413"/>
        <v>0.11212121212121212</v>
      </c>
      <c r="M964" s="81"/>
      <c r="N964" s="82">
        <v>94</v>
      </c>
      <c r="O964" s="16">
        <f t="shared" si="414"/>
        <v>0.12466843501326259</v>
      </c>
      <c r="P964" s="17">
        <f t="shared" si="415"/>
        <v>754</v>
      </c>
      <c r="Q964" s="18">
        <f t="shared" si="416"/>
        <v>660</v>
      </c>
      <c r="R964" s="18">
        <f t="shared" si="417"/>
        <v>94</v>
      </c>
      <c r="S964" s="19">
        <f t="shared" si="418"/>
        <v>0.12466843501326259</v>
      </c>
    </row>
    <row r="965" spans="1:19" x14ac:dyDescent="0.2">
      <c r="A965" s="5" t="s">
        <v>418</v>
      </c>
      <c r="B965" s="1" t="s">
        <v>201</v>
      </c>
      <c r="C965" s="2" t="s">
        <v>202</v>
      </c>
      <c r="D965" s="8"/>
      <c r="E965" s="3">
        <v>0</v>
      </c>
      <c r="F965" s="3">
        <v>0</v>
      </c>
      <c r="G965" s="3">
        <v>0</v>
      </c>
      <c r="H965" s="11" t="str">
        <f t="shared" si="412"/>
        <v/>
      </c>
      <c r="I965" s="89">
        <v>754</v>
      </c>
      <c r="J965" s="82">
        <v>613</v>
      </c>
      <c r="K965" s="82">
        <v>392</v>
      </c>
      <c r="L965" s="13">
        <f t="shared" si="413"/>
        <v>0.63947797716150079</v>
      </c>
      <c r="M965" s="81">
        <v>37</v>
      </c>
      <c r="N965" s="82">
        <v>104</v>
      </c>
      <c r="O965" s="16">
        <f t="shared" si="414"/>
        <v>0.13793103448275862</v>
      </c>
      <c r="P965" s="17">
        <f t="shared" si="415"/>
        <v>754</v>
      </c>
      <c r="Q965" s="18">
        <f t="shared" si="416"/>
        <v>650</v>
      </c>
      <c r="R965" s="18">
        <f t="shared" si="417"/>
        <v>104</v>
      </c>
      <c r="S965" s="19">
        <f t="shared" si="418"/>
        <v>0.13793103448275862</v>
      </c>
    </row>
    <row r="966" spans="1:19" x14ac:dyDescent="0.2">
      <c r="A966" s="5" t="s">
        <v>527</v>
      </c>
      <c r="B966" s="1" t="s">
        <v>248</v>
      </c>
      <c r="C966" s="2" t="s">
        <v>250</v>
      </c>
      <c r="D966" s="8">
        <v>1</v>
      </c>
      <c r="E966" s="3">
        <v>0</v>
      </c>
      <c r="F966" s="3"/>
      <c r="G966" s="3">
        <v>1</v>
      </c>
      <c r="H966" s="11">
        <f t="shared" si="412"/>
        <v>1</v>
      </c>
      <c r="I966" s="89">
        <v>752</v>
      </c>
      <c r="J966" s="82">
        <v>574</v>
      </c>
      <c r="K966" s="82">
        <v>37</v>
      </c>
      <c r="L966" s="13">
        <f t="shared" si="413"/>
        <v>6.4459930313588848E-2</v>
      </c>
      <c r="M966" s="81">
        <v>31</v>
      </c>
      <c r="N966" s="82">
        <v>147</v>
      </c>
      <c r="O966" s="16">
        <f t="shared" si="414"/>
        <v>0.19547872340425532</v>
      </c>
      <c r="P966" s="17">
        <f t="shared" si="415"/>
        <v>753</v>
      </c>
      <c r="Q966" s="18">
        <f t="shared" si="416"/>
        <v>605</v>
      </c>
      <c r="R966" s="18">
        <f t="shared" si="417"/>
        <v>148</v>
      </c>
      <c r="S966" s="19">
        <f t="shared" si="418"/>
        <v>0.19654714475431606</v>
      </c>
    </row>
    <row r="967" spans="1:19" ht="29" x14ac:dyDescent="0.2">
      <c r="A967" s="59" t="s">
        <v>429</v>
      </c>
      <c r="B967" s="1" t="s">
        <v>386</v>
      </c>
      <c r="C967" s="2" t="s">
        <v>401</v>
      </c>
      <c r="D967" s="8">
        <v>0</v>
      </c>
      <c r="E967" s="3">
        <v>0</v>
      </c>
      <c r="F967" s="3">
        <v>0</v>
      </c>
      <c r="G967" s="3">
        <v>0</v>
      </c>
      <c r="H967" s="11" t="str">
        <f t="shared" si="412"/>
        <v/>
      </c>
      <c r="I967" s="89">
        <v>744</v>
      </c>
      <c r="J967" s="82">
        <v>692</v>
      </c>
      <c r="K967" s="82">
        <v>337</v>
      </c>
      <c r="L967" s="13">
        <f t="shared" si="413"/>
        <v>0.48699421965317918</v>
      </c>
      <c r="M967" s="81">
        <v>50</v>
      </c>
      <c r="N967" s="82">
        <v>2</v>
      </c>
      <c r="O967" s="16">
        <f t="shared" si="414"/>
        <v>2.6881720430107529E-3</v>
      </c>
      <c r="P967" s="80">
        <f t="shared" si="415"/>
        <v>744</v>
      </c>
      <c r="Q967" s="77">
        <f t="shared" si="416"/>
        <v>742</v>
      </c>
      <c r="R967" s="77">
        <f t="shared" si="417"/>
        <v>2</v>
      </c>
      <c r="S967" s="78">
        <f t="shared" si="418"/>
        <v>2.6881720430107529E-3</v>
      </c>
    </row>
    <row r="968" spans="1:19" x14ac:dyDescent="0.2">
      <c r="A968" s="5" t="s">
        <v>422</v>
      </c>
      <c r="B968" s="1" t="s">
        <v>80</v>
      </c>
      <c r="C968" s="2" t="s">
        <v>81</v>
      </c>
      <c r="D968" s="8">
        <v>2</v>
      </c>
      <c r="E968" s="3">
        <v>2</v>
      </c>
      <c r="F968" s="3">
        <v>1</v>
      </c>
      <c r="G968" s="3">
        <v>0</v>
      </c>
      <c r="H968" s="11">
        <f t="shared" si="412"/>
        <v>0</v>
      </c>
      <c r="I968" s="89">
        <v>742</v>
      </c>
      <c r="J968" s="82">
        <v>693</v>
      </c>
      <c r="K968" s="82">
        <v>688</v>
      </c>
      <c r="L968" s="13">
        <f t="shared" si="413"/>
        <v>0.99278499278499277</v>
      </c>
      <c r="M968" s="84">
        <v>47</v>
      </c>
      <c r="N968" s="82">
        <v>2</v>
      </c>
      <c r="O968" s="16">
        <f t="shared" si="414"/>
        <v>2.6954177897574125E-3</v>
      </c>
      <c r="P968" s="17">
        <f t="shared" si="415"/>
        <v>744</v>
      </c>
      <c r="Q968" s="18">
        <f t="shared" si="416"/>
        <v>742</v>
      </c>
      <c r="R968" s="18">
        <f t="shared" si="417"/>
        <v>2</v>
      </c>
      <c r="S968" s="19">
        <f t="shared" si="418"/>
        <v>2.6881720430107529E-3</v>
      </c>
    </row>
    <row r="969" spans="1:19" x14ac:dyDescent="0.2">
      <c r="A969" s="5" t="s">
        <v>418</v>
      </c>
      <c r="B969" s="1" t="s">
        <v>15</v>
      </c>
      <c r="C969" s="2" t="s">
        <v>16</v>
      </c>
      <c r="D969" s="8">
        <v>0</v>
      </c>
      <c r="E969" s="3">
        <v>0</v>
      </c>
      <c r="F969" s="3">
        <v>0</v>
      </c>
      <c r="G969" s="3">
        <v>0</v>
      </c>
      <c r="H969" s="11" t="str">
        <f t="shared" ref="H969:H1000" si="419">IF(D969&lt;&gt;0,G969/D969,"")</f>
        <v/>
      </c>
      <c r="I969" s="89">
        <v>742</v>
      </c>
      <c r="J969" s="82">
        <v>412</v>
      </c>
      <c r="K969" s="82">
        <v>41</v>
      </c>
      <c r="L969" s="13">
        <f t="shared" ref="L969:L1000" si="420">IF(J969&lt;&gt;0,K969/J969,"")</f>
        <v>9.9514563106796114E-2</v>
      </c>
      <c r="M969" s="82">
        <v>214</v>
      </c>
      <c r="N969" s="82">
        <v>116</v>
      </c>
      <c r="O969" s="16">
        <f t="shared" ref="O969:O1000" si="421">IF(I969&lt;&gt;0,N969/I969,"")</f>
        <v>0.15633423180592992</v>
      </c>
      <c r="P969" s="17">
        <f t="shared" ref="P969:P1001" si="422">IF(SUM(D969,I969)&gt;0,SUM(D969,I969),"")</f>
        <v>742</v>
      </c>
      <c r="Q969" s="18">
        <f t="shared" ref="Q969:Q1001" si="423">IF(SUM(E969,J969, M969)&gt;0,SUM(E969,J969, M969),"")</f>
        <v>626</v>
      </c>
      <c r="R969" s="18">
        <f t="shared" ref="R969:R1001" si="424">IF(SUM(G969,N969)&gt;0,SUM(G969,N969),"")</f>
        <v>116</v>
      </c>
      <c r="S969" s="19">
        <f t="shared" ref="S969:S1000" si="425">IFERROR(IF(P969&lt;&gt;0,R969/P969,""),"")</f>
        <v>0.15633423180592992</v>
      </c>
    </row>
    <row r="970" spans="1:19" ht="29" x14ac:dyDescent="0.2">
      <c r="A970" s="5" t="s">
        <v>515</v>
      </c>
      <c r="B970" s="1" t="s">
        <v>350</v>
      </c>
      <c r="C970" s="2" t="s">
        <v>351</v>
      </c>
      <c r="D970" s="8"/>
      <c r="E970" s="3"/>
      <c r="F970" s="3"/>
      <c r="G970" s="3"/>
      <c r="H970" s="11" t="str">
        <f t="shared" si="419"/>
        <v/>
      </c>
      <c r="I970" s="90">
        <v>737</v>
      </c>
      <c r="J970" s="83">
        <v>598</v>
      </c>
      <c r="K970" s="83">
        <v>10</v>
      </c>
      <c r="L970" s="13">
        <f t="shared" si="420"/>
        <v>1.6722408026755852E-2</v>
      </c>
      <c r="M970" s="83">
        <v>2</v>
      </c>
      <c r="N970" s="83">
        <v>72</v>
      </c>
      <c r="O970" s="16">
        <f t="shared" si="421"/>
        <v>9.7693351424694708E-2</v>
      </c>
      <c r="P970" s="17">
        <f t="shared" si="422"/>
        <v>737</v>
      </c>
      <c r="Q970" s="18">
        <f t="shared" si="423"/>
        <v>600</v>
      </c>
      <c r="R970" s="18">
        <f t="shared" si="424"/>
        <v>72</v>
      </c>
      <c r="S970" s="19">
        <f t="shared" si="425"/>
        <v>9.7693351424694708E-2</v>
      </c>
    </row>
    <row r="971" spans="1:19" x14ac:dyDescent="0.2">
      <c r="A971" s="5" t="s">
        <v>422</v>
      </c>
      <c r="B971" s="1" t="s">
        <v>31</v>
      </c>
      <c r="C971" s="2" t="s">
        <v>37</v>
      </c>
      <c r="D971" s="8">
        <v>0</v>
      </c>
      <c r="E971" s="3">
        <v>0</v>
      </c>
      <c r="F971" s="3">
        <v>0</v>
      </c>
      <c r="G971" s="3">
        <v>0</v>
      </c>
      <c r="H971" s="11" t="str">
        <f t="shared" si="419"/>
        <v/>
      </c>
      <c r="I971" s="89">
        <v>736</v>
      </c>
      <c r="J971" s="82">
        <v>716</v>
      </c>
      <c r="K971" s="82">
        <v>690</v>
      </c>
      <c r="L971" s="13">
        <f t="shared" si="420"/>
        <v>0.96368715083798884</v>
      </c>
      <c r="M971" s="84">
        <v>20</v>
      </c>
      <c r="N971" s="82">
        <v>0</v>
      </c>
      <c r="O971" s="16">
        <f t="shared" si="421"/>
        <v>0</v>
      </c>
      <c r="P971" s="17">
        <f t="shared" si="422"/>
        <v>736</v>
      </c>
      <c r="Q971" s="18">
        <f t="shared" si="423"/>
        <v>736</v>
      </c>
      <c r="R971" s="18" t="str">
        <f t="shared" si="424"/>
        <v/>
      </c>
      <c r="S971" s="19" t="str">
        <f t="shared" si="425"/>
        <v/>
      </c>
    </row>
    <row r="972" spans="1:19" x14ac:dyDescent="0.2">
      <c r="A972" s="59" t="s">
        <v>426</v>
      </c>
      <c r="B972" s="1" t="s">
        <v>206</v>
      </c>
      <c r="C972" s="2" t="s">
        <v>207</v>
      </c>
      <c r="D972" s="8"/>
      <c r="E972" s="3"/>
      <c r="F972" s="3"/>
      <c r="G972" s="3"/>
      <c r="H972" s="11" t="str">
        <f t="shared" si="419"/>
        <v/>
      </c>
      <c r="I972" s="89">
        <v>735</v>
      </c>
      <c r="J972" s="82">
        <v>613</v>
      </c>
      <c r="K972" s="82">
        <v>93</v>
      </c>
      <c r="L972" s="13">
        <f t="shared" si="420"/>
        <v>0.15171288743882544</v>
      </c>
      <c r="M972" s="84">
        <v>1</v>
      </c>
      <c r="N972" s="82">
        <v>84</v>
      </c>
      <c r="O972" s="16">
        <f t="shared" si="421"/>
        <v>0.11428571428571428</v>
      </c>
      <c r="P972" s="17">
        <f t="shared" si="422"/>
        <v>735</v>
      </c>
      <c r="Q972" s="18">
        <f t="shared" si="423"/>
        <v>614</v>
      </c>
      <c r="R972" s="18">
        <f t="shared" si="424"/>
        <v>84</v>
      </c>
      <c r="S972" s="19">
        <f t="shared" si="425"/>
        <v>0.11428571428571428</v>
      </c>
    </row>
    <row r="973" spans="1:19" x14ac:dyDescent="0.2">
      <c r="A973" s="5" t="s">
        <v>522</v>
      </c>
      <c r="B973" s="1" t="s">
        <v>386</v>
      </c>
      <c r="C973" s="2" t="s">
        <v>397</v>
      </c>
      <c r="D973" s="8">
        <v>1</v>
      </c>
      <c r="E973" s="3">
        <v>1</v>
      </c>
      <c r="F973" s="3">
        <v>0</v>
      </c>
      <c r="G973" s="3">
        <v>0</v>
      </c>
      <c r="H973" s="11">
        <f t="shared" si="419"/>
        <v>0</v>
      </c>
      <c r="I973" s="89">
        <v>730</v>
      </c>
      <c r="J973" s="82">
        <v>710</v>
      </c>
      <c r="K973" s="82">
        <v>353</v>
      </c>
      <c r="L973" s="13">
        <f t="shared" si="420"/>
        <v>0.4971830985915493</v>
      </c>
      <c r="M973" s="81">
        <v>11</v>
      </c>
      <c r="N973" s="82">
        <v>9</v>
      </c>
      <c r="O973" s="16">
        <f t="shared" si="421"/>
        <v>1.2328767123287671E-2</v>
      </c>
      <c r="P973" s="17">
        <f t="shared" si="422"/>
        <v>731</v>
      </c>
      <c r="Q973" s="18">
        <f t="shared" si="423"/>
        <v>722</v>
      </c>
      <c r="R973" s="18">
        <f t="shared" si="424"/>
        <v>9</v>
      </c>
      <c r="S973" s="19">
        <f t="shared" si="425"/>
        <v>1.2311901504787962E-2</v>
      </c>
    </row>
    <row r="974" spans="1:19" x14ac:dyDescent="0.2">
      <c r="A974" s="5" t="s">
        <v>428</v>
      </c>
      <c r="B974" s="1" t="s">
        <v>311</v>
      </c>
      <c r="C974" s="2" t="s">
        <v>313</v>
      </c>
      <c r="D974" s="8"/>
      <c r="E974" s="3"/>
      <c r="F974" s="3"/>
      <c r="G974" s="3"/>
      <c r="H974" s="11" t="str">
        <f t="shared" si="419"/>
        <v/>
      </c>
      <c r="I974" s="89">
        <v>729</v>
      </c>
      <c r="J974" s="82">
        <v>652</v>
      </c>
      <c r="K974" s="82">
        <v>370</v>
      </c>
      <c r="L974" s="13">
        <f t="shared" si="420"/>
        <v>0.56748466257668717</v>
      </c>
      <c r="M974" s="81">
        <v>3</v>
      </c>
      <c r="N974" s="82">
        <v>26</v>
      </c>
      <c r="O974" s="16">
        <f t="shared" si="421"/>
        <v>3.5665294924554183E-2</v>
      </c>
      <c r="P974" s="17">
        <f t="shared" si="422"/>
        <v>729</v>
      </c>
      <c r="Q974" s="18">
        <f t="shared" si="423"/>
        <v>655</v>
      </c>
      <c r="R974" s="18">
        <f t="shared" si="424"/>
        <v>26</v>
      </c>
      <c r="S974" s="19">
        <f t="shared" si="425"/>
        <v>3.5665294924554183E-2</v>
      </c>
    </row>
    <row r="975" spans="1:19" ht="29" x14ac:dyDescent="0.2">
      <c r="A975" s="59" t="s">
        <v>426</v>
      </c>
      <c r="B975" s="1" t="s">
        <v>386</v>
      </c>
      <c r="C975" s="2" t="s">
        <v>401</v>
      </c>
      <c r="D975" s="8"/>
      <c r="E975" s="3"/>
      <c r="F975" s="3"/>
      <c r="G975" s="3"/>
      <c r="H975" s="11" t="str">
        <f t="shared" si="419"/>
        <v/>
      </c>
      <c r="I975" s="89">
        <v>729</v>
      </c>
      <c r="J975" s="82">
        <v>729</v>
      </c>
      <c r="K975" s="82"/>
      <c r="L975" s="13">
        <f t="shared" si="420"/>
        <v>0</v>
      </c>
      <c r="M975" s="84">
        <v>1</v>
      </c>
      <c r="N975" s="82"/>
      <c r="O975" s="16">
        <f t="shared" si="421"/>
        <v>0</v>
      </c>
      <c r="P975" s="17">
        <f t="shared" si="422"/>
        <v>729</v>
      </c>
      <c r="Q975" s="18">
        <f t="shared" si="423"/>
        <v>730</v>
      </c>
      <c r="R975" s="18" t="str">
        <f t="shared" si="424"/>
        <v/>
      </c>
      <c r="S975" s="19" t="str">
        <f t="shared" si="425"/>
        <v/>
      </c>
    </row>
    <row r="976" spans="1:19" x14ac:dyDescent="0.2">
      <c r="A976" s="59" t="s">
        <v>429</v>
      </c>
      <c r="B976" s="1" t="s">
        <v>229</v>
      </c>
      <c r="C976" s="2" t="s">
        <v>230</v>
      </c>
      <c r="D976" s="8">
        <v>0</v>
      </c>
      <c r="E976" s="3">
        <v>0</v>
      </c>
      <c r="F976" s="3">
        <v>0</v>
      </c>
      <c r="G976" s="3">
        <v>0</v>
      </c>
      <c r="H976" s="11" t="str">
        <f t="shared" si="419"/>
        <v/>
      </c>
      <c r="I976" s="89">
        <v>729</v>
      </c>
      <c r="J976" s="82">
        <v>7</v>
      </c>
      <c r="K976" s="82">
        <v>3</v>
      </c>
      <c r="L976" s="13">
        <f t="shared" si="420"/>
        <v>0.42857142857142855</v>
      </c>
      <c r="M976" s="81">
        <v>586</v>
      </c>
      <c r="N976" s="82">
        <v>136</v>
      </c>
      <c r="O976" s="16">
        <f t="shared" si="421"/>
        <v>0.18655692729766804</v>
      </c>
      <c r="P976" s="80">
        <f t="shared" si="422"/>
        <v>729</v>
      </c>
      <c r="Q976" s="77">
        <f t="shared" si="423"/>
        <v>593</v>
      </c>
      <c r="R976" s="77">
        <f t="shared" si="424"/>
        <v>136</v>
      </c>
      <c r="S976" s="78">
        <f t="shared" si="425"/>
        <v>0.18655692729766804</v>
      </c>
    </row>
    <row r="977" spans="1:19" x14ac:dyDescent="0.2">
      <c r="A977" s="5" t="s">
        <v>515</v>
      </c>
      <c r="B977" s="1" t="s">
        <v>278</v>
      </c>
      <c r="C977" s="2" t="s">
        <v>279</v>
      </c>
      <c r="D977" s="8">
        <v>8</v>
      </c>
      <c r="E977" s="3">
        <v>8</v>
      </c>
      <c r="F977" s="3"/>
      <c r="G977" s="3"/>
      <c r="H977" s="11">
        <f t="shared" si="419"/>
        <v>0</v>
      </c>
      <c r="I977" s="90">
        <v>726</v>
      </c>
      <c r="J977" s="83">
        <v>696</v>
      </c>
      <c r="K977" s="83">
        <v>161</v>
      </c>
      <c r="L977" s="13">
        <f t="shared" si="420"/>
        <v>0.23132183908045978</v>
      </c>
      <c r="M977" s="83">
        <v>2</v>
      </c>
      <c r="N977" s="83">
        <v>3</v>
      </c>
      <c r="O977" s="16">
        <f t="shared" si="421"/>
        <v>4.1322314049586778E-3</v>
      </c>
      <c r="P977" s="17">
        <f t="shared" si="422"/>
        <v>734</v>
      </c>
      <c r="Q977" s="18">
        <f t="shared" si="423"/>
        <v>706</v>
      </c>
      <c r="R977" s="18">
        <f t="shared" si="424"/>
        <v>3</v>
      </c>
      <c r="S977" s="19">
        <f t="shared" si="425"/>
        <v>4.0871934604904629E-3</v>
      </c>
    </row>
    <row r="978" spans="1:19" x14ac:dyDescent="0.2">
      <c r="A978" s="5" t="s">
        <v>517</v>
      </c>
      <c r="B978" s="1" t="s">
        <v>335</v>
      </c>
      <c r="C978" s="2" t="s">
        <v>336</v>
      </c>
      <c r="D978" s="20">
        <v>0</v>
      </c>
      <c r="E978" s="21">
        <v>0</v>
      </c>
      <c r="F978" s="21">
        <v>0</v>
      </c>
      <c r="G978" s="21">
        <v>0</v>
      </c>
      <c r="H978" s="11" t="str">
        <f t="shared" si="419"/>
        <v/>
      </c>
      <c r="I978" s="90">
        <v>726</v>
      </c>
      <c r="J978" s="83">
        <v>407</v>
      </c>
      <c r="K978" s="83">
        <v>39</v>
      </c>
      <c r="L978" s="13">
        <f t="shared" si="420"/>
        <v>9.5823095823095825E-2</v>
      </c>
      <c r="M978" s="83">
        <v>0</v>
      </c>
      <c r="N978" s="83">
        <v>319</v>
      </c>
      <c r="O978" s="16">
        <f t="shared" si="421"/>
        <v>0.43939393939393939</v>
      </c>
      <c r="P978" s="17">
        <f t="shared" si="422"/>
        <v>726</v>
      </c>
      <c r="Q978" s="18">
        <f t="shared" si="423"/>
        <v>407</v>
      </c>
      <c r="R978" s="18">
        <f t="shared" si="424"/>
        <v>319</v>
      </c>
      <c r="S978" s="19">
        <f t="shared" si="425"/>
        <v>0.43939393939393939</v>
      </c>
    </row>
    <row r="979" spans="1:19" x14ac:dyDescent="0.2">
      <c r="A979" s="59" t="s">
        <v>426</v>
      </c>
      <c r="B979" s="1" t="s">
        <v>71</v>
      </c>
      <c r="C979" s="2" t="s">
        <v>73</v>
      </c>
      <c r="D979" s="8"/>
      <c r="E979" s="3"/>
      <c r="F979" s="3"/>
      <c r="G979" s="3"/>
      <c r="H979" s="11" t="str">
        <f t="shared" si="419"/>
        <v/>
      </c>
      <c r="I979" s="89">
        <v>722</v>
      </c>
      <c r="J979" s="82">
        <v>722</v>
      </c>
      <c r="K979" s="82">
        <v>425</v>
      </c>
      <c r="L979" s="13">
        <f t="shared" si="420"/>
        <v>0.58864265927977844</v>
      </c>
      <c r="M979" s="84"/>
      <c r="N979" s="82"/>
      <c r="O979" s="16">
        <f t="shared" si="421"/>
        <v>0</v>
      </c>
      <c r="P979" s="17">
        <f t="shared" si="422"/>
        <v>722</v>
      </c>
      <c r="Q979" s="18">
        <f t="shared" si="423"/>
        <v>722</v>
      </c>
      <c r="R979" s="18" t="str">
        <f t="shared" si="424"/>
        <v/>
      </c>
      <c r="S979" s="19" t="str">
        <f t="shared" si="425"/>
        <v/>
      </c>
    </row>
    <row r="980" spans="1:19" x14ac:dyDescent="0.2">
      <c r="A980" s="5" t="s">
        <v>527</v>
      </c>
      <c r="B980" s="1" t="s">
        <v>477</v>
      </c>
      <c r="C980" s="2" t="s">
        <v>478</v>
      </c>
      <c r="D980" s="8">
        <v>0</v>
      </c>
      <c r="E980" s="3">
        <v>0</v>
      </c>
      <c r="F980" s="3"/>
      <c r="G980" s="3">
        <v>0</v>
      </c>
      <c r="H980" s="11" t="str">
        <f t="shared" si="419"/>
        <v/>
      </c>
      <c r="I980" s="89">
        <v>721</v>
      </c>
      <c r="J980" s="82">
        <v>556</v>
      </c>
      <c r="K980" s="82">
        <v>91</v>
      </c>
      <c r="L980" s="13">
        <f t="shared" si="420"/>
        <v>0.16366906474820145</v>
      </c>
      <c r="M980" s="81">
        <v>2</v>
      </c>
      <c r="N980" s="82">
        <v>163</v>
      </c>
      <c r="O980" s="16">
        <f t="shared" si="421"/>
        <v>0.22607489597780861</v>
      </c>
      <c r="P980" s="17">
        <f t="shared" si="422"/>
        <v>721</v>
      </c>
      <c r="Q980" s="18">
        <f t="shared" si="423"/>
        <v>558</v>
      </c>
      <c r="R980" s="18">
        <f t="shared" si="424"/>
        <v>163</v>
      </c>
      <c r="S980" s="19">
        <f t="shared" si="425"/>
        <v>0.22607489597780861</v>
      </c>
    </row>
    <row r="981" spans="1:19" x14ac:dyDescent="0.2">
      <c r="A981" s="59" t="s">
        <v>426</v>
      </c>
      <c r="B981" s="1" t="s">
        <v>335</v>
      </c>
      <c r="C981" s="2" t="s">
        <v>336</v>
      </c>
      <c r="D981" s="8"/>
      <c r="E981" s="3"/>
      <c r="F981" s="3"/>
      <c r="G981" s="3"/>
      <c r="H981" s="11" t="str">
        <f t="shared" si="419"/>
        <v/>
      </c>
      <c r="I981" s="89">
        <v>720</v>
      </c>
      <c r="J981" s="82">
        <v>508</v>
      </c>
      <c r="K981" s="82">
        <v>200</v>
      </c>
      <c r="L981" s="13">
        <f t="shared" si="420"/>
        <v>0.39370078740157483</v>
      </c>
      <c r="M981" s="84"/>
      <c r="N981" s="82">
        <v>211</v>
      </c>
      <c r="O981" s="16">
        <f t="shared" si="421"/>
        <v>0.29305555555555557</v>
      </c>
      <c r="P981" s="17">
        <f t="shared" si="422"/>
        <v>720</v>
      </c>
      <c r="Q981" s="18">
        <f t="shared" si="423"/>
        <v>508</v>
      </c>
      <c r="R981" s="18">
        <f t="shared" si="424"/>
        <v>211</v>
      </c>
      <c r="S981" s="19">
        <f t="shared" si="425"/>
        <v>0.29305555555555557</v>
      </c>
    </row>
    <row r="982" spans="1:19" x14ac:dyDescent="0.2">
      <c r="A982" s="5" t="s">
        <v>416</v>
      </c>
      <c r="B982" s="1" t="s">
        <v>358</v>
      </c>
      <c r="C982" s="2" t="s">
        <v>359</v>
      </c>
      <c r="D982" s="8"/>
      <c r="E982" s="3"/>
      <c r="F982" s="3"/>
      <c r="G982" s="3"/>
      <c r="H982" s="11" t="str">
        <f t="shared" si="419"/>
        <v/>
      </c>
      <c r="I982" s="89">
        <v>718</v>
      </c>
      <c r="J982" s="82">
        <v>685</v>
      </c>
      <c r="K982" s="82">
        <v>142</v>
      </c>
      <c r="L982" s="13">
        <f t="shared" si="420"/>
        <v>0.2072992700729927</v>
      </c>
      <c r="M982" s="81">
        <v>8</v>
      </c>
      <c r="N982" s="82">
        <v>25</v>
      </c>
      <c r="O982" s="16">
        <f t="shared" si="421"/>
        <v>3.4818941504178275E-2</v>
      </c>
      <c r="P982" s="17">
        <f t="shared" si="422"/>
        <v>718</v>
      </c>
      <c r="Q982" s="18">
        <f t="shared" si="423"/>
        <v>693</v>
      </c>
      <c r="R982" s="18">
        <f t="shared" si="424"/>
        <v>25</v>
      </c>
      <c r="S982" s="19">
        <f t="shared" si="425"/>
        <v>3.4818941504178275E-2</v>
      </c>
    </row>
    <row r="983" spans="1:19" x14ac:dyDescent="0.2">
      <c r="A983" s="5" t="s">
        <v>425</v>
      </c>
      <c r="B983" s="1" t="s">
        <v>407</v>
      </c>
      <c r="C983" s="2" t="s">
        <v>408</v>
      </c>
      <c r="D983" s="8"/>
      <c r="E983" s="3"/>
      <c r="F983" s="3"/>
      <c r="G983" s="3"/>
      <c r="H983" s="11" t="str">
        <f t="shared" si="419"/>
        <v/>
      </c>
      <c r="I983" s="89">
        <v>717</v>
      </c>
      <c r="J983" s="82">
        <v>477</v>
      </c>
      <c r="K983" s="82">
        <v>36</v>
      </c>
      <c r="L983" s="13">
        <f t="shared" si="420"/>
        <v>7.5471698113207544E-2</v>
      </c>
      <c r="M983" s="81">
        <v>1</v>
      </c>
      <c r="N983" s="82">
        <v>239</v>
      </c>
      <c r="O983" s="16">
        <f t="shared" si="421"/>
        <v>0.33333333333333331</v>
      </c>
      <c r="P983" s="17">
        <f t="shared" si="422"/>
        <v>717</v>
      </c>
      <c r="Q983" s="18">
        <f t="shared" si="423"/>
        <v>478</v>
      </c>
      <c r="R983" s="18">
        <f t="shared" si="424"/>
        <v>239</v>
      </c>
      <c r="S983" s="19">
        <f t="shared" si="425"/>
        <v>0.33333333333333331</v>
      </c>
    </row>
    <row r="984" spans="1:19" x14ac:dyDescent="0.2">
      <c r="A984" s="59" t="s">
        <v>429</v>
      </c>
      <c r="B984" s="1" t="s">
        <v>167</v>
      </c>
      <c r="C984" s="2" t="s">
        <v>168</v>
      </c>
      <c r="D984" s="8">
        <v>0</v>
      </c>
      <c r="E984" s="3">
        <v>0</v>
      </c>
      <c r="F984" s="3">
        <v>0</v>
      </c>
      <c r="G984" s="3">
        <v>0</v>
      </c>
      <c r="H984" s="11" t="str">
        <f t="shared" si="419"/>
        <v/>
      </c>
      <c r="I984" s="89">
        <v>717</v>
      </c>
      <c r="J984" s="82">
        <v>673</v>
      </c>
      <c r="K984" s="82">
        <v>188</v>
      </c>
      <c r="L984" s="13">
        <f t="shared" si="420"/>
        <v>0.27934621099554235</v>
      </c>
      <c r="M984" s="81">
        <v>0</v>
      </c>
      <c r="N984" s="82">
        <v>44</v>
      </c>
      <c r="O984" s="16">
        <f t="shared" si="421"/>
        <v>6.1366806136680614E-2</v>
      </c>
      <c r="P984" s="80">
        <f t="shared" si="422"/>
        <v>717</v>
      </c>
      <c r="Q984" s="77">
        <f t="shared" si="423"/>
        <v>673</v>
      </c>
      <c r="R984" s="77">
        <f t="shared" si="424"/>
        <v>44</v>
      </c>
      <c r="S984" s="78">
        <f t="shared" si="425"/>
        <v>6.1366806136680614E-2</v>
      </c>
    </row>
    <row r="985" spans="1:19" x14ac:dyDescent="0.2">
      <c r="A985" s="5" t="s">
        <v>425</v>
      </c>
      <c r="B985" s="1" t="s">
        <v>266</v>
      </c>
      <c r="C985" s="2" t="s">
        <v>267</v>
      </c>
      <c r="D985" s="8"/>
      <c r="E985" s="3"/>
      <c r="F985" s="3"/>
      <c r="G985" s="3"/>
      <c r="H985" s="11" t="str">
        <f t="shared" si="419"/>
        <v/>
      </c>
      <c r="I985" s="89">
        <v>715</v>
      </c>
      <c r="J985" s="82">
        <v>360</v>
      </c>
      <c r="K985" s="82">
        <v>98</v>
      </c>
      <c r="L985" s="13">
        <f t="shared" si="420"/>
        <v>0.2722222222222222</v>
      </c>
      <c r="M985" s="81">
        <v>6</v>
      </c>
      <c r="N985" s="82">
        <v>349</v>
      </c>
      <c r="O985" s="16">
        <f t="shared" si="421"/>
        <v>0.4881118881118881</v>
      </c>
      <c r="P985" s="17">
        <f t="shared" si="422"/>
        <v>715</v>
      </c>
      <c r="Q985" s="18">
        <f t="shared" si="423"/>
        <v>366</v>
      </c>
      <c r="R985" s="18">
        <f t="shared" si="424"/>
        <v>349</v>
      </c>
      <c r="S985" s="19">
        <f t="shared" si="425"/>
        <v>0.4881118881118881</v>
      </c>
    </row>
    <row r="986" spans="1:19" x14ac:dyDescent="0.2">
      <c r="A986" s="5" t="s">
        <v>422</v>
      </c>
      <c r="B986" s="1" t="s">
        <v>15</v>
      </c>
      <c r="C986" s="2" t="s">
        <v>16</v>
      </c>
      <c r="D986" s="8">
        <v>0</v>
      </c>
      <c r="E986" s="3">
        <v>0</v>
      </c>
      <c r="F986" s="3">
        <v>0</v>
      </c>
      <c r="G986" s="3">
        <v>0</v>
      </c>
      <c r="H986" s="11" t="str">
        <f t="shared" si="419"/>
        <v/>
      </c>
      <c r="I986" s="89">
        <v>715</v>
      </c>
      <c r="J986" s="82">
        <v>428</v>
      </c>
      <c r="K986" s="82">
        <v>137</v>
      </c>
      <c r="L986" s="13">
        <f t="shared" si="420"/>
        <v>0.32009345794392524</v>
      </c>
      <c r="M986" s="82">
        <v>167</v>
      </c>
      <c r="N986" s="82">
        <v>120</v>
      </c>
      <c r="O986" s="16">
        <f t="shared" si="421"/>
        <v>0.16783216783216784</v>
      </c>
      <c r="P986" s="17">
        <f t="shared" si="422"/>
        <v>715</v>
      </c>
      <c r="Q986" s="18">
        <f t="shared" si="423"/>
        <v>595</v>
      </c>
      <c r="R986" s="18">
        <f t="shared" si="424"/>
        <v>120</v>
      </c>
      <c r="S986" s="19">
        <f t="shared" si="425"/>
        <v>0.16783216783216784</v>
      </c>
    </row>
    <row r="987" spans="1:19" x14ac:dyDescent="0.2">
      <c r="A987" s="5" t="s">
        <v>422</v>
      </c>
      <c r="B987" s="1" t="s">
        <v>80</v>
      </c>
      <c r="C987" s="2" t="s">
        <v>84</v>
      </c>
      <c r="D987" s="8">
        <v>4</v>
      </c>
      <c r="E987" s="3">
        <v>4</v>
      </c>
      <c r="F987" s="3">
        <v>2</v>
      </c>
      <c r="G987" s="3">
        <v>0</v>
      </c>
      <c r="H987" s="11">
        <f t="shared" si="419"/>
        <v>0</v>
      </c>
      <c r="I987" s="89">
        <v>715</v>
      </c>
      <c r="J987" s="82">
        <v>706</v>
      </c>
      <c r="K987" s="82">
        <v>172</v>
      </c>
      <c r="L987" s="13">
        <f t="shared" si="420"/>
        <v>0.24362606232294617</v>
      </c>
      <c r="M987" s="84">
        <v>9</v>
      </c>
      <c r="N987" s="82">
        <v>0</v>
      </c>
      <c r="O987" s="16">
        <f t="shared" si="421"/>
        <v>0</v>
      </c>
      <c r="P987" s="17">
        <f t="shared" si="422"/>
        <v>719</v>
      </c>
      <c r="Q987" s="18">
        <f t="shared" si="423"/>
        <v>719</v>
      </c>
      <c r="R987" s="18" t="str">
        <f t="shared" si="424"/>
        <v/>
      </c>
      <c r="S987" s="19" t="str">
        <f t="shared" si="425"/>
        <v/>
      </c>
    </row>
    <row r="988" spans="1:19" x14ac:dyDescent="0.2">
      <c r="A988" s="5" t="s">
        <v>515</v>
      </c>
      <c r="B988" s="1" t="s">
        <v>196</v>
      </c>
      <c r="C988" s="2" t="s">
        <v>197</v>
      </c>
      <c r="D988" s="8">
        <v>1</v>
      </c>
      <c r="E988" s="3"/>
      <c r="F988" s="3"/>
      <c r="G988" s="3"/>
      <c r="H988" s="11">
        <f t="shared" si="419"/>
        <v>0</v>
      </c>
      <c r="I988" s="90">
        <v>712</v>
      </c>
      <c r="J988" s="83">
        <v>686</v>
      </c>
      <c r="K988" s="83">
        <v>46</v>
      </c>
      <c r="L988" s="13">
        <f t="shared" si="420"/>
        <v>6.7055393586005832E-2</v>
      </c>
      <c r="M988" s="83"/>
      <c r="N988" s="83">
        <v>10</v>
      </c>
      <c r="O988" s="16">
        <f t="shared" si="421"/>
        <v>1.4044943820224719E-2</v>
      </c>
      <c r="P988" s="17">
        <f t="shared" si="422"/>
        <v>713</v>
      </c>
      <c r="Q988" s="18">
        <f t="shared" si="423"/>
        <v>686</v>
      </c>
      <c r="R988" s="18">
        <f t="shared" si="424"/>
        <v>10</v>
      </c>
      <c r="S988" s="19">
        <f t="shared" si="425"/>
        <v>1.4025245441795231E-2</v>
      </c>
    </row>
    <row r="989" spans="1:19" x14ac:dyDescent="0.2">
      <c r="A989" s="5" t="s">
        <v>424</v>
      </c>
      <c r="B989" s="1" t="s">
        <v>219</v>
      </c>
      <c r="C989" s="2" t="s">
        <v>220</v>
      </c>
      <c r="D989" s="8"/>
      <c r="E989" s="3"/>
      <c r="F989" s="3"/>
      <c r="G989" s="3"/>
      <c r="H989" s="11" t="str">
        <f t="shared" si="419"/>
        <v/>
      </c>
      <c r="I989" s="89">
        <v>710</v>
      </c>
      <c r="J989" s="82">
        <v>532</v>
      </c>
      <c r="K989" s="82">
        <v>139</v>
      </c>
      <c r="L989" s="13">
        <f t="shared" si="420"/>
        <v>0.26127819548872183</v>
      </c>
      <c r="M989" s="81">
        <v>21</v>
      </c>
      <c r="N989" s="82">
        <v>178</v>
      </c>
      <c r="O989" s="16">
        <f t="shared" si="421"/>
        <v>0.25070422535211268</v>
      </c>
      <c r="P989" s="17">
        <f t="shared" si="422"/>
        <v>710</v>
      </c>
      <c r="Q989" s="18">
        <f t="shared" si="423"/>
        <v>553</v>
      </c>
      <c r="R989" s="18">
        <f t="shared" si="424"/>
        <v>178</v>
      </c>
      <c r="S989" s="19">
        <f t="shared" si="425"/>
        <v>0.25070422535211268</v>
      </c>
    </row>
    <row r="990" spans="1:19" x14ac:dyDescent="0.2">
      <c r="A990" s="5" t="s">
        <v>416</v>
      </c>
      <c r="B990" s="1" t="s">
        <v>94</v>
      </c>
      <c r="C990" s="2" t="s">
        <v>95</v>
      </c>
      <c r="D990" s="8"/>
      <c r="E990" s="3"/>
      <c r="F990" s="3"/>
      <c r="G990" s="3"/>
      <c r="H990" s="11" t="str">
        <f t="shared" si="419"/>
        <v/>
      </c>
      <c r="I990" s="89">
        <v>710</v>
      </c>
      <c r="J990" s="82">
        <v>683</v>
      </c>
      <c r="K990" s="82">
        <v>512</v>
      </c>
      <c r="L990" s="13">
        <f t="shared" si="420"/>
        <v>0.74963396778916547</v>
      </c>
      <c r="M990" s="81"/>
      <c r="N990" s="82">
        <v>27</v>
      </c>
      <c r="O990" s="16">
        <f t="shared" si="421"/>
        <v>3.8028169014084505E-2</v>
      </c>
      <c r="P990" s="17">
        <f t="shared" si="422"/>
        <v>710</v>
      </c>
      <c r="Q990" s="18">
        <f t="shared" si="423"/>
        <v>683</v>
      </c>
      <c r="R990" s="18">
        <f t="shared" si="424"/>
        <v>27</v>
      </c>
      <c r="S990" s="19">
        <f t="shared" si="425"/>
        <v>3.8028169014084505E-2</v>
      </c>
    </row>
    <row r="991" spans="1:19" x14ac:dyDescent="0.2">
      <c r="A991" s="5" t="s">
        <v>430</v>
      </c>
      <c r="B991" s="1" t="s">
        <v>365</v>
      </c>
      <c r="C991" s="2" t="s">
        <v>366</v>
      </c>
      <c r="D991" s="22">
        <v>1</v>
      </c>
      <c r="E991" s="24">
        <v>1</v>
      </c>
      <c r="F991" s="24">
        <v>1</v>
      </c>
      <c r="G991" s="3"/>
      <c r="H991" s="11">
        <f t="shared" si="419"/>
        <v>0</v>
      </c>
      <c r="I991" s="91">
        <v>709</v>
      </c>
      <c r="J991" s="85">
        <v>604</v>
      </c>
      <c r="K991" s="85">
        <v>197</v>
      </c>
      <c r="L991" s="13">
        <f t="shared" si="420"/>
        <v>0.32615894039735099</v>
      </c>
      <c r="M991" s="81"/>
      <c r="N991" s="82">
        <v>93</v>
      </c>
      <c r="O991" s="16">
        <f t="shared" si="421"/>
        <v>0.1311706629055007</v>
      </c>
      <c r="P991" s="17">
        <f t="shared" si="422"/>
        <v>710</v>
      </c>
      <c r="Q991" s="18">
        <f t="shared" si="423"/>
        <v>605</v>
      </c>
      <c r="R991" s="18">
        <f t="shared" si="424"/>
        <v>93</v>
      </c>
      <c r="S991" s="19">
        <f t="shared" si="425"/>
        <v>0.13098591549295774</v>
      </c>
    </row>
    <row r="992" spans="1:19" x14ac:dyDescent="0.2">
      <c r="A992" s="5" t="s">
        <v>421</v>
      </c>
      <c r="B992" s="1" t="s">
        <v>380</v>
      </c>
      <c r="C992" s="2" t="s">
        <v>382</v>
      </c>
      <c r="D992" s="8"/>
      <c r="E992" s="3"/>
      <c r="F992" s="3"/>
      <c r="G992" s="3"/>
      <c r="H992" s="11" t="str">
        <f t="shared" si="419"/>
        <v/>
      </c>
      <c r="I992" s="89">
        <v>704</v>
      </c>
      <c r="J992" s="82">
        <v>695</v>
      </c>
      <c r="K992" s="82">
        <v>371</v>
      </c>
      <c r="L992" s="13">
        <f t="shared" si="420"/>
        <v>0.5338129496402878</v>
      </c>
      <c r="M992" s="81">
        <v>8</v>
      </c>
      <c r="N992" s="82">
        <v>28</v>
      </c>
      <c r="O992" s="16">
        <f t="shared" si="421"/>
        <v>3.9772727272727272E-2</v>
      </c>
      <c r="P992" s="17">
        <f t="shared" si="422"/>
        <v>704</v>
      </c>
      <c r="Q992" s="18">
        <f t="shared" si="423"/>
        <v>703</v>
      </c>
      <c r="R992" s="18">
        <f t="shared" si="424"/>
        <v>28</v>
      </c>
      <c r="S992" s="19">
        <f t="shared" si="425"/>
        <v>3.9772727272727272E-2</v>
      </c>
    </row>
    <row r="993" spans="1:19" x14ac:dyDescent="0.2">
      <c r="A993" s="5" t="s">
        <v>515</v>
      </c>
      <c r="B993" s="1" t="s">
        <v>386</v>
      </c>
      <c r="C993" s="2" t="s">
        <v>388</v>
      </c>
      <c r="D993" s="8">
        <v>1</v>
      </c>
      <c r="E993" s="3">
        <v>1</v>
      </c>
      <c r="F993" s="3"/>
      <c r="G993" s="3"/>
      <c r="H993" s="11">
        <f t="shared" si="419"/>
        <v>0</v>
      </c>
      <c r="I993" s="90">
        <v>703</v>
      </c>
      <c r="J993" s="83">
        <v>693</v>
      </c>
      <c r="K993" s="83"/>
      <c r="L993" s="13">
        <f t="shared" si="420"/>
        <v>0</v>
      </c>
      <c r="M993" s="83">
        <v>1</v>
      </c>
      <c r="N993" s="83"/>
      <c r="O993" s="16">
        <f t="shared" si="421"/>
        <v>0</v>
      </c>
      <c r="P993" s="17">
        <f t="shared" si="422"/>
        <v>704</v>
      </c>
      <c r="Q993" s="18">
        <f t="shared" si="423"/>
        <v>695</v>
      </c>
      <c r="R993" s="18" t="str">
        <f t="shared" si="424"/>
        <v/>
      </c>
      <c r="S993" s="19" t="str">
        <f t="shared" si="425"/>
        <v/>
      </c>
    </row>
    <row r="994" spans="1:19" x14ac:dyDescent="0.2">
      <c r="A994" s="5" t="s">
        <v>517</v>
      </c>
      <c r="B994" s="1" t="s">
        <v>121</v>
      </c>
      <c r="C994" s="2" t="s">
        <v>123</v>
      </c>
      <c r="D994" s="20">
        <v>0</v>
      </c>
      <c r="E994" s="21">
        <v>0</v>
      </c>
      <c r="F994" s="21">
        <v>0</v>
      </c>
      <c r="G994" s="21">
        <v>0</v>
      </c>
      <c r="H994" s="11" t="str">
        <f t="shared" si="419"/>
        <v/>
      </c>
      <c r="I994" s="90">
        <v>703</v>
      </c>
      <c r="J994" s="83">
        <v>531</v>
      </c>
      <c r="K994" s="83">
        <v>126</v>
      </c>
      <c r="L994" s="13">
        <f t="shared" si="420"/>
        <v>0.23728813559322035</v>
      </c>
      <c r="M994" s="83">
        <v>0</v>
      </c>
      <c r="N994" s="83">
        <v>172</v>
      </c>
      <c r="O994" s="16">
        <f t="shared" si="421"/>
        <v>0.24466571834992887</v>
      </c>
      <c r="P994" s="17">
        <f t="shared" si="422"/>
        <v>703</v>
      </c>
      <c r="Q994" s="18">
        <f t="shared" si="423"/>
        <v>531</v>
      </c>
      <c r="R994" s="18">
        <f t="shared" si="424"/>
        <v>172</v>
      </c>
      <c r="S994" s="19">
        <f t="shared" si="425"/>
        <v>0.24466571834992887</v>
      </c>
    </row>
    <row r="995" spans="1:19" x14ac:dyDescent="0.2">
      <c r="A995" s="5" t="s">
        <v>430</v>
      </c>
      <c r="B995" s="1" t="s">
        <v>130</v>
      </c>
      <c r="C995" s="2" t="s">
        <v>131</v>
      </c>
      <c r="D995" s="8">
        <v>4</v>
      </c>
      <c r="E995" s="3">
        <v>4</v>
      </c>
      <c r="F995" s="3"/>
      <c r="G995" s="3"/>
      <c r="H995" s="11">
        <f t="shared" si="419"/>
        <v>0</v>
      </c>
      <c r="I995" s="91">
        <v>702</v>
      </c>
      <c r="J995" s="85">
        <v>612</v>
      </c>
      <c r="K995" s="85">
        <v>355</v>
      </c>
      <c r="L995" s="13">
        <f t="shared" si="420"/>
        <v>0.58006535947712423</v>
      </c>
      <c r="M995" s="85">
        <v>6</v>
      </c>
      <c r="N995" s="85">
        <v>51</v>
      </c>
      <c r="O995" s="16">
        <f t="shared" si="421"/>
        <v>7.2649572649572655E-2</v>
      </c>
      <c r="P995" s="17">
        <f t="shared" si="422"/>
        <v>706</v>
      </c>
      <c r="Q995" s="18">
        <f t="shared" si="423"/>
        <v>622</v>
      </c>
      <c r="R995" s="18">
        <f t="shared" si="424"/>
        <v>51</v>
      </c>
      <c r="S995" s="19">
        <f t="shared" si="425"/>
        <v>7.2237960339943341E-2</v>
      </c>
    </row>
    <row r="996" spans="1:19" x14ac:dyDescent="0.2">
      <c r="A996" s="5" t="s">
        <v>419</v>
      </c>
      <c r="B996" s="1" t="s">
        <v>174</v>
      </c>
      <c r="C996" s="2" t="s">
        <v>178</v>
      </c>
      <c r="D996" s="8"/>
      <c r="E996" s="3"/>
      <c r="F996" s="3"/>
      <c r="G996" s="3"/>
      <c r="H996" s="11" t="str">
        <f t="shared" si="419"/>
        <v/>
      </c>
      <c r="I996" s="89">
        <v>699</v>
      </c>
      <c r="J996" s="82">
        <v>572</v>
      </c>
      <c r="K996" s="82">
        <v>486</v>
      </c>
      <c r="L996" s="13">
        <f t="shared" si="420"/>
        <v>0.84965034965034969</v>
      </c>
      <c r="M996" s="81">
        <v>2</v>
      </c>
      <c r="N996" s="82">
        <v>125</v>
      </c>
      <c r="O996" s="16">
        <f t="shared" si="421"/>
        <v>0.17882689556509299</v>
      </c>
      <c r="P996" s="17">
        <f t="shared" si="422"/>
        <v>699</v>
      </c>
      <c r="Q996" s="18">
        <f t="shared" si="423"/>
        <v>574</v>
      </c>
      <c r="R996" s="18">
        <f t="shared" si="424"/>
        <v>125</v>
      </c>
      <c r="S996" s="19">
        <f t="shared" si="425"/>
        <v>0.17882689556509299</v>
      </c>
    </row>
    <row r="997" spans="1:19" x14ac:dyDescent="0.2">
      <c r="A997" s="5" t="s">
        <v>527</v>
      </c>
      <c r="B997" s="1" t="s">
        <v>71</v>
      </c>
      <c r="C997" s="2" t="s">
        <v>73</v>
      </c>
      <c r="D997" s="8">
        <v>9</v>
      </c>
      <c r="E997" s="3">
        <v>9</v>
      </c>
      <c r="F997" s="3"/>
      <c r="G997" s="3">
        <v>0</v>
      </c>
      <c r="H997" s="11">
        <f t="shared" si="419"/>
        <v>0</v>
      </c>
      <c r="I997" s="89">
        <v>692</v>
      </c>
      <c r="J997" s="82">
        <v>671</v>
      </c>
      <c r="K997" s="82">
        <v>128</v>
      </c>
      <c r="L997" s="13">
        <f t="shared" si="420"/>
        <v>0.19076005961251863</v>
      </c>
      <c r="M997" s="81">
        <v>5</v>
      </c>
      <c r="N997" s="82">
        <v>16</v>
      </c>
      <c r="O997" s="16">
        <f t="shared" si="421"/>
        <v>2.3121387283236993E-2</v>
      </c>
      <c r="P997" s="17">
        <f t="shared" si="422"/>
        <v>701</v>
      </c>
      <c r="Q997" s="18">
        <f t="shared" si="423"/>
        <v>685</v>
      </c>
      <c r="R997" s="18">
        <f t="shared" si="424"/>
        <v>16</v>
      </c>
      <c r="S997" s="19">
        <f t="shared" si="425"/>
        <v>2.2824536376604851E-2</v>
      </c>
    </row>
    <row r="998" spans="1:19" x14ac:dyDescent="0.2">
      <c r="A998" s="5" t="s">
        <v>527</v>
      </c>
      <c r="B998" s="1" t="s">
        <v>235</v>
      </c>
      <c r="C998" s="2" t="s">
        <v>236</v>
      </c>
      <c r="D998" s="8">
        <v>0</v>
      </c>
      <c r="E998" s="3">
        <v>0</v>
      </c>
      <c r="F998" s="3"/>
      <c r="G998" s="3">
        <v>0</v>
      </c>
      <c r="H998" s="11" t="str">
        <f t="shared" si="419"/>
        <v/>
      </c>
      <c r="I998" s="89">
        <v>689</v>
      </c>
      <c r="J998" s="82">
        <v>418</v>
      </c>
      <c r="K998" s="82">
        <v>70</v>
      </c>
      <c r="L998" s="13">
        <f t="shared" si="420"/>
        <v>0.1674641148325359</v>
      </c>
      <c r="M998" s="81">
        <v>1</v>
      </c>
      <c r="N998" s="82">
        <v>270</v>
      </c>
      <c r="O998" s="16">
        <f t="shared" si="421"/>
        <v>0.39187227866473151</v>
      </c>
      <c r="P998" s="17">
        <f t="shared" si="422"/>
        <v>689</v>
      </c>
      <c r="Q998" s="18">
        <f t="shared" si="423"/>
        <v>419</v>
      </c>
      <c r="R998" s="18">
        <f t="shared" si="424"/>
        <v>270</v>
      </c>
      <c r="S998" s="19">
        <f t="shared" si="425"/>
        <v>0.39187227866473151</v>
      </c>
    </row>
    <row r="999" spans="1:19" x14ac:dyDescent="0.2">
      <c r="A999" s="5" t="s">
        <v>424</v>
      </c>
      <c r="B999" s="1" t="s">
        <v>273</v>
      </c>
      <c r="C999" s="2" t="s">
        <v>274</v>
      </c>
      <c r="D999" s="8"/>
      <c r="E999" s="3"/>
      <c r="F999" s="3"/>
      <c r="G999" s="3"/>
      <c r="H999" s="11" t="str">
        <f t="shared" si="419"/>
        <v/>
      </c>
      <c r="I999" s="89">
        <v>684</v>
      </c>
      <c r="J999" s="82">
        <v>457</v>
      </c>
      <c r="K999" s="82">
        <v>131</v>
      </c>
      <c r="L999" s="13">
        <f t="shared" si="420"/>
        <v>0.28665207877461707</v>
      </c>
      <c r="M999" s="81">
        <v>8</v>
      </c>
      <c r="N999" s="82">
        <v>227</v>
      </c>
      <c r="O999" s="16">
        <f t="shared" si="421"/>
        <v>0.33187134502923976</v>
      </c>
      <c r="P999" s="17">
        <f t="shared" si="422"/>
        <v>684</v>
      </c>
      <c r="Q999" s="18">
        <f t="shared" si="423"/>
        <v>465</v>
      </c>
      <c r="R999" s="18">
        <f t="shared" si="424"/>
        <v>227</v>
      </c>
      <c r="S999" s="19">
        <f t="shared" si="425"/>
        <v>0.33187134502923976</v>
      </c>
    </row>
    <row r="1000" spans="1:19" x14ac:dyDescent="0.2">
      <c r="A1000" s="59" t="s">
        <v>429</v>
      </c>
      <c r="B1000" s="1" t="s">
        <v>31</v>
      </c>
      <c r="C1000" s="2" t="s">
        <v>37</v>
      </c>
      <c r="D1000" s="8">
        <v>0</v>
      </c>
      <c r="E1000" s="3">
        <v>0</v>
      </c>
      <c r="F1000" s="3">
        <v>0</v>
      </c>
      <c r="G1000" s="3">
        <v>0</v>
      </c>
      <c r="H1000" s="11" t="str">
        <f t="shared" si="419"/>
        <v/>
      </c>
      <c r="I1000" s="89">
        <v>684</v>
      </c>
      <c r="J1000" s="82">
        <v>677</v>
      </c>
      <c r="K1000" s="82">
        <v>252</v>
      </c>
      <c r="L1000" s="13">
        <f t="shared" si="420"/>
        <v>0.37223042836041359</v>
      </c>
      <c r="M1000" s="81">
        <v>1</v>
      </c>
      <c r="N1000" s="82">
        <v>6</v>
      </c>
      <c r="O1000" s="16">
        <f t="shared" si="421"/>
        <v>8.771929824561403E-3</v>
      </c>
      <c r="P1000" s="80">
        <f t="shared" si="422"/>
        <v>684</v>
      </c>
      <c r="Q1000" s="77">
        <f t="shared" si="423"/>
        <v>678</v>
      </c>
      <c r="R1000" s="77">
        <f t="shared" si="424"/>
        <v>6</v>
      </c>
      <c r="S1000" s="78">
        <f t="shared" si="425"/>
        <v>8.771929824561403E-3</v>
      </c>
    </row>
    <row r="1001" spans="1:19" x14ac:dyDescent="0.2">
      <c r="A1001" s="5" t="s">
        <v>430</v>
      </c>
      <c r="B1001" s="1" t="s">
        <v>161</v>
      </c>
      <c r="C1001" s="2" t="s">
        <v>162</v>
      </c>
      <c r="D1001" s="8"/>
      <c r="E1001" s="3"/>
      <c r="F1001" s="3"/>
      <c r="G1001" s="3"/>
      <c r="H1001" s="11" t="str">
        <f>IF(D1001&lt;&gt;0,G1001/D1001,"")</f>
        <v/>
      </c>
      <c r="I1001" s="91">
        <v>682</v>
      </c>
      <c r="J1001" s="85">
        <v>324</v>
      </c>
      <c r="K1001" s="85">
        <v>148</v>
      </c>
      <c r="L1001" s="13">
        <f>IF(J1001&lt;&gt;0,K1001/J1001,"")</f>
        <v>0.4567901234567901</v>
      </c>
      <c r="M1001" s="81"/>
      <c r="N1001" s="82">
        <v>357</v>
      </c>
      <c r="O1001" s="16">
        <f>IF(I1001&lt;&gt;0,N1001/I1001,"")</f>
        <v>0.52346041055718473</v>
      </c>
      <c r="P1001" s="17">
        <f t="shared" si="422"/>
        <v>682</v>
      </c>
      <c r="Q1001" s="18">
        <f t="shared" si="423"/>
        <v>324</v>
      </c>
      <c r="R1001" s="18">
        <f t="shared" si="424"/>
        <v>357</v>
      </c>
      <c r="S1001" s="19">
        <f>IFERROR(IF(P1001&lt;&gt;0,R1001/P1001,""),"")</f>
        <v>0.52346041055718473</v>
      </c>
    </row>
    <row r="1002" spans="1:19" x14ac:dyDescent="0.2">
      <c r="A1002" s="5" t="s">
        <v>513</v>
      </c>
      <c r="B1002" s="1" t="s">
        <v>163</v>
      </c>
      <c r="C1002" s="2" t="s">
        <v>164</v>
      </c>
      <c r="D1002" s="8">
        <v>4</v>
      </c>
      <c r="E1002" s="3">
        <v>3</v>
      </c>
      <c r="F1002" s="3">
        <v>0</v>
      </c>
      <c r="G1002" s="3">
        <v>1</v>
      </c>
      <c r="H1002" s="11">
        <v>0.25</v>
      </c>
      <c r="I1002" s="89">
        <v>682</v>
      </c>
      <c r="J1002" s="82">
        <v>602</v>
      </c>
      <c r="K1002" s="82">
        <v>116</v>
      </c>
      <c r="L1002" s="13">
        <v>0.19269102990033224</v>
      </c>
      <c r="M1002" s="84">
        <v>0</v>
      </c>
      <c r="N1002" s="82">
        <v>80</v>
      </c>
      <c r="O1002" s="16">
        <v>0.11730205278592376</v>
      </c>
      <c r="P1002" s="17">
        <v>686</v>
      </c>
      <c r="Q1002" s="18">
        <v>605</v>
      </c>
      <c r="R1002" s="18">
        <v>81</v>
      </c>
      <c r="S1002" s="19">
        <v>0.11807580174927114</v>
      </c>
    </row>
    <row r="1003" spans="1:19" x14ac:dyDescent="0.2">
      <c r="A1003" s="5" t="s">
        <v>422</v>
      </c>
      <c r="B1003" s="1" t="s">
        <v>412</v>
      </c>
      <c r="C1003" s="2" t="s">
        <v>413</v>
      </c>
      <c r="D1003" s="8">
        <v>0</v>
      </c>
      <c r="E1003" s="3">
        <v>0</v>
      </c>
      <c r="F1003" s="3">
        <v>0</v>
      </c>
      <c r="G1003" s="3">
        <v>0</v>
      </c>
      <c r="H1003" s="11" t="str">
        <f>IF(D1003&lt;&gt;0,G1003/D1003,"")</f>
        <v/>
      </c>
      <c r="I1003" s="89">
        <v>681</v>
      </c>
      <c r="J1003" s="82">
        <v>636</v>
      </c>
      <c r="K1003" s="82">
        <v>151</v>
      </c>
      <c r="L1003" s="13">
        <f>IF(J1003&lt;&gt;0,K1003/J1003,"")</f>
        <v>0.23742138364779874</v>
      </c>
      <c r="M1003" s="84">
        <v>34</v>
      </c>
      <c r="N1003" s="82">
        <v>11</v>
      </c>
      <c r="O1003" s="16">
        <f>IF(I1003&lt;&gt;0,N1003/I1003,"")</f>
        <v>1.6152716593245228E-2</v>
      </c>
      <c r="P1003" s="17">
        <f>IF(SUM(D1003,I1003)&gt;0,SUM(D1003,I1003),"")</f>
        <v>681</v>
      </c>
      <c r="Q1003" s="18">
        <f>IF(SUM(E1003,J1003, M1003)&gt;0,SUM(E1003,J1003, M1003),"")</f>
        <v>670</v>
      </c>
      <c r="R1003" s="18">
        <f>IF(SUM(G1003,N1003)&gt;0,SUM(G1003,N1003),"")</f>
        <v>11</v>
      </c>
      <c r="S1003" s="19">
        <f>IFERROR(IF(P1003&lt;&gt;0,R1003/P1003,""),"")</f>
        <v>1.6152716593245228E-2</v>
      </c>
    </row>
    <row r="1004" spans="1:19" ht="29" x14ac:dyDescent="0.2">
      <c r="A1004" s="5" t="s">
        <v>422</v>
      </c>
      <c r="B1004" s="1" t="s">
        <v>386</v>
      </c>
      <c r="C1004" s="2" t="s">
        <v>401</v>
      </c>
      <c r="D1004" s="8">
        <v>0</v>
      </c>
      <c r="E1004" s="3">
        <v>0</v>
      </c>
      <c r="F1004" s="3">
        <v>0</v>
      </c>
      <c r="G1004" s="3">
        <v>0</v>
      </c>
      <c r="H1004" s="11" t="str">
        <f>IF(D1004&lt;&gt;0,G1004/D1004,"")</f>
        <v/>
      </c>
      <c r="I1004" s="89">
        <v>680</v>
      </c>
      <c r="J1004" s="82">
        <v>652</v>
      </c>
      <c r="K1004" s="82">
        <v>646</v>
      </c>
      <c r="L1004" s="13">
        <f>IF(J1004&lt;&gt;0,K1004/J1004,"")</f>
        <v>0.99079754601226999</v>
      </c>
      <c r="M1004" s="84">
        <v>27</v>
      </c>
      <c r="N1004" s="82">
        <v>1</v>
      </c>
      <c r="O1004" s="16">
        <f>IF(I1004&lt;&gt;0,N1004/I1004,"")</f>
        <v>1.4705882352941176E-3</v>
      </c>
      <c r="P1004" s="17">
        <f>IF(SUM(D1004,I1004)&gt;0,SUM(D1004,I1004),"")</f>
        <v>680</v>
      </c>
      <c r="Q1004" s="18">
        <f>IF(SUM(E1004,J1004, M1004)&gt;0,SUM(E1004,J1004, M1004),"")</f>
        <v>679</v>
      </c>
      <c r="R1004" s="18">
        <f>IF(SUM(G1004,N1004)&gt;0,SUM(G1004,N1004),"")</f>
        <v>1</v>
      </c>
      <c r="S1004" s="19">
        <f>IFERROR(IF(P1004&lt;&gt;0,R1004/P1004,""),"")</f>
        <v>1.4705882352941176E-3</v>
      </c>
    </row>
    <row r="1005" spans="1:19" x14ac:dyDescent="0.2">
      <c r="A1005" s="5" t="s">
        <v>418</v>
      </c>
      <c r="B1005" s="1" t="s">
        <v>358</v>
      </c>
      <c r="C1005" s="2" t="s">
        <v>359</v>
      </c>
      <c r="D1005" s="8">
        <v>0</v>
      </c>
      <c r="E1005" s="3">
        <v>0</v>
      </c>
      <c r="F1005" s="3">
        <v>0</v>
      </c>
      <c r="G1005" s="3">
        <v>0</v>
      </c>
      <c r="H1005" s="11" t="str">
        <f>IF(D1005&lt;&gt;0,G1005/D1005,"")</f>
        <v/>
      </c>
      <c r="I1005" s="89">
        <v>675</v>
      </c>
      <c r="J1005" s="82">
        <v>496</v>
      </c>
      <c r="K1005" s="82">
        <v>94</v>
      </c>
      <c r="L1005" s="13">
        <f>IF(J1005&lt;&gt;0,K1005/J1005,"")</f>
        <v>0.18951612903225806</v>
      </c>
      <c r="M1005" s="81">
        <v>1</v>
      </c>
      <c r="N1005" s="82">
        <v>178</v>
      </c>
      <c r="O1005" s="16">
        <f>IF(I1005&lt;&gt;0,N1005/I1005,"")</f>
        <v>0.26370370370370372</v>
      </c>
      <c r="P1005" s="17">
        <f>IF(SUM(D1005,I1005)&gt;0,SUM(D1005,I1005),"")</f>
        <v>675</v>
      </c>
      <c r="Q1005" s="18">
        <f>IF(SUM(E1005,J1005, M1005)&gt;0,SUM(E1005,J1005, M1005),"")</f>
        <v>497</v>
      </c>
      <c r="R1005" s="18">
        <f>IF(SUM(G1005,N1005)&gt;0,SUM(G1005,N1005),"")</f>
        <v>178</v>
      </c>
      <c r="S1005" s="19">
        <f>IFERROR(IF(P1005&lt;&gt;0,R1005/P1005,""),"")</f>
        <v>0.26370370370370372</v>
      </c>
    </row>
    <row r="1006" spans="1:19" x14ac:dyDescent="0.2">
      <c r="A1006" s="5" t="s">
        <v>513</v>
      </c>
      <c r="B1006" s="1" t="s">
        <v>31</v>
      </c>
      <c r="C1006" s="2" t="s">
        <v>37</v>
      </c>
      <c r="D1006" s="8">
        <v>0</v>
      </c>
      <c r="E1006" s="3">
        <v>0</v>
      </c>
      <c r="F1006" s="3">
        <v>0</v>
      </c>
      <c r="G1006" s="3">
        <v>0</v>
      </c>
      <c r="H1006" s="11" t="s">
        <v>514</v>
      </c>
      <c r="I1006" s="89">
        <v>672</v>
      </c>
      <c r="J1006" s="82">
        <v>627</v>
      </c>
      <c r="K1006" s="82">
        <v>39</v>
      </c>
      <c r="L1006" s="13">
        <v>6.2200956937799042E-2</v>
      </c>
      <c r="M1006" s="84">
        <v>12</v>
      </c>
      <c r="N1006" s="82">
        <v>33</v>
      </c>
      <c r="O1006" s="16">
        <v>4.9107142857142856E-2</v>
      </c>
      <c r="P1006" s="17">
        <v>672</v>
      </c>
      <c r="Q1006" s="18">
        <v>639</v>
      </c>
      <c r="R1006" s="18">
        <v>33</v>
      </c>
      <c r="S1006" s="19">
        <v>4.9107142857142856E-2</v>
      </c>
    </row>
    <row r="1007" spans="1:19" x14ac:dyDescent="0.2">
      <c r="A1007" s="5" t="s">
        <v>522</v>
      </c>
      <c r="B1007" s="1" t="s">
        <v>80</v>
      </c>
      <c r="C1007" s="2" t="s">
        <v>82</v>
      </c>
      <c r="D1007" s="8">
        <v>1</v>
      </c>
      <c r="E1007" s="3">
        <v>1</v>
      </c>
      <c r="F1007" s="3">
        <v>0</v>
      </c>
      <c r="G1007" s="3">
        <v>0</v>
      </c>
      <c r="H1007" s="11">
        <f>IF(D1007&lt;&gt;0,G1007/D1007,"")</f>
        <v>0</v>
      </c>
      <c r="I1007" s="89">
        <v>669</v>
      </c>
      <c r="J1007" s="82">
        <v>622</v>
      </c>
      <c r="K1007" s="82">
        <v>374</v>
      </c>
      <c r="L1007" s="13">
        <f>IF(J1007&lt;&gt;0,K1007/J1007,"")</f>
        <v>0.6012861736334405</v>
      </c>
      <c r="M1007" s="81">
        <v>30</v>
      </c>
      <c r="N1007" s="82">
        <v>17</v>
      </c>
      <c r="O1007" s="16">
        <f>IF(I1007&lt;&gt;0,N1007/I1007,"")</f>
        <v>2.5411061285500747E-2</v>
      </c>
      <c r="P1007" s="17">
        <f>IF(SUM(D1007,I1007)&gt;0,SUM(D1007,I1007),"")</f>
        <v>670</v>
      </c>
      <c r="Q1007" s="18">
        <f>IF(SUM(E1007,J1007, M1007)&gt;0,SUM(E1007,J1007, M1007),"")</f>
        <v>653</v>
      </c>
      <c r="R1007" s="18">
        <f>IF(SUM(G1007,N1007)&gt;0,SUM(G1007,N1007),"")</f>
        <v>17</v>
      </c>
      <c r="S1007" s="19">
        <f>IFERROR(IF(P1007&lt;&gt;0,R1007/P1007,""),"")</f>
        <v>2.5373134328358207E-2</v>
      </c>
    </row>
    <row r="1008" spans="1:19" x14ac:dyDescent="0.2">
      <c r="A1008" s="5" t="s">
        <v>513</v>
      </c>
      <c r="B1008" s="1" t="s">
        <v>508</v>
      </c>
      <c r="C1008" s="2" t="s">
        <v>509</v>
      </c>
      <c r="D1008" s="8">
        <v>0</v>
      </c>
      <c r="E1008" s="3">
        <v>0</v>
      </c>
      <c r="F1008" s="3">
        <v>0</v>
      </c>
      <c r="G1008" s="3">
        <v>0</v>
      </c>
      <c r="H1008" s="11" t="s">
        <v>514</v>
      </c>
      <c r="I1008" s="89">
        <v>667</v>
      </c>
      <c r="J1008" s="82">
        <v>660</v>
      </c>
      <c r="K1008" s="82">
        <v>80</v>
      </c>
      <c r="L1008" s="13">
        <v>0.12121212121212122</v>
      </c>
      <c r="M1008" s="84">
        <v>7</v>
      </c>
      <c r="N1008" s="82">
        <v>0</v>
      </c>
      <c r="O1008" s="16">
        <v>0</v>
      </c>
      <c r="P1008" s="17">
        <v>667</v>
      </c>
      <c r="Q1008" s="18">
        <v>667</v>
      </c>
      <c r="R1008" s="18" t="s">
        <v>514</v>
      </c>
      <c r="S1008" s="19" t="s">
        <v>514</v>
      </c>
    </row>
    <row r="1009" spans="1:19" x14ac:dyDescent="0.2">
      <c r="A1009" s="5" t="s">
        <v>425</v>
      </c>
      <c r="B1009" s="1" t="s">
        <v>167</v>
      </c>
      <c r="C1009" s="2" t="s">
        <v>168</v>
      </c>
      <c r="D1009" s="8"/>
      <c r="E1009" s="3"/>
      <c r="F1009" s="3"/>
      <c r="G1009" s="3"/>
      <c r="H1009" s="11" t="str">
        <f t="shared" ref="H1009:H1030" si="426">IF(D1009&lt;&gt;0,G1009/D1009,"")</f>
        <v/>
      </c>
      <c r="I1009" s="89">
        <v>666</v>
      </c>
      <c r="J1009" s="82">
        <v>662</v>
      </c>
      <c r="K1009" s="82">
        <v>60</v>
      </c>
      <c r="L1009" s="13">
        <f t="shared" ref="L1009:L1030" si="427">IF(J1009&lt;&gt;0,K1009/J1009,"")</f>
        <v>9.0634441087613288E-2</v>
      </c>
      <c r="M1009" s="81">
        <v>1</v>
      </c>
      <c r="N1009" s="82">
        <v>3</v>
      </c>
      <c r="O1009" s="16">
        <f t="shared" ref="O1009:O1030" si="428">IF(I1009&lt;&gt;0,N1009/I1009,"")</f>
        <v>4.5045045045045045E-3</v>
      </c>
      <c r="P1009" s="17">
        <f t="shared" ref="P1009:P1030" si="429">IF(SUM(D1009,I1009)&gt;0,SUM(D1009,I1009),"")</f>
        <v>666</v>
      </c>
      <c r="Q1009" s="18">
        <f t="shared" ref="Q1009:Q1030" si="430">IF(SUM(E1009,J1009, M1009)&gt;0,SUM(E1009,J1009, M1009),"")</f>
        <v>663</v>
      </c>
      <c r="R1009" s="18">
        <f t="shared" ref="R1009:R1030" si="431">IF(SUM(G1009,N1009)&gt;0,SUM(G1009,N1009),"")</f>
        <v>3</v>
      </c>
      <c r="S1009" s="19">
        <f t="shared" ref="S1009:S1030" si="432">IFERROR(IF(P1009&lt;&gt;0,R1009/P1009,""),"")</f>
        <v>4.5045045045045045E-3</v>
      </c>
    </row>
    <row r="1010" spans="1:19" x14ac:dyDescent="0.2">
      <c r="A1010" s="5" t="s">
        <v>419</v>
      </c>
      <c r="B1010" s="1" t="s">
        <v>386</v>
      </c>
      <c r="C1010" s="2" t="s">
        <v>389</v>
      </c>
      <c r="D1010" s="8"/>
      <c r="E1010" s="3"/>
      <c r="F1010" s="3"/>
      <c r="G1010" s="3"/>
      <c r="H1010" s="11" t="str">
        <f t="shared" si="426"/>
        <v/>
      </c>
      <c r="I1010" s="89">
        <v>664</v>
      </c>
      <c r="J1010" s="82">
        <v>649</v>
      </c>
      <c r="K1010" s="82">
        <v>577</v>
      </c>
      <c r="L1010" s="13">
        <f t="shared" si="427"/>
        <v>0.88906009244992301</v>
      </c>
      <c r="M1010" s="81">
        <v>3</v>
      </c>
      <c r="N1010" s="82">
        <v>11</v>
      </c>
      <c r="O1010" s="16">
        <f t="shared" si="428"/>
        <v>1.6566265060240965E-2</v>
      </c>
      <c r="P1010" s="17">
        <f t="shared" si="429"/>
        <v>664</v>
      </c>
      <c r="Q1010" s="18">
        <f t="shared" si="430"/>
        <v>652</v>
      </c>
      <c r="R1010" s="18">
        <f t="shared" si="431"/>
        <v>11</v>
      </c>
      <c r="S1010" s="19">
        <f t="shared" si="432"/>
        <v>1.6566265060240965E-2</v>
      </c>
    </row>
    <row r="1011" spans="1:19" x14ac:dyDescent="0.2">
      <c r="A1011" s="5" t="s">
        <v>418</v>
      </c>
      <c r="B1011" s="1" t="s">
        <v>206</v>
      </c>
      <c r="C1011" s="2" t="s">
        <v>207</v>
      </c>
      <c r="D1011" s="8">
        <v>0</v>
      </c>
      <c r="E1011" s="3">
        <v>0</v>
      </c>
      <c r="F1011" s="3">
        <v>0</v>
      </c>
      <c r="G1011" s="3">
        <v>0</v>
      </c>
      <c r="H1011" s="11" t="str">
        <f t="shared" si="426"/>
        <v/>
      </c>
      <c r="I1011" s="89">
        <v>662</v>
      </c>
      <c r="J1011" s="82">
        <v>487</v>
      </c>
      <c r="K1011" s="82">
        <v>76</v>
      </c>
      <c r="L1011" s="13">
        <f t="shared" si="427"/>
        <v>0.15605749486652978</v>
      </c>
      <c r="M1011" s="81">
        <v>10</v>
      </c>
      <c r="N1011" s="82">
        <v>165</v>
      </c>
      <c r="O1011" s="16">
        <f t="shared" si="428"/>
        <v>0.24924471299093656</v>
      </c>
      <c r="P1011" s="17">
        <f t="shared" si="429"/>
        <v>662</v>
      </c>
      <c r="Q1011" s="18">
        <f t="shared" si="430"/>
        <v>497</v>
      </c>
      <c r="R1011" s="18">
        <f t="shared" si="431"/>
        <v>165</v>
      </c>
      <c r="S1011" s="19">
        <f t="shared" si="432"/>
        <v>0.24924471299093656</v>
      </c>
    </row>
    <row r="1012" spans="1:19" x14ac:dyDescent="0.2">
      <c r="A1012" s="5" t="s">
        <v>427</v>
      </c>
      <c r="B1012" s="1" t="s">
        <v>89</v>
      </c>
      <c r="C1012" s="2" t="s">
        <v>93</v>
      </c>
      <c r="D1012" s="8"/>
      <c r="E1012" s="3"/>
      <c r="F1012" s="3"/>
      <c r="G1012" s="3"/>
      <c r="H1012" s="11" t="str">
        <f t="shared" si="426"/>
        <v/>
      </c>
      <c r="I1012" s="89">
        <v>660</v>
      </c>
      <c r="J1012" s="82">
        <v>632</v>
      </c>
      <c r="K1012" s="82">
        <v>85</v>
      </c>
      <c r="L1012" s="13">
        <f t="shared" si="427"/>
        <v>0.13449367088607594</v>
      </c>
      <c r="M1012" s="81">
        <v>1</v>
      </c>
      <c r="N1012" s="82">
        <v>27</v>
      </c>
      <c r="O1012" s="16">
        <f t="shared" si="428"/>
        <v>4.0909090909090909E-2</v>
      </c>
      <c r="P1012" s="17">
        <f t="shared" si="429"/>
        <v>660</v>
      </c>
      <c r="Q1012" s="18">
        <f t="shared" si="430"/>
        <v>633</v>
      </c>
      <c r="R1012" s="18">
        <f t="shared" si="431"/>
        <v>27</v>
      </c>
      <c r="S1012" s="19">
        <f t="shared" si="432"/>
        <v>4.0909090909090909E-2</v>
      </c>
    </row>
    <row r="1013" spans="1:19" x14ac:dyDescent="0.2">
      <c r="A1013" s="5" t="s">
        <v>419</v>
      </c>
      <c r="B1013" s="1" t="s">
        <v>31</v>
      </c>
      <c r="C1013" s="2" t="s">
        <v>37</v>
      </c>
      <c r="D1013" s="8">
        <v>1</v>
      </c>
      <c r="E1013" s="3">
        <v>1</v>
      </c>
      <c r="F1013" s="3">
        <v>1</v>
      </c>
      <c r="G1013" s="3"/>
      <c r="H1013" s="11">
        <f t="shared" si="426"/>
        <v>0</v>
      </c>
      <c r="I1013" s="89">
        <v>654</v>
      </c>
      <c r="J1013" s="82">
        <v>643</v>
      </c>
      <c r="K1013" s="82">
        <v>643</v>
      </c>
      <c r="L1013" s="13">
        <f t="shared" si="427"/>
        <v>1</v>
      </c>
      <c r="M1013" s="81">
        <v>8</v>
      </c>
      <c r="N1013" s="82">
        <v>3</v>
      </c>
      <c r="O1013" s="16">
        <f t="shared" si="428"/>
        <v>4.5871559633027525E-3</v>
      </c>
      <c r="P1013" s="17">
        <f t="shared" si="429"/>
        <v>655</v>
      </c>
      <c r="Q1013" s="18">
        <f t="shared" si="430"/>
        <v>652</v>
      </c>
      <c r="R1013" s="18">
        <f t="shared" si="431"/>
        <v>3</v>
      </c>
      <c r="S1013" s="19">
        <f t="shared" si="432"/>
        <v>4.5801526717557254E-3</v>
      </c>
    </row>
    <row r="1014" spans="1:19" x14ac:dyDescent="0.2">
      <c r="A1014" s="5" t="s">
        <v>430</v>
      </c>
      <c r="B1014" s="1" t="s">
        <v>319</v>
      </c>
      <c r="C1014" s="2" t="s">
        <v>319</v>
      </c>
      <c r="D1014" s="8"/>
      <c r="E1014" s="3"/>
      <c r="F1014" s="3"/>
      <c r="G1014" s="3"/>
      <c r="H1014" s="11" t="str">
        <f t="shared" si="426"/>
        <v/>
      </c>
      <c r="I1014" s="91">
        <v>653</v>
      </c>
      <c r="J1014" s="85">
        <v>642</v>
      </c>
      <c r="K1014" s="85">
        <v>332</v>
      </c>
      <c r="L1014" s="13">
        <f t="shared" si="427"/>
        <v>0.51713395638629278</v>
      </c>
      <c r="M1014" s="81"/>
      <c r="N1014" s="82">
        <v>3</v>
      </c>
      <c r="O1014" s="16">
        <f t="shared" si="428"/>
        <v>4.5941807044410417E-3</v>
      </c>
      <c r="P1014" s="17">
        <f t="shared" si="429"/>
        <v>653</v>
      </c>
      <c r="Q1014" s="18">
        <f t="shared" si="430"/>
        <v>642</v>
      </c>
      <c r="R1014" s="18">
        <f t="shared" si="431"/>
        <v>3</v>
      </c>
      <c r="S1014" s="19">
        <f t="shared" si="432"/>
        <v>4.5941807044410417E-3</v>
      </c>
    </row>
    <row r="1015" spans="1:19" x14ac:dyDescent="0.2">
      <c r="A1015" s="5" t="s">
        <v>516</v>
      </c>
      <c r="B1015" s="1" t="s">
        <v>201</v>
      </c>
      <c r="C1015" s="2" t="s">
        <v>202</v>
      </c>
      <c r="D1015" s="8">
        <v>0</v>
      </c>
      <c r="E1015" s="3">
        <v>0</v>
      </c>
      <c r="F1015" s="3">
        <v>0</v>
      </c>
      <c r="G1015" s="3">
        <v>0</v>
      </c>
      <c r="H1015" s="11" t="str">
        <f t="shared" si="426"/>
        <v/>
      </c>
      <c r="I1015" s="89">
        <v>648</v>
      </c>
      <c r="J1015" s="82">
        <v>534</v>
      </c>
      <c r="K1015" s="82">
        <v>121</v>
      </c>
      <c r="L1015" s="13">
        <f t="shared" si="427"/>
        <v>0.22659176029962547</v>
      </c>
      <c r="M1015" s="81">
        <v>11</v>
      </c>
      <c r="N1015" s="82">
        <v>103</v>
      </c>
      <c r="O1015" s="16">
        <f t="shared" si="428"/>
        <v>0.15895061728395063</v>
      </c>
      <c r="P1015" s="17">
        <f t="shared" si="429"/>
        <v>648</v>
      </c>
      <c r="Q1015" s="18">
        <f t="shared" si="430"/>
        <v>545</v>
      </c>
      <c r="R1015" s="18">
        <f t="shared" si="431"/>
        <v>103</v>
      </c>
      <c r="S1015" s="19">
        <f t="shared" si="432"/>
        <v>0.15895061728395063</v>
      </c>
    </row>
    <row r="1016" spans="1:19" x14ac:dyDescent="0.2">
      <c r="A1016" s="5" t="s">
        <v>527</v>
      </c>
      <c r="B1016" s="1" t="s">
        <v>233</v>
      </c>
      <c r="C1016" s="2" t="s">
        <v>234</v>
      </c>
      <c r="D1016" s="8">
        <v>2</v>
      </c>
      <c r="E1016" s="3">
        <v>2</v>
      </c>
      <c r="F1016" s="3"/>
      <c r="G1016" s="3">
        <v>0</v>
      </c>
      <c r="H1016" s="11">
        <f t="shared" si="426"/>
        <v>0</v>
      </c>
      <c r="I1016" s="89">
        <v>645</v>
      </c>
      <c r="J1016" s="82">
        <v>545</v>
      </c>
      <c r="K1016" s="82">
        <v>72</v>
      </c>
      <c r="L1016" s="13">
        <f t="shared" si="427"/>
        <v>0.13211009174311927</v>
      </c>
      <c r="M1016" s="81">
        <v>11</v>
      </c>
      <c r="N1016" s="82">
        <v>89</v>
      </c>
      <c r="O1016" s="16">
        <f t="shared" si="428"/>
        <v>0.13798449612403102</v>
      </c>
      <c r="P1016" s="17">
        <f t="shared" si="429"/>
        <v>647</v>
      </c>
      <c r="Q1016" s="18">
        <f t="shared" si="430"/>
        <v>558</v>
      </c>
      <c r="R1016" s="18">
        <f t="shared" si="431"/>
        <v>89</v>
      </c>
      <c r="S1016" s="19">
        <f t="shared" si="432"/>
        <v>0.13755795981452859</v>
      </c>
    </row>
    <row r="1017" spans="1:19" x14ac:dyDescent="0.2">
      <c r="A1017" s="5" t="s">
        <v>416</v>
      </c>
      <c r="B1017" s="1" t="s">
        <v>352</v>
      </c>
      <c r="C1017" s="2" t="s">
        <v>353</v>
      </c>
      <c r="D1017" s="8"/>
      <c r="E1017" s="3"/>
      <c r="F1017" s="3"/>
      <c r="G1017" s="3"/>
      <c r="H1017" s="11" t="str">
        <f t="shared" si="426"/>
        <v/>
      </c>
      <c r="I1017" s="89">
        <v>642</v>
      </c>
      <c r="J1017" s="82">
        <v>635</v>
      </c>
      <c r="K1017" s="82">
        <v>216</v>
      </c>
      <c r="L1017" s="13">
        <f t="shared" si="427"/>
        <v>0.34015748031496063</v>
      </c>
      <c r="M1017" s="81">
        <v>1</v>
      </c>
      <c r="N1017" s="82">
        <v>6</v>
      </c>
      <c r="O1017" s="16">
        <f t="shared" si="428"/>
        <v>9.3457943925233638E-3</v>
      </c>
      <c r="P1017" s="17">
        <f t="shared" si="429"/>
        <v>642</v>
      </c>
      <c r="Q1017" s="18">
        <f t="shared" si="430"/>
        <v>636</v>
      </c>
      <c r="R1017" s="18">
        <f t="shared" si="431"/>
        <v>6</v>
      </c>
      <c r="S1017" s="19">
        <f t="shared" si="432"/>
        <v>9.3457943925233638E-3</v>
      </c>
    </row>
    <row r="1018" spans="1:19" ht="29" x14ac:dyDescent="0.2">
      <c r="A1018" s="5" t="s">
        <v>522</v>
      </c>
      <c r="B1018" s="1" t="s">
        <v>386</v>
      </c>
      <c r="C1018" s="2" t="s">
        <v>394</v>
      </c>
      <c r="D1018" s="8">
        <v>0</v>
      </c>
      <c r="E1018" s="3">
        <v>0</v>
      </c>
      <c r="F1018" s="3">
        <v>0</v>
      </c>
      <c r="G1018" s="3">
        <v>0</v>
      </c>
      <c r="H1018" s="11" t="str">
        <f t="shared" si="426"/>
        <v/>
      </c>
      <c r="I1018" s="89">
        <v>640</v>
      </c>
      <c r="J1018" s="82">
        <v>541</v>
      </c>
      <c r="K1018" s="82">
        <v>539</v>
      </c>
      <c r="L1018" s="13">
        <f t="shared" si="427"/>
        <v>0.99630314232902029</v>
      </c>
      <c r="M1018" s="81">
        <v>1</v>
      </c>
      <c r="N1018" s="82">
        <v>98</v>
      </c>
      <c r="O1018" s="16">
        <f t="shared" si="428"/>
        <v>0.15312500000000001</v>
      </c>
      <c r="P1018" s="17">
        <f t="shared" si="429"/>
        <v>640</v>
      </c>
      <c r="Q1018" s="18">
        <f t="shared" si="430"/>
        <v>542</v>
      </c>
      <c r="R1018" s="18">
        <f t="shared" si="431"/>
        <v>98</v>
      </c>
      <c r="S1018" s="19">
        <f t="shared" si="432"/>
        <v>0.15312500000000001</v>
      </c>
    </row>
    <row r="1019" spans="1:19" x14ac:dyDescent="0.2">
      <c r="A1019" s="5" t="s">
        <v>418</v>
      </c>
      <c r="B1019" s="1" t="s">
        <v>214</v>
      </c>
      <c r="C1019" s="2" t="s">
        <v>214</v>
      </c>
      <c r="D1019" s="8">
        <v>0</v>
      </c>
      <c r="E1019" s="3">
        <v>0</v>
      </c>
      <c r="F1019" s="3">
        <v>0</v>
      </c>
      <c r="G1019" s="3">
        <v>0</v>
      </c>
      <c r="H1019" s="11" t="str">
        <f t="shared" si="426"/>
        <v/>
      </c>
      <c r="I1019" s="89">
        <v>639</v>
      </c>
      <c r="J1019" s="82">
        <v>619</v>
      </c>
      <c r="K1019" s="82">
        <v>468</v>
      </c>
      <c r="L1019" s="13">
        <f t="shared" si="427"/>
        <v>0.75605815831987078</v>
      </c>
      <c r="M1019" s="81">
        <v>9</v>
      </c>
      <c r="N1019" s="82">
        <v>11</v>
      </c>
      <c r="O1019" s="16">
        <f t="shared" si="428"/>
        <v>1.7214397496087636E-2</v>
      </c>
      <c r="P1019" s="17">
        <f t="shared" si="429"/>
        <v>639</v>
      </c>
      <c r="Q1019" s="18">
        <f t="shared" si="430"/>
        <v>628</v>
      </c>
      <c r="R1019" s="18">
        <f t="shared" si="431"/>
        <v>11</v>
      </c>
      <c r="S1019" s="19">
        <f t="shared" si="432"/>
        <v>1.7214397496087636E-2</v>
      </c>
    </row>
    <row r="1020" spans="1:19" x14ac:dyDescent="0.2">
      <c r="A1020" s="5" t="s">
        <v>516</v>
      </c>
      <c r="B1020" s="1" t="s">
        <v>358</v>
      </c>
      <c r="C1020" s="2" t="s">
        <v>359</v>
      </c>
      <c r="D1020" s="8">
        <v>0</v>
      </c>
      <c r="E1020" s="3">
        <v>0</v>
      </c>
      <c r="F1020" s="3">
        <v>0</v>
      </c>
      <c r="G1020" s="3">
        <v>0</v>
      </c>
      <c r="H1020" s="11" t="str">
        <f t="shared" si="426"/>
        <v/>
      </c>
      <c r="I1020" s="89">
        <v>636</v>
      </c>
      <c r="J1020" s="82">
        <v>397</v>
      </c>
      <c r="K1020" s="82">
        <v>102</v>
      </c>
      <c r="L1020" s="13">
        <f t="shared" si="427"/>
        <v>0.25692695214105793</v>
      </c>
      <c r="M1020" s="81">
        <v>1</v>
      </c>
      <c r="N1020" s="82">
        <v>238</v>
      </c>
      <c r="O1020" s="16">
        <f t="shared" si="428"/>
        <v>0.37421383647798739</v>
      </c>
      <c r="P1020" s="17">
        <f t="shared" si="429"/>
        <v>636</v>
      </c>
      <c r="Q1020" s="18">
        <f t="shared" si="430"/>
        <v>398</v>
      </c>
      <c r="R1020" s="18">
        <f t="shared" si="431"/>
        <v>238</v>
      </c>
      <c r="S1020" s="19">
        <f t="shared" si="432"/>
        <v>0.37421383647798739</v>
      </c>
    </row>
    <row r="1021" spans="1:19" x14ac:dyDescent="0.2">
      <c r="A1021" s="5" t="s">
        <v>430</v>
      </c>
      <c r="B1021" s="1" t="s">
        <v>190</v>
      </c>
      <c r="C1021" s="2" t="s">
        <v>191</v>
      </c>
      <c r="D1021" s="8"/>
      <c r="E1021" s="3"/>
      <c r="F1021" s="3"/>
      <c r="G1021" s="3"/>
      <c r="H1021" s="11" t="str">
        <f t="shared" si="426"/>
        <v/>
      </c>
      <c r="I1021" s="91">
        <v>633</v>
      </c>
      <c r="J1021" s="85">
        <v>464</v>
      </c>
      <c r="K1021" s="85">
        <v>187</v>
      </c>
      <c r="L1021" s="13">
        <f t="shared" si="427"/>
        <v>0.40301724137931033</v>
      </c>
      <c r="M1021" s="85">
        <v>18</v>
      </c>
      <c r="N1021" s="85">
        <v>106</v>
      </c>
      <c r="O1021" s="16">
        <f t="shared" si="428"/>
        <v>0.16745655608214849</v>
      </c>
      <c r="P1021" s="17">
        <f t="shared" si="429"/>
        <v>633</v>
      </c>
      <c r="Q1021" s="18">
        <f t="shared" si="430"/>
        <v>482</v>
      </c>
      <c r="R1021" s="18">
        <f t="shared" si="431"/>
        <v>106</v>
      </c>
      <c r="S1021" s="19">
        <f t="shared" si="432"/>
        <v>0.16745655608214849</v>
      </c>
    </row>
    <row r="1022" spans="1:19" x14ac:dyDescent="0.2">
      <c r="A1022" s="5" t="s">
        <v>419</v>
      </c>
      <c r="B1022" s="1" t="s">
        <v>24</v>
      </c>
      <c r="C1022" s="2" t="s">
        <v>26</v>
      </c>
      <c r="D1022" s="8">
        <v>160</v>
      </c>
      <c r="E1022" s="3">
        <v>127</v>
      </c>
      <c r="F1022" s="3">
        <v>127</v>
      </c>
      <c r="G1022" s="3">
        <v>33</v>
      </c>
      <c r="H1022" s="11">
        <f t="shared" si="426"/>
        <v>0.20624999999999999</v>
      </c>
      <c r="I1022" s="89">
        <v>631</v>
      </c>
      <c r="J1022" s="82">
        <v>377</v>
      </c>
      <c r="K1022" s="82">
        <v>369</v>
      </c>
      <c r="L1022" s="13">
        <f t="shared" si="427"/>
        <v>0.97877984084880632</v>
      </c>
      <c r="M1022" s="81">
        <v>2</v>
      </c>
      <c r="N1022" s="82">
        <v>252</v>
      </c>
      <c r="O1022" s="16">
        <f t="shared" si="428"/>
        <v>0.39936608557844688</v>
      </c>
      <c r="P1022" s="17">
        <f t="shared" si="429"/>
        <v>791</v>
      </c>
      <c r="Q1022" s="18">
        <f t="shared" si="430"/>
        <v>506</v>
      </c>
      <c r="R1022" s="18">
        <f t="shared" si="431"/>
        <v>285</v>
      </c>
      <c r="S1022" s="19">
        <f t="shared" si="432"/>
        <v>0.36030341340075855</v>
      </c>
    </row>
    <row r="1023" spans="1:19" x14ac:dyDescent="0.2">
      <c r="A1023" s="5" t="s">
        <v>417</v>
      </c>
      <c r="B1023" s="1" t="s">
        <v>121</v>
      </c>
      <c r="C1023" s="2" t="s">
        <v>123</v>
      </c>
      <c r="D1023" s="8"/>
      <c r="E1023" s="3"/>
      <c r="F1023" s="3"/>
      <c r="G1023" s="3"/>
      <c r="H1023" s="11" t="str">
        <f t="shared" si="426"/>
        <v/>
      </c>
      <c r="I1023" s="89">
        <v>630</v>
      </c>
      <c r="J1023" s="82">
        <v>533</v>
      </c>
      <c r="K1023" s="82">
        <v>211</v>
      </c>
      <c r="L1023" s="13">
        <f t="shared" si="427"/>
        <v>0.39587242026266417</v>
      </c>
      <c r="M1023" s="84">
        <v>1</v>
      </c>
      <c r="N1023" s="82">
        <v>69</v>
      </c>
      <c r="O1023" s="16">
        <f t="shared" si="428"/>
        <v>0.10952380952380952</v>
      </c>
      <c r="P1023" s="17">
        <f t="shared" si="429"/>
        <v>630</v>
      </c>
      <c r="Q1023" s="18">
        <f t="shared" si="430"/>
        <v>534</v>
      </c>
      <c r="R1023" s="18">
        <f t="shared" si="431"/>
        <v>69</v>
      </c>
      <c r="S1023" s="19">
        <f t="shared" si="432"/>
        <v>0.10952380952380952</v>
      </c>
    </row>
    <row r="1024" spans="1:19" x14ac:dyDescent="0.2">
      <c r="A1024" s="5" t="s">
        <v>418</v>
      </c>
      <c r="B1024" s="1" t="s">
        <v>266</v>
      </c>
      <c r="C1024" s="2" t="s">
        <v>267</v>
      </c>
      <c r="D1024" s="8">
        <v>0</v>
      </c>
      <c r="E1024" s="3">
        <v>0</v>
      </c>
      <c r="F1024" s="3">
        <v>0</v>
      </c>
      <c r="G1024" s="3">
        <v>0</v>
      </c>
      <c r="H1024" s="11" t="str">
        <f t="shared" si="426"/>
        <v/>
      </c>
      <c r="I1024" s="89">
        <v>628</v>
      </c>
      <c r="J1024" s="82">
        <v>338</v>
      </c>
      <c r="K1024" s="82">
        <v>103</v>
      </c>
      <c r="L1024" s="13">
        <f t="shared" si="427"/>
        <v>0.30473372781065089</v>
      </c>
      <c r="M1024" s="81">
        <v>87</v>
      </c>
      <c r="N1024" s="82">
        <v>203</v>
      </c>
      <c r="O1024" s="16">
        <f t="shared" si="428"/>
        <v>0.32324840764331209</v>
      </c>
      <c r="P1024" s="17">
        <f t="shared" si="429"/>
        <v>628</v>
      </c>
      <c r="Q1024" s="18">
        <f t="shared" si="430"/>
        <v>425</v>
      </c>
      <c r="R1024" s="18">
        <f t="shared" si="431"/>
        <v>203</v>
      </c>
      <c r="S1024" s="19">
        <f t="shared" si="432"/>
        <v>0.32324840764331209</v>
      </c>
    </row>
    <row r="1025" spans="1:19" x14ac:dyDescent="0.2">
      <c r="A1025" s="5" t="s">
        <v>416</v>
      </c>
      <c r="B1025" s="1" t="s">
        <v>248</v>
      </c>
      <c r="C1025" s="2" t="s">
        <v>249</v>
      </c>
      <c r="D1025" s="8"/>
      <c r="E1025" s="3"/>
      <c r="F1025" s="3"/>
      <c r="G1025" s="3"/>
      <c r="H1025" s="11" t="str">
        <f t="shared" si="426"/>
        <v/>
      </c>
      <c r="I1025" s="89">
        <v>623</v>
      </c>
      <c r="J1025" s="82">
        <v>619</v>
      </c>
      <c r="K1025" s="82">
        <v>234</v>
      </c>
      <c r="L1025" s="13">
        <f t="shared" si="427"/>
        <v>0.37802907915993539</v>
      </c>
      <c r="M1025" s="81">
        <v>2</v>
      </c>
      <c r="N1025" s="82">
        <v>2</v>
      </c>
      <c r="O1025" s="16">
        <f t="shared" si="428"/>
        <v>3.2102728731942215E-3</v>
      </c>
      <c r="P1025" s="17">
        <f t="shared" si="429"/>
        <v>623</v>
      </c>
      <c r="Q1025" s="18">
        <f t="shared" si="430"/>
        <v>621</v>
      </c>
      <c r="R1025" s="18">
        <f t="shared" si="431"/>
        <v>2</v>
      </c>
      <c r="S1025" s="19">
        <f t="shared" si="432"/>
        <v>3.2102728731942215E-3</v>
      </c>
    </row>
    <row r="1026" spans="1:19" x14ac:dyDescent="0.2">
      <c r="A1026" s="5" t="s">
        <v>517</v>
      </c>
      <c r="B1026" s="1" t="s">
        <v>414</v>
      </c>
      <c r="C1026" s="2" t="s">
        <v>415</v>
      </c>
      <c r="D1026" s="20">
        <v>0</v>
      </c>
      <c r="E1026" s="21">
        <v>0</v>
      </c>
      <c r="F1026" s="21">
        <v>0</v>
      </c>
      <c r="G1026" s="21">
        <v>0</v>
      </c>
      <c r="H1026" s="11" t="str">
        <f t="shared" si="426"/>
        <v/>
      </c>
      <c r="I1026" s="90">
        <v>622</v>
      </c>
      <c r="J1026" s="83">
        <v>557</v>
      </c>
      <c r="K1026" s="83">
        <v>20</v>
      </c>
      <c r="L1026" s="13">
        <f t="shared" si="427"/>
        <v>3.5906642728904849E-2</v>
      </c>
      <c r="M1026" s="83">
        <v>0</v>
      </c>
      <c r="N1026" s="83">
        <v>65</v>
      </c>
      <c r="O1026" s="16">
        <f t="shared" si="428"/>
        <v>0.1045016077170418</v>
      </c>
      <c r="P1026" s="17">
        <f t="shared" si="429"/>
        <v>622</v>
      </c>
      <c r="Q1026" s="18">
        <f t="shared" si="430"/>
        <v>557</v>
      </c>
      <c r="R1026" s="18">
        <f t="shared" si="431"/>
        <v>65</v>
      </c>
      <c r="S1026" s="19">
        <f t="shared" si="432"/>
        <v>0.1045016077170418</v>
      </c>
    </row>
    <row r="1027" spans="1:19" x14ac:dyDescent="0.2">
      <c r="A1027" s="5" t="s">
        <v>418</v>
      </c>
      <c r="B1027" s="1" t="s">
        <v>292</v>
      </c>
      <c r="C1027" s="2" t="s">
        <v>293</v>
      </c>
      <c r="D1027" s="8"/>
      <c r="E1027" s="3">
        <v>0</v>
      </c>
      <c r="F1027" s="3">
        <v>0</v>
      </c>
      <c r="G1027" s="3">
        <v>0</v>
      </c>
      <c r="H1027" s="11" t="str">
        <f t="shared" si="426"/>
        <v/>
      </c>
      <c r="I1027" s="89">
        <v>620</v>
      </c>
      <c r="J1027" s="82">
        <v>617</v>
      </c>
      <c r="K1027" s="82">
        <v>397</v>
      </c>
      <c r="L1027" s="13">
        <f t="shared" si="427"/>
        <v>0.64343598055105344</v>
      </c>
      <c r="M1027" s="81">
        <v>0</v>
      </c>
      <c r="N1027" s="82">
        <v>3</v>
      </c>
      <c r="O1027" s="16">
        <f t="shared" si="428"/>
        <v>4.8387096774193551E-3</v>
      </c>
      <c r="P1027" s="17">
        <f t="shared" si="429"/>
        <v>620</v>
      </c>
      <c r="Q1027" s="18">
        <f t="shared" si="430"/>
        <v>617</v>
      </c>
      <c r="R1027" s="18">
        <f t="shared" si="431"/>
        <v>3</v>
      </c>
      <c r="S1027" s="19">
        <f t="shared" si="432"/>
        <v>4.8387096774193551E-3</v>
      </c>
    </row>
    <row r="1028" spans="1:19" x14ac:dyDescent="0.2">
      <c r="A1028" s="59" t="s">
        <v>426</v>
      </c>
      <c r="B1028" s="1" t="s">
        <v>71</v>
      </c>
      <c r="C1028" s="2" t="s">
        <v>72</v>
      </c>
      <c r="D1028" s="8"/>
      <c r="E1028" s="3"/>
      <c r="F1028" s="3"/>
      <c r="G1028" s="3"/>
      <c r="H1028" s="11" t="str">
        <f t="shared" si="426"/>
        <v/>
      </c>
      <c r="I1028" s="89">
        <v>615</v>
      </c>
      <c r="J1028" s="82">
        <v>615</v>
      </c>
      <c r="K1028" s="82">
        <v>438</v>
      </c>
      <c r="L1028" s="13">
        <f t="shared" si="427"/>
        <v>0.71219512195121948</v>
      </c>
      <c r="M1028" s="84"/>
      <c r="N1028" s="82"/>
      <c r="O1028" s="16">
        <f t="shared" si="428"/>
        <v>0</v>
      </c>
      <c r="P1028" s="17">
        <f t="shared" si="429"/>
        <v>615</v>
      </c>
      <c r="Q1028" s="18">
        <f t="shared" si="430"/>
        <v>615</v>
      </c>
      <c r="R1028" s="18" t="str">
        <f t="shared" si="431"/>
        <v/>
      </c>
      <c r="S1028" s="19" t="str">
        <f t="shared" si="432"/>
        <v/>
      </c>
    </row>
    <row r="1029" spans="1:19" x14ac:dyDescent="0.2">
      <c r="A1029" s="5" t="s">
        <v>422</v>
      </c>
      <c r="B1029" s="1" t="s">
        <v>31</v>
      </c>
      <c r="C1029" s="2" t="s">
        <v>35</v>
      </c>
      <c r="D1029" s="8">
        <v>0</v>
      </c>
      <c r="E1029" s="3">
        <v>0</v>
      </c>
      <c r="F1029" s="3">
        <v>0</v>
      </c>
      <c r="G1029" s="3">
        <v>0</v>
      </c>
      <c r="H1029" s="11" t="str">
        <f t="shared" si="426"/>
        <v/>
      </c>
      <c r="I1029" s="89">
        <v>609</v>
      </c>
      <c r="J1029" s="82">
        <v>599</v>
      </c>
      <c r="K1029" s="82">
        <v>79</v>
      </c>
      <c r="L1029" s="13">
        <f t="shared" si="427"/>
        <v>0.1318864774624374</v>
      </c>
      <c r="M1029" s="84">
        <v>10</v>
      </c>
      <c r="N1029" s="82">
        <v>0</v>
      </c>
      <c r="O1029" s="16">
        <f t="shared" si="428"/>
        <v>0</v>
      </c>
      <c r="P1029" s="17">
        <f t="shared" si="429"/>
        <v>609</v>
      </c>
      <c r="Q1029" s="18">
        <f t="shared" si="430"/>
        <v>609</v>
      </c>
      <c r="R1029" s="18" t="str">
        <f t="shared" si="431"/>
        <v/>
      </c>
      <c r="S1029" s="19" t="str">
        <f t="shared" si="432"/>
        <v/>
      </c>
    </row>
    <row r="1030" spans="1:19" x14ac:dyDescent="0.2">
      <c r="A1030" s="5" t="s">
        <v>515</v>
      </c>
      <c r="B1030" s="1" t="s">
        <v>248</v>
      </c>
      <c r="C1030" s="2" t="s">
        <v>250</v>
      </c>
      <c r="D1030" s="8"/>
      <c r="E1030" s="3"/>
      <c r="F1030" s="3"/>
      <c r="G1030" s="3"/>
      <c r="H1030" s="11" t="str">
        <f t="shared" si="426"/>
        <v/>
      </c>
      <c r="I1030" s="90">
        <v>607</v>
      </c>
      <c r="J1030" s="83">
        <v>584</v>
      </c>
      <c r="K1030" s="83">
        <v>97</v>
      </c>
      <c r="L1030" s="13">
        <f t="shared" si="427"/>
        <v>0.1660958904109589</v>
      </c>
      <c r="M1030" s="83"/>
      <c r="N1030" s="83">
        <v>9</v>
      </c>
      <c r="O1030" s="16">
        <f t="shared" si="428"/>
        <v>1.4827018121911038E-2</v>
      </c>
      <c r="P1030" s="17">
        <f t="shared" si="429"/>
        <v>607</v>
      </c>
      <c r="Q1030" s="18">
        <f t="shared" si="430"/>
        <v>584</v>
      </c>
      <c r="R1030" s="18">
        <f t="shared" si="431"/>
        <v>9</v>
      </c>
      <c r="S1030" s="19">
        <f t="shared" si="432"/>
        <v>1.4827018121911038E-2</v>
      </c>
    </row>
    <row r="1031" spans="1:19" ht="29" x14ac:dyDescent="0.2">
      <c r="A1031" s="5" t="s">
        <v>513</v>
      </c>
      <c r="B1031" s="1" t="s">
        <v>494</v>
      </c>
      <c r="C1031" s="2" t="s">
        <v>495</v>
      </c>
      <c r="D1031" s="8">
        <v>5</v>
      </c>
      <c r="E1031" s="3">
        <v>5</v>
      </c>
      <c r="F1031" s="3">
        <v>0</v>
      </c>
      <c r="G1031" s="3">
        <v>0</v>
      </c>
      <c r="H1031" s="11">
        <v>0</v>
      </c>
      <c r="I1031" s="89">
        <v>606</v>
      </c>
      <c r="J1031" s="82">
        <v>605</v>
      </c>
      <c r="K1031" s="82">
        <v>91</v>
      </c>
      <c r="L1031" s="13">
        <v>0.15041322314049588</v>
      </c>
      <c r="M1031" s="84">
        <v>1</v>
      </c>
      <c r="N1031" s="82">
        <v>0</v>
      </c>
      <c r="O1031" s="16">
        <v>0</v>
      </c>
      <c r="P1031" s="17">
        <v>611</v>
      </c>
      <c r="Q1031" s="18">
        <v>611</v>
      </c>
      <c r="R1031" s="18" t="s">
        <v>514</v>
      </c>
      <c r="S1031" s="19" t="s">
        <v>514</v>
      </c>
    </row>
    <row r="1032" spans="1:19" x14ac:dyDescent="0.2">
      <c r="A1032" s="5" t="s">
        <v>517</v>
      </c>
      <c r="B1032" s="1" t="s">
        <v>231</v>
      </c>
      <c r="C1032" s="2" t="s">
        <v>232</v>
      </c>
      <c r="D1032" s="20">
        <v>0</v>
      </c>
      <c r="E1032" s="21">
        <v>0</v>
      </c>
      <c r="F1032" s="21">
        <v>0</v>
      </c>
      <c r="G1032" s="21">
        <v>0</v>
      </c>
      <c r="H1032" s="11" t="str">
        <f t="shared" ref="H1032:H1063" si="433">IF(D1032&lt;&gt;0,G1032/D1032,"")</f>
        <v/>
      </c>
      <c r="I1032" s="90">
        <v>605</v>
      </c>
      <c r="J1032" s="83">
        <v>576</v>
      </c>
      <c r="K1032" s="83">
        <v>428</v>
      </c>
      <c r="L1032" s="13">
        <f t="shared" ref="L1032:L1063" si="434">IF(J1032&lt;&gt;0,K1032/J1032,"")</f>
        <v>0.74305555555555558</v>
      </c>
      <c r="M1032" s="83">
        <v>0</v>
      </c>
      <c r="N1032" s="83">
        <v>29</v>
      </c>
      <c r="O1032" s="16">
        <f t="shared" ref="O1032:O1063" si="435">IF(I1032&lt;&gt;0,N1032/I1032,"")</f>
        <v>4.7933884297520664E-2</v>
      </c>
      <c r="P1032" s="17">
        <f t="shared" ref="P1032:P1063" si="436">IF(SUM(D1032,I1032)&gt;0,SUM(D1032,I1032),"")</f>
        <v>605</v>
      </c>
      <c r="Q1032" s="18">
        <f t="shared" ref="Q1032:Q1063" si="437">IF(SUM(E1032,J1032, M1032)&gt;0,SUM(E1032,J1032, M1032),"")</f>
        <v>576</v>
      </c>
      <c r="R1032" s="18">
        <f t="shared" ref="R1032:R1063" si="438">IF(SUM(G1032,N1032)&gt;0,SUM(G1032,N1032),"")</f>
        <v>29</v>
      </c>
      <c r="S1032" s="19">
        <f t="shared" ref="S1032:S1063" si="439">IFERROR(IF(P1032&lt;&gt;0,R1032/P1032,""),"")</f>
        <v>4.7933884297520664E-2</v>
      </c>
    </row>
    <row r="1033" spans="1:19" x14ac:dyDescent="0.2">
      <c r="A1033" s="5" t="s">
        <v>418</v>
      </c>
      <c r="B1033" s="1" t="s">
        <v>245</v>
      </c>
      <c r="C1033" s="2" t="s">
        <v>247</v>
      </c>
      <c r="D1033" s="8"/>
      <c r="E1033" s="3">
        <v>0</v>
      </c>
      <c r="F1033" s="3">
        <v>0</v>
      </c>
      <c r="G1033" s="3">
        <v>0</v>
      </c>
      <c r="H1033" s="11" t="str">
        <f t="shared" si="433"/>
        <v/>
      </c>
      <c r="I1033" s="89">
        <v>603</v>
      </c>
      <c r="J1033" s="82">
        <v>445</v>
      </c>
      <c r="K1033" s="82">
        <v>98</v>
      </c>
      <c r="L1033" s="13">
        <f t="shared" si="434"/>
        <v>0.22022471910112359</v>
      </c>
      <c r="M1033" s="81">
        <v>14</v>
      </c>
      <c r="N1033" s="82">
        <v>144</v>
      </c>
      <c r="O1033" s="16">
        <f t="shared" si="435"/>
        <v>0.23880597014925373</v>
      </c>
      <c r="P1033" s="17">
        <f t="shared" si="436"/>
        <v>603</v>
      </c>
      <c r="Q1033" s="18">
        <f t="shared" si="437"/>
        <v>459</v>
      </c>
      <c r="R1033" s="18">
        <f t="shared" si="438"/>
        <v>144</v>
      </c>
      <c r="S1033" s="19">
        <f t="shared" si="439"/>
        <v>0.23880597014925373</v>
      </c>
    </row>
    <row r="1034" spans="1:19" x14ac:dyDescent="0.2">
      <c r="A1034" s="5" t="s">
        <v>417</v>
      </c>
      <c r="B1034" s="1" t="s">
        <v>174</v>
      </c>
      <c r="C1034" s="2" t="s">
        <v>175</v>
      </c>
      <c r="D1034" s="8"/>
      <c r="E1034" s="3"/>
      <c r="F1034" s="3"/>
      <c r="G1034" s="3"/>
      <c r="H1034" s="11" t="str">
        <f t="shared" si="433"/>
        <v/>
      </c>
      <c r="I1034" s="89">
        <v>603</v>
      </c>
      <c r="J1034" s="82">
        <v>512</v>
      </c>
      <c r="K1034" s="82">
        <v>287</v>
      </c>
      <c r="L1034" s="13">
        <f t="shared" si="434"/>
        <v>0.560546875</v>
      </c>
      <c r="M1034" s="84">
        <v>1</v>
      </c>
      <c r="N1034" s="82">
        <v>56</v>
      </c>
      <c r="O1034" s="16">
        <f t="shared" si="435"/>
        <v>9.2868988391376445E-2</v>
      </c>
      <c r="P1034" s="17">
        <f t="shared" si="436"/>
        <v>603</v>
      </c>
      <c r="Q1034" s="18">
        <f t="shared" si="437"/>
        <v>513</v>
      </c>
      <c r="R1034" s="18">
        <f t="shared" si="438"/>
        <v>56</v>
      </c>
      <c r="S1034" s="19">
        <f t="shared" si="439"/>
        <v>9.2868988391376445E-2</v>
      </c>
    </row>
    <row r="1035" spans="1:19" x14ac:dyDescent="0.2">
      <c r="A1035" s="5" t="s">
        <v>424</v>
      </c>
      <c r="B1035" s="1" t="s">
        <v>22</v>
      </c>
      <c r="C1035" s="2" t="s">
        <v>23</v>
      </c>
      <c r="D1035" s="8"/>
      <c r="E1035" s="3"/>
      <c r="F1035" s="3"/>
      <c r="G1035" s="3"/>
      <c r="H1035" s="11" t="str">
        <f t="shared" si="433"/>
        <v/>
      </c>
      <c r="I1035" s="89">
        <v>602</v>
      </c>
      <c r="J1035" s="82">
        <v>303</v>
      </c>
      <c r="K1035" s="82">
        <v>107</v>
      </c>
      <c r="L1035" s="13">
        <f t="shared" si="434"/>
        <v>0.35313531353135313</v>
      </c>
      <c r="M1035" s="81"/>
      <c r="N1035" s="82">
        <v>299</v>
      </c>
      <c r="O1035" s="16">
        <f t="shared" si="435"/>
        <v>0.49667774086378735</v>
      </c>
      <c r="P1035" s="17">
        <f t="shared" si="436"/>
        <v>602</v>
      </c>
      <c r="Q1035" s="18">
        <f t="shared" si="437"/>
        <v>303</v>
      </c>
      <c r="R1035" s="18">
        <f t="shared" si="438"/>
        <v>299</v>
      </c>
      <c r="S1035" s="19">
        <f t="shared" si="439"/>
        <v>0.49667774086378735</v>
      </c>
    </row>
    <row r="1036" spans="1:19" x14ac:dyDescent="0.2">
      <c r="A1036" s="5" t="s">
        <v>515</v>
      </c>
      <c r="B1036" s="1" t="s">
        <v>253</v>
      </c>
      <c r="C1036" s="2" t="s">
        <v>254</v>
      </c>
      <c r="D1036" s="8">
        <v>4</v>
      </c>
      <c r="E1036" s="3">
        <v>3</v>
      </c>
      <c r="F1036" s="3"/>
      <c r="G1036" s="3"/>
      <c r="H1036" s="11">
        <f t="shared" si="433"/>
        <v>0</v>
      </c>
      <c r="I1036" s="90">
        <v>602</v>
      </c>
      <c r="J1036" s="83">
        <v>555</v>
      </c>
      <c r="K1036" s="83">
        <v>133</v>
      </c>
      <c r="L1036" s="13">
        <f t="shared" si="434"/>
        <v>0.23963963963963963</v>
      </c>
      <c r="M1036" s="83"/>
      <c r="N1036" s="83">
        <v>15</v>
      </c>
      <c r="O1036" s="16">
        <f t="shared" si="435"/>
        <v>2.4916943521594685E-2</v>
      </c>
      <c r="P1036" s="17">
        <f t="shared" si="436"/>
        <v>606</v>
      </c>
      <c r="Q1036" s="18">
        <f t="shared" si="437"/>
        <v>558</v>
      </c>
      <c r="R1036" s="18">
        <f t="shared" si="438"/>
        <v>15</v>
      </c>
      <c r="S1036" s="19">
        <f t="shared" si="439"/>
        <v>2.4752475247524754E-2</v>
      </c>
    </row>
    <row r="1037" spans="1:19" x14ac:dyDescent="0.2">
      <c r="A1037" s="5" t="s">
        <v>527</v>
      </c>
      <c r="B1037" s="1" t="s">
        <v>190</v>
      </c>
      <c r="C1037" s="2" t="s">
        <v>192</v>
      </c>
      <c r="D1037" s="8">
        <v>9</v>
      </c>
      <c r="E1037" s="3">
        <v>5</v>
      </c>
      <c r="F1037" s="3"/>
      <c r="G1037" s="3">
        <v>4</v>
      </c>
      <c r="H1037" s="11">
        <f t="shared" si="433"/>
        <v>0.44444444444444442</v>
      </c>
      <c r="I1037" s="89">
        <v>601</v>
      </c>
      <c r="J1037" s="82">
        <v>354</v>
      </c>
      <c r="K1037" s="82">
        <v>48</v>
      </c>
      <c r="L1037" s="13">
        <f t="shared" si="434"/>
        <v>0.13559322033898305</v>
      </c>
      <c r="M1037" s="81">
        <v>165</v>
      </c>
      <c r="N1037" s="82">
        <v>82</v>
      </c>
      <c r="O1037" s="16">
        <f t="shared" si="435"/>
        <v>0.13643926788685523</v>
      </c>
      <c r="P1037" s="17">
        <f t="shared" si="436"/>
        <v>610</v>
      </c>
      <c r="Q1037" s="18">
        <f t="shared" si="437"/>
        <v>524</v>
      </c>
      <c r="R1037" s="18">
        <f t="shared" si="438"/>
        <v>86</v>
      </c>
      <c r="S1037" s="19">
        <f t="shared" si="439"/>
        <v>0.14098360655737704</v>
      </c>
    </row>
    <row r="1038" spans="1:19" x14ac:dyDescent="0.2">
      <c r="A1038" s="5" t="s">
        <v>419</v>
      </c>
      <c r="B1038" s="1" t="s">
        <v>188</v>
      </c>
      <c r="C1038" s="2" t="s">
        <v>189</v>
      </c>
      <c r="D1038" s="8"/>
      <c r="E1038" s="3"/>
      <c r="F1038" s="3"/>
      <c r="G1038" s="3"/>
      <c r="H1038" s="11" t="str">
        <f t="shared" si="433"/>
        <v/>
      </c>
      <c r="I1038" s="89">
        <v>600</v>
      </c>
      <c r="J1038" s="82">
        <v>565</v>
      </c>
      <c r="K1038" s="82">
        <v>352</v>
      </c>
      <c r="L1038" s="13">
        <f t="shared" si="434"/>
        <v>0.62300884955752212</v>
      </c>
      <c r="M1038" s="81">
        <v>1</v>
      </c>
      <c r="N1038" s="82">
        <v>33</v>
      </c>
      <c r="O1038" s="16">
        <f t="shared" si="435"/>
        <v>5.5E-2</v>
      </c>
      <c r="P1038" s="17">
        <f t="shared" si="436"/>
        <v>600</v>
      </c>
      <c r="Q1038" s="18">
        <f t="shared" si="437"/>
        <v>566</v>
      </c>
      <c r="R1038" s="18">
        <f t="shared" si="438"/>
        <v>33</v>
      </c>
      <c r="S1038" s="19">
        <f t="shared" si="439"/>
        <v>5.5E-2</v>
      </c>
    </row>
    <row r="1039" spans="1:19" x14ac:dyDescent="0.2">
      <c r="A1039" s="5" t="s">
        <v>419</v>
      </c>
      <c r="B1039" s="1" t="s">
        <v>248</v>
      </c>
      <c r="C1039" s="2" t="s">
        <v>250</v>
      </c>
      <c r="D1039" s="8"/>
      <c r="E1039" s="3"/>
      <c r="F1039" s="3"/>
      <c r="G1039" s="3"/>
      <c r="H1039" s="11" t="str">
        <f t="shared" si="433"/>
        <v/>
      </c>
      <c r="I1039" s="89">
        <v>600</v>
      </c>
      <c r="J1039" s="82">
        <v>575</v>
      </c>
      <c r="K1039" s="82">
        <v>571</v>
      </c>
      <c r="L1039" s="13">
        <f t="shared" si="434"/>
        <v>0.99304347826086958</v>
      </c>
      <c r="M1039" s="81"/>
      <c r="N1039" s="82">
        <v>25</v>
      </c>
      <c r="O1039" s="16">
        <f t="shared" si="435"/>
        <v>4.1666666666666664E-2</v>
      </c>
      <c r="P1039" s="17">
        <f t="shared" si="436"/>
        <v>600</v>
      </c>
      <c r="Q1039" s="18">
        <f t="shared" si="437"/>
        <v>575</v>
      </c>
      <c r="R1039" s="18">
        <f t="shared" si="438"/>
        <v>25</v>
      </c>
      <c r="S1039" s="19">
        <f t="shared" si="439"/>
        <v>4.1666666666666664E-2</v>
      </c>
    </row>
    <row r="1040" spans="1:19" x14ac:dyDescent="0.2">
      <c r="A1040" s="5" t="s">
        <v>428</v>
      </c>
      <c r="B1040" s="1" t="s">
        <v>53</v>
      </c>
      <c r="C1040" s="2" t="s">
        <v>54</v>
      </c>
      <c r="D1040" s="8"/>
      <c r="E1040" s="3"/>
      <c r="F1040" s="3"/>
      <c r="G1040" s="3"/>
      <c r="H1040" s="11" t="str">
        <f t="shared" si="433"/>
        <v/>
      </c>
      <c r="I1040" s="89">
        <v>597</v>
      </c>
      <c r="J1040" s="82">
        <v>292</v>
      </c>
      <c r="K1040" s="82">
        <v>153</v>
      </c>
      <c r="L1040" s="13">
        <f t="shared" si="434"/>
        <v>0.52397260273972601</v>
      </c>
      <c r="M1040" s="81"/>
      <c r="N1040" s="82">
        <v>250</v>
      </c>
      <c r="O1040" s="16">
        <f t="shared" si="435"/>
        <v>0.41876046901172531</v>
      </c>
      <c r="P1040" s="17">
        <f t="shared" si="436"/>
        <v>597</v>
      </c>
      <c r="Q1040" s="18">
        <f t="shared" si="437"/>
        <v>292</v>
      </c>
      <c r="R1040" s="18">
        <f t="shared" si="438"/>
        <v>250</v>
      </c>
      <c r="S1040" s="19">
        <f t="shared" si="439"/>
        <v>0.41876046901172531</v>
      </c>
    </row>
    <row r="1041" spans="1:19" x14ac:dyDescent="0.2">
      <c r="A1041" s="5" t="s">
        <v>422</v>
      </c>
      <c r="B1041" s="1" t="s">
        <v>316</v>
      </c>
      <c r="C1041" s="2" t="s">
        <v>317</v>
      </c>
      <c r="D1041" s="8">
        <v>0</v>
      </c>
      <c r="E1041" s="3">
        <v>0</v>
      </c>
      <c r="F1041" s="3">
        <v>0</v>
      </c>
      <c r="G1041" s="3">
        <v>0</v>
      </c>
      <c r="H1041" s="11" t="str">
        <f t="shared" si="433"/>
        <v/>
      </c>
      <c r="I1041" s="89">
        <v>597</v>
      </c>
      <c r="J1041" s="82">
        <v>593</v>
      </c>
      <c r="K1041" s="82">
        <v>541</v>
      </c>
      <c r="L1041" s="13">
        <f t="shared" si="434"/>
        <v>0.91231028667790892</v>
      </c>
      <c r="M1041" s="84">
        <v>1</v>
      </c>
      <c r="N1041" s="82">
        <v>3</v>
      </c>
      <c r="O1041" s="16">
        <f t="shared" si="435"/>
        <v>5.0251256281407036E-3</v>
      </c>
      <c r="P1041" s="17">
        <f t="shared" si="436"/>
        <v>597</v>
      </c>
      <c r="Q1041" s="18">
        <f t="shared" si="437"/>
        <v>594</v>
      </c>
      <c r="R1041" s="18">
        <f t="shared" si="438"/>
        <v>3</v>
      </c>
      <c r="S1041" s="19">
        <f t="shared" si="439"/>
        <v>5.0251256281407036E-3</v>
      </c>
    </row>
    <row r="1042" spans="1:19" x14ac:dyDescent="0.2">
      <c r="A1042" s="5" t="s">
        <v>522</v>
      </c>
      <c r="B1042" s="1" t="s">
        <v>314</v>
      </c>
      <c r="C1042" s="2" t="s">
        <v>315</v>
      </c>
      <c r="D1042" s="8">
        <v>0</v>
      </c>
      <c r="E1042" s="3">
        <v>0</v>
      </c>
      <c r="F1042" s="3">
        <v>0</v>
      </c>
      <c r="G1042" s="3">
        <v>0</v>
      </c>
      <c r="H1042" s="11" t="str">
        <f t="shared" si="433"/>
        <v/>
      </c>
      <c r="I1042" s="89">
        <v>597</v>
      </c>
      <c r="J1042" s="82">
        <v>466</v>
      </c>
      <c r="K1042" s="82">
        <v>178</v>
      </c>
      <c r="L1042" s="13">
        <f t="shared" si="434"/>
        <v>0.38197424892703863</v>
      </c>
      <c r="M1042" s="81">
        <v>2</v>
      </c>
      <c r="N1042" s="82">
        <v>129</v>
      </c>
      <c r="O1042" s="16">
        <f t="shared" si="435"/>
        <v>0.21608040201005024</v>
      </c>
      <c r="P1042" s="17">
        <f t="shared" si="436"/>
        <v>597</v>
      </c>
      <c r="Q1042" s="18">
        <f t="shared" si="437"/>
        <v>468</v>
      </c>
      <c r="R1042" s="18">
        <f t="shared" si="438"/>
        <v>129</v>
      </c>
      <c r="S1042" s="19">
        <f t="shared" si="439"/>
        <v>0.21608040201005024</v>
      </c>
    </row>
    <row r="1043" spans="1:19" x14ac:dyDescent="0.2">
      <c r="A1043" s="5" t="s">
        <v>428</v>
      </c>
      <c r="B1043" s="1" t="s">
        <v>57</v>
      </c>
      <c r="C1043" s="2" t="s">
        <v>58</v>
      </c>
      <c r="D1043" s="8"/>
      <c r="E1043" s="3"/>
      <c r="F1043" s="3"/>
      <c r="G1043" s="3"/>
      <c r="H1043" s="11" t="str">
        <f t="shared" si="433"/>
        <v/>
      </c>
      <c r="I1043" s="89">
        <v>593</v>
      </c>
      <c r="J1043" s="82">
        <v>492</v>
      </c>
      <c r="K1043" s="82">
        <v>117</v>
      </c>
      <c r="L1043" s="13">
        <f t="shared" si="434"/>
        <v>0.23780487804878048</v>
      </c>
      <c r="M1043" s="81"/>
      <c r="N1043" s="82">
        <v>3</v>
      </c>
      <c r="O1043" s="16">
        <f t="shared" si="435"/>
        <v>5.0590219224283303E-3</v>
      </c>
      <c r="P1043" s="17">
        <f t="shared" si="436"/>
        <v>593</v>
      </c>
      <c r="Q1043" s="18">
        <f t="shared" si="437"/>
        <v>492</v>
      </c>
      <c r="R1043" s="18">
        <f t="shared" si="438"/>
        <v>3</v>
      </c>
      <c r="S1043" s="19">
        <f t="shared" si="439"/>
        <v>5.0590219224283303E-3</v>
      </c>
    </row>
    <row r="1044" spans="1:19" x14ac:dyDescent="0.2">
      <c r="A1044" s="5" t="s">
        <v>418</v>
      </c>
      <c r="B1044" s="1" t="s">
        <v>94</v>
      </c>
      <c r="C1044" s="2" t="s">
        <v>95</v>
      </c>
      <c r="D1044" s="8">
        <v>0</v>
      </c>
      <c r="E1044" s="3">
        <v>0</v>
      </c>
      <c r="F1044" s="3">
        <v>0</v>
      </c>
      <c r="G1044" s="3">
        <v>0</v>
      </c>
      <c r="H1044" s="11" t="str">
        <f t="shared" si="433"/>
        <v/>
      </c>
      <c r="I1044" s="89">
        <v>590</v>
      </c>
      <c r="J1044" s="82">
        <v>577</v>
      </c>
      <c r="K1044" s="82">
        <v>290</v>
      </c>
      <c r="L1044" s="13">
        <f t="shared" si="434"/>
        <v>0.50259965337954937</v>
      </c>
      <c r="M1044" s="81">
        <v>0</v>
      </c>
      <c r="N1044" s="82">
        <v>13</v>
      </c>
      <c r="O1044" s="16">
        <f t="shared" si="435"/>
        <v>2.2033898305084745E-2</v>
      </c>
      <c r="P1044" s="17">
        <f t="shared" si="436"/>
        <v>590</v>
      </c>
      <c r="Q1044" s="18">
        <f t="shared" si="437"/>
        <v>577</v>
      </c>
      <c r="R1044" s="18">
        <f t="shared" si="438"/>
        <v>13</v>
      </c>
      <c r="S1044" s="19">
        <f t="shared" si="439"/>
        <v>2.2033898305084745E-2</v>
      </c>
    </row>
    <row r="1045" spans="1:19" x14ac:dyDescent="0.2">
      <c r="A1045" s="5" t="s">
        <v>523</v>
      </c>
      <c r="B1045" s="1" t="s">
        <v>185</v>
      </c>
      <c r="C1045" s="2" t="s">
        <v>186</v>
      </c>
      <c r="D1045" s="8"/>
      <c r="E1045" s="3"/>
      <c r="F1045" s="3"/>
      <c r="G1045" s="3"/>
      <c r="H1045" s="11" t="str">
        <f t="shared" si="433"/>
        <v/>
      </c>
      <c r="I1045" s="89">
        <v>590</v>
      </c>
      <c r="J1045" s="82">
        <v>535</v>
      </c>
      <c r="K1045" s="82">
        <v>143</v>
      </c>
      <c r="L1045" s="13">
        <f t="shared" si="434"/>
        <v>0.26728971962616821</v>
      </c>
      <c r="M1045" s="81">
        <v>180</v>
      </c>
      <c r="N1045" s="82">
        <v>3</v>
      </c>
      <c r="O1045" s="16">
        <f t="shared" si="435"/>
        <v>5.084745762711864E-3</v>
      </c>
      <c r="P1045" s="17">
        <f t="shared" si="436"/>
        <v>590</v>
      </c>
      <c r="Q1045" s="18">
        <f t="shared" si="437"/>
        <v>715</v>
      </c>
      <c r="R1045" s="18">
        <f t="shared" si="438"/>
        <v>3</v>
      </c>
      <c r="S1045" s="19">
        <f t="shared" si="439"/>
        <v>5.084745762711864E-3</v>
      </c>
    </row>
    <row r="1046" spans="1:19" x14ac:dyDescent="0.2">
      <c r="A1046" s="5" t="s">
        <v>527</v>
      </c>
      <c r="B1046" s="1" t="s">
        <v>198</v>
      </c>
      <c r="C1046" s="2" t="s">
        <v>199</v>
      </c>
      <c r="D1046" s="8">
        <v>0</v>
      </c>
      <c r="E1046" s="3">
        <v>0</v>
      </c>
      <c r="F1046" s="3"/>
      <c r="G1046" s="3">
        <v>0</v>
      </c>
      <c r="H1046" s="11" t="str">
        <f t="shared" si="433"/>
        <v/>
      </c>
      <c r="I1046" s="89">
        <v>590</v>
      </c>
      <c r="J1046" s="82">
        <v>559</v>
      </c>
      <c r="K1046" s="82">
        <v>27</v>
      </c>
      <c r="L1046" s="13">
        <f t="shared" si="434"/>
        <v>4.8300536672629693E-2</v>
      </c>
      <c r="M1046" s="81">
        <v>5</v>
      </c>
      <c r="N1046" s="82">
        <v>26</v>
      </c>
      <c r="O1046" s="16">
        <f t="shared" si="435"/>
        <v>4.4067796610169491E-2</v>
      </c>
      <c r="P1046" s="17">
        <f t="shared" si="436"/>
        <v>590</v>
      </c>
      <c r="Q1046" s="18">
        <f t="shared" si="437"/>
        <v>564</v>
      </c>
      <c r="R1046" s="18">
        <f t="shared" si="438"/>
        <v>26</v>
      </c>
      <c r="S1046" s="19">
        <f t="shared" si="439"/>
        <v>4.4067796610169491E-2</v>
      </c>
    </row>
    <row r="1047" spans="1:19" x14ac:dyDescent="0.2">
      <c r="A1047" s="59" t="s">
        <v>426</v>
      </c>
      <c r="B1047" s="1" t="s">
        <v>273</v>
      </c>
      <c r="C1047" s="2" t="s">
        <v>274</v>
      </c>
      <c r="D1047" s="8"/>
      <c r="E1047" s="3"/>
      <c r="F1047" s="3"/>
      <c r="G1047" s="3"/>
      <c r="H1047" s="11" t="str">
        <f t="shared" si="433"/>
        <v/>
      </c>
      <c r="I1047" s="89">
        <v>589</v>
      </c>
      <c r="J1047" s="82">
        <v>352</v>
      </c>
      <c r="K1047" s="82">
        <v>85</v>
      </c>
      <c r="L1047" s="13">
        <f t="shared" si="434"/>
        <v>0.24147727272727273</v>
      </c>
      <c r="M1047" s="84"/>
      <c r="N1047" s="82">
        <v>237</v>
      </c>
      <c r="O1047" s="16">
        <f t="shared" si="435"/>
        <v>0.40237691001697795</v>
      </c>
      <c r="P1047" s="17">
        <f t="shared" si="436"/>
        <v>589</v>
      </c>
      <c r="Q1047" s="18">
        <f t="shared" si="437"/>
        <v>352</v>
      </c>
      <c r="R1047" s="18">
        <f t="shared" si="438"/>
        <v>237</v>
      </c>
      <c r="S1047" s="19">
        <f t="shared" si="439"/>
        <v>0.40237691001697795</v>
      </c>
    </row>
    <row r="1048" spans="1:19" x14ac:dyDescent="0.2">
      <c r="A1048" s="59" t="s">
        <v>429</v>
      </c>
      <c r="B1048" s="1" t="s">
        <v>316</v>
      </c>
      <c r="C1048" s="2" t="s">
        <v>317</v>
      </c>
      <c r="D1048" s="8">
        <v>0</v>
      </c>
      <c r="E1048" s="3">
        <v>0</v>
      </c>
      <c r="F1048" s="3">
        <v>0</v>
      </c>
      <c r="G1048" s="3">
        <v>0</v>
      </c>
      <c r="H1048" s="11" t="str">
        <f t="shared" si="433"/>
        <v/>
      </c>
      <c r="I1048" s="89">
        <v>588</v>
      </c>
      <c r="J1048" s="82">
        <v>576</v>
      </c>
      <c r="K1048" s="82">
        <v>452</v>
      </c>
      <c r="L1048" s="13">
        <f t="shared" si="434"/>
        <v>0.78472222222222221</v>
      </c>
      <c r="M1048" s="81">
        <v>6</v>
      </c>
      <c r="N1048" s="82">
        <v>6</v>
      </c>
      <c r="O1048" s="16">
        <f t="shared" si="435"/>
        <v>1.020408163265306E-2</v>
      </c>
      <c r="P1048" s="80">
        <f t="shared" si="436"/>
        <v>588</v>
      </c>
      <c r="Q1048" s="77">
        <f t="shared" si="437"/>
        <v>582</v>
      </c>
      <c r="R1048" s="77">
        <f t="shared" si="438"/>
        <v>6</v>
      </c>
      <c r="S1048" s="78">
        <f t="shared" si="439"/>
        <v>1.020408163265306E-2</v>
      </c>
    </row>
    <row r="1049" spans="1:19" x14ac:dyDescent="0.2">
      <c r="A1049" s="5" t="s">
        <v>419</v>
      </c>
      <c r="B1049" s="1" t="s">
        <v>185</v>
      </c>
      <c r="C1049" s="2" t="s">
        <v>186</v>
      </c>
      <c r="D1049" s="8"/>
      <c r="E1049" s="3"/>
      <c r="F1049" s="3"/>
      <c r="G1049" s="3"/>
      <c r="H1049" s="11" t="str">
        <f t="shared" si="433"/>
        <v/>
      </c>
      <c r="I1049" s="89">
        <v>585</v>
      </c>
      <c r="J1049" s="82">
        <v>324</v>
      </c>
      <c r="K1049" s="82">
        <v>112</v>
      </c>
      <c r="L1049" s="13">
        <f t="shared" si="434"/>
        <v>0.34567901234567899</v>
      </c>
      <c r="M1049" s="81">
        <v>203</v>
      </c>
      <c r="N1049" s="82">
        <v>55</v>
      </c>
      <c r="O1049" s="16">
        <f t="shared" si="435"/>
        <v>9.4017094017094016E-2</v>
      </c>
      <c r="P1049" s="17">
        <f t="shared" si="436"/>
        <v>585</v>
      </c>
      <c r="Q1049" s="18">
        <f t="shared" si="437"/>
        <v>527</v>
      </c>
      <c r="R1049" s="18">
        <f t="shared" si="438"/>
        <v>55</v>
      </c>
      <c r="S1049" s="19">
        <f t="shared" si="439"/>
        <v>9.4017094017094016E-2</v>
      </c>
    </row>
    <row r="1050" spans="1:19" ht="29" x14ac:dyDescent="0.2">
      <c r="A1050" s="5" t="s">
        <v>515</v>
      </c>
      <c r="B1050" s="1" t="s">
        <v>469</v>
      </c>
      <c r="C1050" s="2" t="s">
        <v>470</v>
      </c>
      <c r="D1050" s="8">
        <v>2</v>
      </c>
      <c r="E1050" s="3">
        <v>2</v>
      </c>
      <c r="F1050" s="3"/>
      <c r="G1050" s="3"/>
      <c r="H1050" s="11">
        <f t="shared" si="433"/>
        <v>0</v>
      </c>
      <c r="I1050" s="90">
        <v>581</v>
      </c>
      <c r="J1050" s="83">
        <v>473</v>
      </c>
      <c r="K1050" s="83">
        <v>59</v>
      </c>
      <c r="L1050" s="13">
        <f t="shared" si="434"/>
        <v>0.12473572938689217</v>
      </c>
      <c r="M1050" s="83"/>
      <c r="N1050" s="83">
        <v>73</v>
      </c>
      <c r="O1050" s="16">
        <f t="shared" si="435"/>
        <v>0.12564543889845095</v>
      </c>
      <c r="P1050" s="17">
        <f t="shared" si="436"/>
        <v>583</v>
      </c>
      <c r="Q1050" s="18">
        <f t="shared" si="437"/>
        <v>475</v>
      </c>
      <c r="R1050" s="18">
        <f t="shared" si="438"/>
        <v>73</v>
      </c>
      <c r="S1050" s="19">
        <f t="shared" si="439"/>
        <v>0.12521440823327615</v>
      </c>
    </row>
    <row r="1051" spans="1:19" x14ac:dyDescent="0.2">
      <c r="A1051" s="5" t="s">
        <v>515</v>
      </c>
      <c r="B1051" s="1" t="s">
        <v>80</v>
      </c>
      <c r="C1051" s="2" t="s">
        <v>81</v>
      </c>
      <c r="D1051" s="8"/>
      <c r="E1051" s="3"/>
      <c r="F1051" s="3"/>
      <c r="G1051" s="3"/>
      <c r="H1051" s="11" t="str">
        <f t="shared" si="433"/>
        <v/>
      </c>
      <c r="I1051" s="90">
        <v>578</v>
      </c>
      <c r="J1051" s="83">
        <v>563</v>
      </c>
      <c r="K1051" s="83">
        <v>11</v>
      </c>
      <c r="L1051" s="13">
        <f t="shared" si="434"/>
        <v>1.9538188277087035E-2</v>
      </c>
      <c r="M1051" s="83"/>
      <c r="N1051" s="83">
        <v>1</v>
      </c>
      <c r="O1051" s="16">
        <f t="shared" si="435"/>
        <v>1.7301038062283738E-3</v>
      </c>
      <c r="P1051" s="17">
        <f t="shared" si="436"/>
        <v>578</v>
      </c>
      <c r="Q1051" s="18">
        <f t="shared" si="437"/>
        <v>563</v>
      </c>
      <c r="R1051" s="18">
        <f t="shared" si="438"/>
        <v>1</v>
      </c>
      <c r="S1051" s="19">
        <f t="shared" si="439"/>
        <v>1.7301038062283738E-3</v>
      </c>
    </row>
    <row r="1052" spans="1:19" x14ac:dyDescent="0.2">
      <c r="A1052" s="5" t="s">
        <v>417</v>
      </c>
      <c r="B1052" s="1" t="s">
        <v>185</v>
      </c>
      <c r="C1052" s="2" t="s">
        <v>186</v>
      </c>
      <c r="D1052" s="8"/>
      <c r="E1052" s="3"/>
      <c r="F1052" s="3"/>
      <c r="G1052" s="3"/>
      <c r="H1052" s="11" t="str">
        <f t="shared" si="433"/>
        <v/>
      </c>
      <c r="I1052" s="89">
        <v>577</v>
      </c>
      <c r="J1052" s="82">
        <v>385</v>
      </c>
      <c r="K1052" s="82">
        <v>89</v>
      </c>
      <c r="L1052" s="13">
        <f t="shared" si="434"/>
        <v>0.23116883116883116</v>
      </c>
      <c r="M1052" s="84">
        <v>28</v>
      </c>
      <c r="N1052" s="82">
        <v>173</v>
      </c>
      <c r="O1052" s="16">
        <f t="shared" si="435"/>
        <v>0.29982668977469673</v>
      </c>
      <c r="P1052" s="17">
        <f t="shared" si="436"/>
        <v>577</v>
      </c>
      <c r="Q1052" s="18">
        <f t="shared" si="437"/>
        <v>413</v>
      </c>
      <c r="R1052" s="18">
        <f t="shared" si="438"/>
        <v>173</v>
      </c>
      <c r="S1052" s="19">
        <f t="shared" si="439"/>
        <v>0.29982668977469673</v>
      </c>
    </row>
    <row r="1053" spans="1:19" x14ac:dyDescent="0.2">
      <c r="A1053" s="5" t="s">
        <v>523</v>
      </c>
      <c r="B1053" s="1" t="s">
        <v>190</v>
      </c>
      <c r="C1053" s="2" t="s">
        <v>191</v>
      </c>
      <c r="D1053" s="8"/>
      <c r="E1053" s="3"/>
      <c r="F1053" s="3"/>
      <c r="G1053" s="3"/>
      <c r="H1053" s="11" t="str">
        <f t="shared" si="433"/>
        <v/>
      </c>
      <c r="I1053" s="89">
        <v>577</v>
      </c>
      <c r="J1053" s="82">
        <v>401</v>
      </c>
      <c r="K1053" s="82">
        <v>51</v>
      </c>
      <c r="L1053" s="13">
        <f t="shared" si="434"/>
        <v>0.12718204488778054</v>
      </c>
      <c r="M1053" s="81">
        <v>104</v>
      </c>
      <c r="N1053" s="82">
        <v>148</v>
      </c>
      <c r="O1053" s="16">
        <f t="shared" si="435"/>
        <v>0.25649913344887348</v>
      </c>
      <c r="P1053" s="17">
        <f t="shared" si="436"/>
        <v>577</v>
      </c>
      <c r="Q1053" s="18">
        <f t="shared" si="437"/>
        <v>505</v>
      </c>
      <c r="R1053" s="18">
        <f t="shared" si="438"/>
        <v>148</v>
      </c>
      <c r="S1053" s="19">
        <f t="shared" si="439"/>
        <v>0.25649913344887348</v>
      </c>
    </row>
    <row r="1054" spans="1:19" x14ac:dyDescent="0.2">
      <c r="A1054" s="59" t="s">
        <v>426</v>
      </c>
      <c r="B1054" s="1" t="s">
        <v>17</v>
      </c>
      <c r="C1054" s="2" t="s">
        <v>20</v>
      </c>
      <c r="D1054" s="8"/>
      <c r="E1054" s="3"/>
      <c r="F1054" s="3"/>
      <c r="G1054" s="3"/>
      <c r="H1054" s="11" t="str">
        <f t="shared" si="433"/>
        <v/>
      </c>
      <c r="I1054" s="89">
        <v>576</v>
      </c>
      <c r="J1054" s="82">
        <v>561</v>
      </c>
      <c r="K1054" s="82">
        <v>466</v>
      </c>
      <c r="L1054" s="13">
        <f t="shared" si="434"/>
        <v>0.83065953654188951</v>
      </c>
      <c r="M1054" s="84">
        <v>6</v>
      </c>
      <c r="N1054" s="82">
        <v>9</v>
      </c>
      <c r="O1054" s="16">
        <f t="shared" si="435"/>
        <v>1.5625E-2</v>
      </c>
      <c r="P1054" s="17">
        <f t="shared" si="436"/>
        <v>576</v>
      </c>
      <c r="Q1054" s="18">
        <f t="shared" si="437"/>
        <v>567</v>
      </c>
      <c r="R1054" s="18">
        <f t="shared" si="438"/>
        <v>9</v>
      </c>
      <c r="S1054" s="19">
        <f t="shared" si="439"/>
        <v>1.5625E-2</v>
      </c>
    </row>
    <row r="1055" spans="1:19" ht="29" x14ac:dyDescent="0.2">
      <c r="A1055" s="5" t="s">
        <v>517</v>
      </c>
      <c r="B1055" s="1" t="s">
        <v>350</v>
      </c>
      <c r="C1055" s="2" t="s">
        <v>351</v>
      </c>
      <c r="D1055" s="20">
        <v>0</v>
      </c>
      <c r="E1055" s="21">
        <v>0</v>
      </c>
      <c r="F1055" s="21">
        <v>0</v>
      </c>
      <c r="G1055" s="21">
        <v>0</v>
      </c>
      <c r="H1055" s="11" t="str">
        <f t="shared" si="433"/>
        <v/>
      </c>
      <c r="I1055" s="90">
        <v>575</v>
      </c>
      <c r="J1055" s="83">
        <v>509</v>
      </c>
      <c r="K1055" s="83">
        <v>33</v>
      </c>
      <c r="L1055" s="13">
        <f t="shared" si="434"/>
        <v>6.4833005893909626E-2</v>
      </c>
      <c r="M1055" s="83">
        <v>0</v>
      </c>
      <c r="N1055" s="83">
        <v>66</v>
      </c>
      <c r="O1055" s="16">
        <f t="shared" si="435"/>
        <v>0.11478260869565217</v>
      </c>
      <c r="P1055" s="17">
        <f t="shared" si="436"/>
        <v>575</v>
      </c>
      <c r="Q1055" s="18">
        <f t="shared" si="437"/>
        <v>509</v>
      </c>
      <c r="R1055" s="18">
        <f t="shared" si="438"/>
        <v>66</v>
      </c>
      <c r="S1055" s="19">
        <f t="shared" si="439"/>
        <v>0.11478260869565217</v>
      </c>
    </row>
    <row r="1056" spans="1:19" x14ac:dyDescent="0.2">
      <c r="A1056" s="5" t="s">
        <v>527</v>
      </c>
      <c r="B1056" s="1" t="s">
        <v>335</v>
      </c>
      <c r="C1056" s="2" t="s">
        <v>336</v>
      </c>
      <c r="D1056" s="8">
        <v>6</v>
      </c>
      <c r="E1056" s="3">
        <v>5</v>
      </c>
      <c r="F1056" s="3"/>
      <c r="G1056" s="3">
        <v>1</v>
      </c>
      <c r="H1056" s="11">
        <f t="shared" si="433"/>
        <v>0.16666666666666666</v>
      </c>
      <c r="I1056" s="89">
        <v>573</v>
      </c>
      <c r="J1056" s="82">
        <v>443</v>
      </c>
      <c r="K1056" s="82">
        <v>53</v>
      </c>
      <c r="L1056" s="13">
        <f t="shared" si="434"/>
        <v>0.11963882618510158</v>
      </c>
      <c r="M1056" s="81">
        <v>52</v>
      </c>
      <c r="N1056" s="82">
        <v>78</v>
      </c>
      <c r="O1056" s="16">
        <f t="shared" si="435"/>
        <v>0.13612565445026178</v>
      </c>
      <c r="P1056" s="17">
        <f t="shared" si="436"/>
        <v>579</v>
      </c>
      <c r="Q1056" s="18">
        <f t="shared" si="437"/>
        <v>500</v>
      </c>
      <c r="R1056" s="18">
        <f t="shared" si="438"/>
        <v>79</v>
      </c>
      <c r="S1056" s="19">
        <f t="shared" si="439"/>
        <v>0.13644214162348878</v>
      </c>
    </row>
    <row r="1057" spans="1:19" ht="29" x14ac:dyDescent="0.2">
      <c r="A1057" s="5" t="s">
        <v>515</v>
      </c>
      <c r="B1057" s="1" t="s">
        <v>85</v>
      </c>
      <c r="C1057" s="2" t="s">
        <v>86</v>
      </c>
      <c r="D1057" s="8">
        <v>7</v>
      </c>
      <c r="E1057" s="3">
        <v>6</v>
      </c>
      <c r="F1057" s="3"/>
      <c r="G1057" s="3"/>
      <c r="H1057" s="11">
        <f t="shared" si="433"/>
        <v>0</v>
      </c>
      <c r="I1057" s="90">
        <v>571</v>
      </c>
      <c r="J1057" s="83">
        <v>402</v>
      </c>
      <c r="K1057" s="83">
        <v>31</v>
      </c>
      <c r="L1057" s="13">
        <f t="shared" si="434"/>
        <v>7.7114427860696513E-2</v>
      </c>
      <c r="M1057" s="83"/>
      <c r="N1057" s="83">
        <v>143</v>
      </c>
      <c r="O1057" s="16">
        <f t="shared" si="435"/>
        <v>0.25043782837127848</v>
      </c>
      <c r="P1057" s="17">
        <f t="shared" si="436"/>
        <v>578</v>
      </c>
      <c r="Q1057" s="18">
        <f t="shared" si="437"/>
        <v>408</v>
      </c>
      <c r="R1057" s="18">
        <f t="shared" si="438"/>
        <v>143</v>
      </c>
      <c r="S1057" s="19">
        <f t="shared" si="439"/>
        <v>0.24740484429065743</v>
      </c>
    </row>
    <row r="1058" spans="1:19" x14ac:dyDescent="0.2">
      <c r="A1058" s="5" t="s">
        <v>517</v>
      </c>
      <c r="B1058" s="1" t="s">
        <v>219</v>
      </c>
      <c r="C1058" s="2" t="s">
        <v>220</v>
      </c>
      <c r="D1058" s="20">
        <v>0</v>
      </c>
      <c r="E1058" s="21">
        <v>0</v>
      </c>
      <c r="F1058" s="21">
        <v>0</v>
      </c>
      <c r="G1058" s="21">
        <v>0</v>
      </c>
      <c r="H1058" s="11" t="str">
        <f t="shared" si="433"/>
        <v/>
      </c>
      <c r="I1058" s="90">
        <v>570</v>
      </c>
      <c r="J1058" s="83">
        <v>347</v>
      </c>
      <c r="K1058" s="83">
        <v>80</v>
      </c>
      <c r="L1058" s="13">
        <f t="shared" si="434"/>
        <v>0.23054755043227665</v>
      </c>
      <c r="M1058" s="83">
        <v>0</v>
      </c>
      <c r="N1058" s="83">
        <v>223</v>
      </c>
      <c r="O1058" s="16">
        <f t="shared" si="435"/>
        <v>0.39122807017543859</v>
      </c>
      <c r="P1058" s="17">
        <f t="shared" si="436"/>
        <v>570</v>
      </c>
      <c r="Q1058" s="18">
        <f t="shared" si="437"/>
        <v>347</v>
      </c>
      <c r="R1058" s="18">
        <f t="shared" si="438"/>
        <v>223</v>
      </c>
      <c r="S1058" s="19">
        <f t="shared" si="439"/>
        <v>0.39122807017543859</v>
      </c>
    </row>
    <row r="1059" spans="1:19" x14ac:dyDescent="0.2">
      <c r="A1059" s="5" t="s">
        <v>419</v>
      </c>
      <c r="B1059" s="1" t="s">
        <v>80</v>
      </c>
      <c r="C1059" s="2" t="s">
        <v>83</v>
      </c>
      <c r="D1059" s="8"/>
      <c r="E1059" s="3"/>
      <c r="F1059" s="3"/>
      <c r="G1059" s="3"/>
      <c r="H1059" s="11" t="str">
        <f t="shared" si="433"/>
        <v/>
      </c>
      <c r="I1059" s="89">
        <v>560</v>
      </c>
      <c r="J1059" s="82">
        <v>539</v>
      </c>
      <c r="K1059" s="82">
        <v>488</v>
      </c>
      <c r="L1059" s="13">
        <f t="shared" si="434"/>
        <v>0.90538033395176254</v>
      </c>
      <c r="M1059" s="81">
        <v>6</v>
      </c>
      <c r="N1059" s="82">
        <v>15</v>
      </c>
      <c r="O1059" s="16">
        <f t="shared" si="435"/>
        <v>2.6785714285714284E-2</v>
      </c>
      <c r="P1059" s="17">
        <f t="shared" si="436"/>
        <v>560</v>
      </c>
      <c r="Q1059" s="18">
        <f t="shared" si="437"/>
        <v>545</v>
      </c>
      <c r="R1059" s="18">
        <f t="shared" si="438"/>
        <v>15</v>
      </c>
      <c r="S1059" s="19">
        <f t="shared" si="439"/>
        <v>2.6785714285714284E-2</v>
      </c>
    </row>
    <row r="1060" spans="1:19" x14ac:dyDescent="0.2">
      <c r="A1060" s="5" t="s">
        <v>516</v>
      </c>
      <c r="B1060" s="1" t="s">
        <v>282</v>
      </c>
      <c r="C1060" s="2" t="s">
        <v>283</v>
      </c>
      <c r="D1060" s="8">
        <v>0</v>
      </c>
      <c r="E1060" s="3">
        <v>0</v>
      </c>
      <c r="F1060" s="3">
        <v>0</v>
      </c>
      <c r="G1060" s="3">
        <v>0</v>
      </c>
      <c r="H1060" s="11" t="str">
        <f t="shared" si="433"/>
        <v/>
      </c>
      <c r="I1060" s="89">
        <v>558</v>
      </c>
      <c r="J1060" s="82">
        <v>481</v>
      </c>
      <c r="K1060" s="82">
        <v>65</v>
      </c>
      <c r="L1060" s="13">
        <f t="shared" si="434"/>
        <v>0.13513513513513514</v>
      </c>
      <c r="M1060" s="81">
        <v>0</v>
      </c>
      <c r="N1060" s="82">
        <v>77</v>
      </c>
      <c r="O1060" s="16">
        <f t="shared" si="435"/>
        <v>0.13799283154121864</v>
      </c>
      <c r="P1060" s="17">
        <f t="shared" si="436"/>
        <v>558</v>
      </c>
      <c r="Q1060" s="18">
        <f t="shared" si="437"/>
        <v>481</v>
      </c>
      <c r="R1060" s="18">
        <f t="shared" si="438"/>
        <v>77</v>
      </c>
      <c r="S1060" s="19">
        <f t="shared" si="439"/>
        <v>0.13799283154121864</v>
      </c>
    </row>
    <row r="1061" spans="1:19" x14ac:dyDescent="0.2">
      <c r="A1061" s="5" t="s">
        <v>517</v>
      </c>
      <c r="B1061" s="1" t="s">
        <v>386</v>
      </c>
      <c r="C1061" s="2" t="s">
        <v>393</v>
      </c>
      <c r="D1061" s="20">
        <v>0</v>
      </c>
      <c r="E1061" s="21">
        <v>0</v>
      </c>
      <c r="F1061" s="21">
        <v>0</v>
      </c>
      <c r="G1061" s="21">
        <v>0</v>
      </c>
      <c r="H1061" s="11" t="str">
        <f t="shared" si="433"/>
        <v/>
      </c>
      <c r="I1061" s="90">
        <v>556</v>
      </c>
      <c r="J1061" s="83">
        <v>450</v>
      </c>
      <c r="K1061" s="83">
        <v>125</v>
      </c>
      <c r="L1061" s="13">
        <f t="shared" si="434"/>
        <v>0.27777777777777779</v>
      </c>
      <c r="M1061" s="83">
        <v>0</v>
      </c>
      <c r="N1061" s="83">
        <v>106</v>
      </c>
      <c r="O1061" s="16">
        <f t="shared" si="435"/>
        <v>0.1906474820143885</v>
      </c>
      <c r="P1061" s="17">
        <f t="shared" si="436"/>
        <v>556</v>
      </c>
      <c r="Q1061" s="18">
        <f t="shared" si="437"/>
        <v>450</v>
      </c>
      <c r="R1061" s="18">
        <f t="shared" si="438"/>
        <v>106</v>
      </c>
      <c r="S1061" s="19">
        <f t="shared" si="439"/>
        <v>0.1906474820143885</v>
      </c>
    </row>
    <row r="1062" spans="1:19" ht="29" x14ac:dyDescent="0.2">
      <c r="A1062" s="5" t="s">
        <v>419</v>
      </c>
      <c r="B1062" s="1" t="s">
        <v>377</v>
      </c>
      <c r="C1062" s="2" t="s">
        <v>378</v>
      </c>
      <c r="D1062" s="8"/>
      <c r="E1062" s="3"/>
      <c r="F1062" s="3"/>
      <c r="G1062" s="3"/>
      <c r="H1062" s="11" t="str">
        <f t="shared" si="433"/>
        <v/>
      </c>
      <c r="I1062" s="89">
        <v>555</v>
      </c>
      <c r="J1062" s="82">
        <v>527</v>
      </c>
      <c r="K1062" s="82">
        <v>482</v>
      </c>
      <c r="L1062" s="13">
        <f t="shared" si="434"/>
        <v>0.91461100569259957</v>
      </c>
      <c r="M1062" s="81">
        <v>6</v>
      </c>
      <c r="N1062" s="82">
        <v>22</v>
      </c>
      <c r="O1062" s="16">
        <f t="shared" si="435"/>
        <v>3.9639639639639637E-2</v>
      </c>
      <c r="P1062" s="17">
        <f t="shared" si="436"/>
        <v>555</v>
      </c>
      <c r="Q1062" s="18">
        <f t="shared" si="437"/>
        <v>533</v>
      </c>
      <c r="R1062" s="18">
        <f t="shared" si="438"/>
        <v>22</v>
      </c>
      <c r="S1062" s="19">
        <f t="shared" si="439"/>
        <v>3.9639639639639637E-2</v>
      </c>
    </row>
    <row r="1063" spans="1:19" x14ac:dyDescent="0.2">
      <c r="A1063" s="5" t="s">
        <v>425</v>
      </c>
      <c r="B1063" s="1" t="s">
        <v>206</v>
      </c>
      <c r="C1063" s="2" t="s">
        <v>207</v>
      </c>
      <c r="D1063" s="8"/>
      <c r="E1063" s="3"/>
      <c r="F1063" s="3"/>
      <c r="G1063" s="3"/>
      <c r="H1063" s="11" t="str">
        <f t="shared" si="433"/>
        <v/>
      </c>
      <c r="I1063" s="89">
        <v>554</v>
      </c>
      <c r="J1063" s="82">
        <v>381</v>
      </c>
      <c r="K1063" s="82">
        <v>41</v>
      </c>
      <c r="L1063" s="13">
        <f t="shared" si="434"/>
        <v>0.10761154855643044</v>
      </c>
      <c r="M1063" s="81">
        <v>1</v>
      </c>
      <c r="N1063" s="82">
        <v>172</v>
      </c>
      <c r="O1063" s="16">
        <f t="shared" si="435"/>
        <v>0.31046931407942241</v>
      </c>
      <c r="P1063" s="17">
        <f t="shared" si="436"/>
        <v>554</v>
      </c>
      <c r="Q1063" s="18">
        <f t="shared" si="437"/>
        <v>382</v>
      </c>
      <c r="R1063" s="18">
        <f t="shared" si="438"/>
        <v>172</v>
      </c>
      <c r="S1063" s="19">
        <f t="shared" si="439"/>
        <v>0.31046931407942241</v>
      </c>
    </row>
    <row r="1064" spans="1:19" x14ac:dyDescent="0.2">
      <c r="A1064" s="5" t="s">
        <v>419</v>
      </c>
      <c r="B1064" s="1" t="s">
        <v>233</v>
      </c>
      <c r="C1064" s="2" t="s">
        <v>234</v>
      </c>
      <c r="D1064" s="8">
        <v>7</v>
      </c>
      <c r="E1064" s="3">
        <v>6</v>
      </c>
      <c r="F1064" s="3">
        <v>5</v>
      </c>
      <c r="G1064" s="3">
        <v>1</v>
      </c>
      <c r="H1064" s="11">
        <f t="shared" ref="H1064:H1082" si="440">IF(D1064&lt;&gt;0,G1064/D1064,"")</f>
        <v>0.14285714285714285</v>
      </c>
      <c r="I1064" s="89">
        <v>552</v>
      </c>
      <c r="J1064" s="82">
        <v>511</v>
      </c>
      <c r="K1064" s="82">
        <v>510</v>
      </c>
      <c r="L1064" s="13">
        <f t="shared" ref="L1064:L1082" si="441">IF(J1064&lt;&gt;0,K1064/J1064,"")</f>
        <v>0.99804305283757333</v>
      </c>
      <c r="M1064" s="81">
        <v>12</v>
      </c>
      <c r="N1064" s="82">
        <v>29</v>
      </c>
      <c r="O1064" s="16">
        <f t="shared" ref="O1064:O1082" si="442">IF(I1064&lt;&gt;0,N1064/I1064,"")</f>
        <v>5.2536231884057968E-2</v>
      </c>
      <c r="P1064" s="17">
        <f t="shared" ref="P1064:P1082" si="443">IF(SUM(D1064,I1064)&gt;0,SUM(D1064,I1064),"")</f>
        <v>559</v>
      </c>
      <c r="Q1064" s="18">
        <f t="shared" ref="Q1064:Q1082" si="444">IF(SUM(E1064,J1064, M1064)&gt;0,SUM(E1064,J1064, M1064),"")</f>
        <v>529</v>
      </c>
      <c r="R1064" s="18">
        <f t="shared" ref="R1064:R1082" si="445">IF(SUM(G1064,N1064)&gt;0,SUM(G1064,N1064),"")</f>
        <v>30</v>
      </c>
      <c r="S1064" s="19">
        <f t="shared" ref="S1064:S1082" si="446">IFERROR(IF(P1064&lt;&gt;0,R1064/P1064,""),"")</f>
        <v>5.3667262969588549E-2</v>
      </c>
    </row>
    <row r="1065" spans="1:19" x14ac:dyDescent="0.2">
      <c r="A1065" s="5" t="s">
        <v>515</v>
      </c>
      <c r="B1065" s="1" t="s">
        <v>492</v>
      </c>
      <c r="C1065" s="2" t="s">
        <v>493</v>
      </c>
      <c r="D1065" s="8"/>
      <c r="E1065" s="3"/>
      <c r="F1065" s="3"/>
      <c r="G1065" s="3"/>
      <c r="H1065" s="11" t="str">
        <f t="shared" si="440"/>
        <v/>
      </c>
      <c r="I1065" s="90">
        <v>550</v>
      </c>
      <c r="J1065" s="83">
        <v>449</v>
      </c>
      <c r="K1065" s="83">
        <v>60</v>
      </c>
      <c r="L1065" s="13">
        <f t="shared" si="441"/>
        <v>0.133630289532294</v>
      </c>
      <c r="M1065" s="83">
        <v>14</v>
      </c>
      <c r="N1065" s="83">
        <v>18</v>
      </c>
      <c r="O1065" s="16">
        <f t="shared" si="442"/>
        <v>3.272727272727273E-2</v>
      </c>
      <c r="P1065" s="17">
        <f t="shared" si="443"/>
        <v>550</v>
      </c>
      <c r="Q1065" s="18">
        <f t="shared" si="444"/>
        <v>463</v>
      </c>
      <c r="R1065" s="18">
        <f t="shared" si="445"/>
        <v>18</v>
      </c>
      <c r="S1065" s="19">
        <f t="shared" si="446"/>
        <v>3.272727272727273E-2</v>
      </c>
    </row>
    <row r="1066" spans="1:19" x14ac:dyDescent="0.2">
      <c r="A1066" s="5" t="s">
        <v>422</v>
      </c>
      <c r="B1066" s="1" t="s">
        <v>198</v>
      </c>
      <c r="C1066" s="2" t="s">
        <v>199</v>
      </c>
      <c r="D1066" s="8">
        <v>0</v>
      </c>
      <c r="E1066" s="3">
        <v>0</v>
      </c>
      <c r="F1066" s="3">
        <v>0</v>
      </c>
      <c r="G1066" s="3">
        <v>0</v>
      </c>
      <c r="H1066" s="11" t="str">
        <f t="shared" si="440"/>
        <v/>
      </c>
      <c r="I1066" s="89">
        <v>549</v>
      </c>
      <c r="J1066" s="82">
        <v>545</v>
      </c>
      <c r="K1066" s="82">
        <v>544</v>
      </c>
      <c r="L1066" s="13">
        <f t="shared" si="441"/>
        <v>0.99816513761467895</v>
      </c>
      <c r="M1066" s="84">
        <v>2</v>
      </c>
      <c r="N1066" s="82">
        <v>2</v>
      </c>
      <c r="O1066" s="16">
        <f t="shared" si="442"/>
        <v>3.6429872495446266E-3</v>
      </c>
      <c r="P1066" s="17">
        <f t="shared" si="443"/>
        <v>549</v>
      </c>
      <c r="Q1066" s="18">
        <f t="shared" si="444"/>
        <v>547</v>
      </c>
      <c r="R1066" s="18">
        <f t="shared" si="445"/>
        <v>2</v>
      </c>
      <c r="S1066" s="19">
        <f t="shared" si="446"/>
        <v>3.6429872495446266E-3</v>
      </c>
    </row>
    <row r="1067" spans="1:19" x14ac:dyDescent="0.2">
      <c r="A1067" s="5" t="s">
        <v>422</v>
      </c>
      <c r="B1067" s="1" t="s">
        <v>292</v>
      </c>
      <c r="C1067" s="2" t="s">
        <v>293</v>
      </c>
      <c r="D1067" s="8">
        <v>0</v>
      </c>
      <c r="E1067" s="3">
        <v>0</v>
      </c>
      <c r="F1067" s="3">
        <v>0</v>
      </c>
      <c r="G1067" s="3">
        <v>0</v>
      </c>
      <c r="H1067" s="11" t="str">
        <f t="shared" si="440"/>
        <v/>
      </c>
      <c r="I1067" s="89">
        <v>548</v>
      </c>
      <c r="J1067" s="82">
        <v>528</v>
      </c>
      <c r="K1067" s="82">
        <v>189</v>
      </c>
      <c r="L1067" s="13">
        <f t="shared" si="441"/>
        <v>0.35795454545454547</v>
      </c>
      <c r="M1067" s="84">
        <v>15</v>
      </c>
      <c r="N1067" s="82">
        <v>5</v>
      </c>
      <c r="O1067" s="16">
        <f t="shared" si="442"/>
        <v>9.1240875912408752E-3</v>
      </c>
      <c r="P1067" s="17">
        <f t="shared" si="443"/>
        <v>548</v>
      </c>
      <c r="Q1067" s="18">
        <f t="shared" si="444"/>
        <v>543</v>
      </c>
      <c r="R1067" s="18">
        <f t="shared" si="445"/>
        <v>5</v>
      </c>
      <c r="S1067" s="19">
        <f t="shared" si="446"/>
        <v>9.1240875912408752E-3</v>
      </c>
    </row>
    <row r="1068" spans="1:19" x14ac:dyDescent="0.2">
      <c r="A1068" s="5" t="s">
        <v>419</v>
      </c>
      <c r="B1068" s="1" t="s">
        <v>53</v>
      </c>
      <c r="C1068" s="2" t="s">
        <v>54</v>
      </c>
      <c r="D1068" s="8"/>
      <c r="E1068" s="3"/>
      <c r="F1068" s="3"/>
      <c r="G1068" s="3"/>
      <c r="H1068" s="11" t="str">
        <f t="shared" si="440"/>
        <v/>
      </c>
      <c r="I1068" s="89">
        <v>544</v>
      </c>
      <c r="J1068" s="82">
        <v>421</v>
      </c>
      <c r="K1068" s="82">
        <v>166</v>
      </c>
      <c r="L1068" s="13">
        <f t="shared" si="441"/>
        <v>0.39429928741092635</v>
      </c>
      <c r="M1068" s="81"/>
      <c r="N1068" s="82">
        <v>116</v>
      </c>
      <c r="O1068" s="16">
        <f t="shared" si="442"/>
        <v>0.21323529411764705</v>
      </c>
      <c r="P1068" s="17">
        <f t="shared" si="443"/>
        <v>544</v>
      </c>
      <c r="Q1068" s="18">
        <f t="shared" si="444"/>
        <v>421</v>
      </c>
      <c r="R1068" s="18">
        <f t="shared" si="445"/>
        <v>116</v>
      </c>
      <c r="S1068" s="19">
        <f t="shared" si="446"/>
        <v>0.21323529411764705</v>
      </c>
    </row>
    <row r="1069" spans="1:19" x14ac:dyDescent="0.2">
      <c r="A1069" s="5" t="s">
        <v>416</v>
      </c>
      <c r="B1069" s="1" t="s">
        <v>266</v>
      </c>
      <c r="C1069" s="2" t="s">
        <v>267</v>
      </c>
      <c r="D1069" s="8"/>
      <c r="E1069" s="3"/>
      <c r="F1069" s="3"/>
      <c r="G1069" s="3"/>
      <c r="H1069" s="11" t="str">
        <f t="shared" si="440"/>
        <v/>
      </c>
      <c r="I1069" s="89">
        <v>541</v>
      </c>
      <c r="J1069" s="82">
        <v>90</v>
      </c>
      <c r="K1069" s="82">
        <v>18</v>
      </c>
      <c r="L1069" s="13">
        <f t="shared" si="441"/>
        <v>0.2</v>
      </c>
      <c r="M1069" s="81"/>
      <c r="N1069" s="82">
        <v>451</v>
      </c>
      <c r="O1069" s="16">
        <f t="shared" si="442"/>
        <v>0.83364140480591498</v>
      </c>
      <c r="P1069" s="17">
        <f t="shared" si="443"/>
        <v>541</v>
      </c>
      <c r="Q1069" s="18">
        <f t="shared" si="444"/>
        <v>90</v>
      </c>
      <c r="R1069" s="18">
        <f t="shared" si="445"/>
        <v>451</v>
      </c>
      <c r="S1069" s="19">
        <f t="shared" si="446"/>
        <v>0.83364140480591498</v>
      </c>
    </row>
    <row r="1070" spans="1:19" ht="29" x14ac:dyDescent="0.2">
      <c r="A1070" s="5" t="s">
        <v>430</v>
      </c>
      <c r="B1070" s="1" t="s">
        <v>386</v>
      </c>
      <c r="C1070" s="2" t="s">
        <v>394</v>
      </c>
      <c r="D1070" s="8"/>
      <c r="E1070" s="3"/>
      <c r="F1070" s="3"/>
      <c r="G1070" s="3"/>
      <c r="H1070" s="11" t="str">
        <f t="shared" si="440"/>
        <v/>
      </c>
      <c r="I1070" s="91">
        <v>539</v>
      </c>
      <c r="J1070" s="85">
        <v>493</v>
      </c>
      <c r="K1070" s="85">
        <v>150</v>
      </c>
      <c r="L1070" s="13">
        <f t="shared" si="441"/>
        <v>0.30425963488843816</v>
      </c>
      <c r="M1070" s="81"/>
      <c r="N1070" s="82">
        <v>20</v>
      </c>
      <c r="O1070" s="16">
        <f t="shared" si="442"/>
        <v>3.7105751391465679E-2</v>
      </c>
      <c r="P1070" s="17">
        <f t="shared" si="443"/>
        <v>539</v>
      </c>
      <c r="Q1070" s="18">
        <f t="shared" si="444"/>
        <v>493</v>
      </c>
      <c r="R1070" s="18">
        <f t="shared" si="445"/>
        <v>20</v>
      </c>
      <c r="S1070" s="19">
        <f t="shared" si="446"/>
        <v>3.7105751391465679E-2</v>
      </c>
    </row>
    <row r="1071" spans="1:19" x14ac:dyDescent="0.2">
      <c r="A1071" s="5" t="s">
        <v>522</v>
      </c>
      <c r="B1071" s="1" t="s">
        <v>188</v>
      </c>
      <c r="C1071" s="2" t="s">
        <v>189</v>
      </c>
      <c r="D1071" s="8">
        <v>0</v>
      </c>
      <c r="E1071" s="3">
        <v>0</v>
      </c>
      <c r="F1071" s="3">
        <v>0</v>
      </c>
      <c r="G1071" s="3">
        <v>0</v>
      </c>
      <c r="H1071" s="11" t="str">
        <f t="shared" si="440"/>
        <v/>
      </c>
      <c r="I1071" s="89">
        <v>539</v>
      </c>
      <c r="J1071" s="82">
        <v>499</v>
      </c>
      <c r="K1071" s="82">
        <v>157</v>
      </c>
      <c r="L1071" s="13">
        <f t="shared" si="441"/>
        <v>0.31462925851703405</v>
      </c>
      <c r="M1071" s="81">
        <v>3</v>
      </c>
      <c r="N1071" s="82">
        <v>37</v>
      </c>
      <c r="O1071" s="16">
        <f t="shared" si="442"/>
        <v>6.8645640074211506E-2</v>
      </c>
      <c r="P1071" s="17">
        <f t="shared" si="443"/>
        <v>539</v>
      </c>
      <c r="Q1071" s="18">
        <f t="shared" si="444"/>
        <v>502</v>
      </c>
      <c r="R1071" s="18">
        <f t="shared" si="445"/>
        <v>37</v>
      </c>
      <c r="S1071" s="19">
        <f t="shared" si="446"/>
        <v>6.8645640074211506E-2</v>
      </c>
    </row>
    <row r="1072" spans="1:19" x14ac:dyDescent="0.2">
      <c r="A1072" s="5" t="s">
        <v>418</v>
      </c>
      <c r="B1072" s="1" t="s">
        <v>290</v>
      </c>
      <c r="C1072" s="2" t="s">
        <v>291</v>
      </c>
      <c r="D1072" s="8"/>
      <c r="E1072" s="3">
        <v>0</v>
      </c>
      <c r="F1072" s="3">
        <v>0</v>
      </c>
      <c r="G1072" s="3">
        <v>0</v>
      </c>
      <c r="H1072" s="11" t="str">
        <f t="shared" si="440"/>
        <v/>
      </c>
      <c r="I1072" s="89">
        <v>536</v>
      </c>
      <c r="J1072" s="82">
        <v>494</v>
      </c>
      <c r="K1072" s="82">
        <v>289</v>
      </c>
      <c r="L1072" s="13">
        <f t="shared" si="441"/>
        <v>0.58502024291497978</v>
      </c>
      <c r="M1072" s="81">
        <v>10</v>
      </c>
      <c r="N1072" s="82">
        <v>32</v>
      </c>
      <c r="O1072" s="16">
        <f t="shared" si="442"/>
        <v>5.9701492537313432E-2</v>
      </c>
      <c r="P1072" s="17">
        <f t="shared" si="443"/>
        <v>536</v>
      </c>
      <c r="Q1072" s="18">
        <f t="shared" si="444"/>
        <v>504</v>
      </c>
      <c r="R1072" s="18">
        <f t="shared" si="445"/>
        <v>32</v>
      </c>
      <c r="S1072" s="19">
        <f t="shared" si="446"/>
        <v>5.9701492537313432E-2</v>
      </c>
    </row>
    <row r="1073" spans="1:19" x14ac:dyDescent="0.2">
      <c r="A1073" s="5" t="s">
        <v>515</v>
      </c>
      <c r="B1073" s="1" t="s">
        <v>404</v>
      </c>
      <c r="C1073" s="2" t="s">
        <v>405</v>
      </c>
      <c r="D1073" s="8">
        <v>9</v>
      </c>
      <c r="E1073" s="3">
        <v>8</v>
      </c>
      <c r="F1073" s="3"/>
      <c r="G1073" s="3">
        <v>1</v>
      </c>
      <c r="H1073" s="11">
        <f t="shared" si="440"/>
        <v>0.1111111111111111</v>
      </c>
      <c r="I1073" s="90">
        <v>534</v>
      </c>
      <c r="J1073" s="83">
        <v>488</v>
      </c>
      <c r="K1073" s="83">
        <v>82</v>
      </c>
      <c r="L1073" s="13">
        <f t="shared" si="441"/>
        <v>0.16803278688524589</v>
      </c>
      <c r="M1073" s="83">
        <v>2</v>
      </c>
      <c r="N1073" s="83">
        <v>29</v>
      </c>
      <c r="O1073" s="16">
        <f t="shared" si="442"/>
        <v>5.4307116104868915E-2</v>
      </c>
      <c r="P1073" s="17">
        <f t="shared" si="443"/>
        <v>543</v>
      </c>
      <c r="Q1073" s="18">
        <f t="shared" si="444"/>
        <v>498</v>
      </c>
      <c r="R1073" s="18">
        <f t="shared" si="445"/>
        <v>30</v>
      </c>
      <c r="S1073" s="19">
        <f t="shared" si="446"/>
        <v>5.5248618784530384E-2</v>
      </c>
    </row>
    <row r="1074" spans="1:19" x14ac:dyDescent="0.2">
      <c r="A1074" s="5" t="s">
        <v>434</v>
      </c>
      <c r="B1074" s="1" t="s">
        <v>243</v>
      </c>
      <c r="C1074" s="2" t="s">
        <v>244</v>
      </c>
      <c r="D1074" s="8"/>
      <c r="E1074" s="3"/>
      <c r="F1074" s="3"/>
      <c r="G1074" s="3"/>
      <c r="H1074" s="11" t="str">
        <f t="shared" si="440"/>
        <v/>
      </c>
      <c r="I1074" s="89">
        <v>532</v>
      </c>
      <c r="J1074" s="82">
        <v>529</v>
      </c>
      <c r="K1074" s="82">
        <v>449</v>
      </c>
      <c r="L1074" s="13">
        <f t="shared" si="441"/>
        <v>0.84877126654064272</v>
      </c>
      <c r="M1074" s="81">
        <v>1</v>
      </c>
      <c r="N1074" s="82">
        <v>2</v>
      </c>
      <c r="O1074" s="16">
        <f t="shared" si="442"/>
        <v>3.7593984962406013E-3</v>
      </c>
      <c r="P1074" s="17">
        <f t="shared" si="443"/>
        <v>532</v>
      </c>
      <c r="Q1074" s="18">
        <f t="shared" si="444"/>
        <v>530</v>
      </c>
      <c r="R1074" s="18">
        <f t="shared" si="445"/>
        <v>2</v>
      </c>
      <c r="S1074" s="19">
        <f t="shared" si="446"/>
        <v>3.7593984962406013E-3</v>
      </c>
    </row>
    <row r="1075" spans="1:19" x14ac:dyDescent="0.2">
      <c r="A1075" s="5" t="s">
        <v>516</v>
      </c>
      <c r="B1075" s="1" t="s">
        <v>386</v>
      </c>
      <c r="C1075" s="2" t="s">
        <v>397</v>
      </c>
      <c r="D1075" s="8">
        <v>0</v>
      </c>
      <c r="E1075" s="3">
        <v>0</v>
      </c>
      <c r="F1075" s="3">
        <v>0</v>
      </c>
      <c r="G1075" s="3">
        <v>0</v>
      </c>
      <c r="H1075" s="11" t="str">
        <f t="shared" si="440"/>
        <v/>
      </c>
      <c r="I1075" s="89">
        <v>529</v>
      </c>
      <c r="J1075" s="82">
        <v>468</v>
      </c>
      <c r="K1075" s="82">
        <v>120</v>
      </c>
      <c r="L1075" s="13">
        <f t="shared" si="441"/>
        <v>0.25641025641025639</v>
      </c>
      <c r="M1075" s="81">
        <v>21</v>
      </c>
      <c r="N1075" s="82">
        <v>40</v>
      </c>
      <c r="O1075" s="16">
        <f t="shared" si="442"/>
        <v>7.5614366729678639E-2</v>
      </c>
      <c r="P1075" s="17">
        <f t="shared" si="443"/>
        <v>529</v>
      </c>
      <c r="Q1075" s="18">
        <f t="shared" si="444"/>
        <v>489</v>
      </c>
      <c r="R1075" s="18">
        <f t="shared" si="445"/>
        <v>40</v>
      </c>
      <c r="S1075" s="19">
        <f t="shared" si="446"/>
        <v>7.5614366729678639E-2</v>
      </c>
    </row>
    <row r="1076" spans="1:19" x14ac:dyDescent="0.2">
      <c r="A1076" s="5" t="s">
        <v>428</v>
      </c>
      <c r="B1076" s="1" t="s">
        <v>188</v>
      </c>
      <c r="C1076" s="2" t="s">
        <v>189</v>
      </c>
      <c r="D1076" s="8"/>
      <c r="E1076" s="3"/>
      <c r="F1076" s="3"/>
      <c r="G1076" s="3"/>
      <c r="H1076" s="11" t="str">
        <f t="shared" si="440"/>
        <v/>
      </c>
      <c r="I1076" s="89">
        <v>528</v>
      </c>
      <c r="J1076" s="82">
        <v>449</v>
      </c>
      <c r="K1076" s="82">
        <v>73</v>
      </c>
      <c r="L1076" s="13">
        <f t="shared" si="441"/>
        <v>0.16258351893095768</v>
      </c>
      <c r="M1076" s="81">
        <v>1</v>
      </c>
      <c r="N1076" s="82">
        <v>2</v>
      </c>
      <c r="O1076" s="16">
        <f t="shared" si="442"/>
        <v>3.787878787878788E-3</v>
      </c>
      <c r="P1076" s="17">
        <f t="shared" si="443"/>
        <v>528</v>
      </c>
      <c r="Q1076" s="18">
        <f t="shared" si="444"/>
        <v>450</v>
      </c>
      <c r="R1076" s="18">
        <f t="shared" si="445"/>
        <v>2</v>
      </c>
      <c r="S1076" s="19">
        <f t="shared" si="446"/>
        <v>3.787878787878788E-3</v>
      </c>
    </row>
    <row r="1077" spans="1:19" x14ac:dyDescent="0.2">
      <c r="A1077" s="5" t="s">
        <v>521</v>
      </c>
      <c r="B1077" s="1" t="s">
        <v>311</v>
      </c>
      <c r="C1077" s="2" t="s">
        <v>313</v>
      </c>
      <c r="D1077" s="8">
        <v>1</v>
      </c>
      <c r="E1077" s="3">
        <v>1</v>
      </c>
      <c r="F1077" s="3"/>
      <c r="G1077" s="3"/>
      <c r="H1077" s="11">
        <f t="shared" si="440"/>
        <v>0</v>
      </c>
      <c r="I1077" s="89">
        <v>528</v>
      </c>
      <c r="J1077" s="82">
        <v>477</v>
      </c>
      <c r="K1077" s="82">
        <v>391</v>
      </c>
      <c r="L1077" s="13">
        <f t="shared" si="441"/>
        <v>0.81970649895178194</v>
      </c>
      <c r="M1077" s="84">
        <v>10</v>
      </c>
      <c r="N1077" s="82">
        <v>41</v>
      </c>
      <c r="O1077" s="16">
        <f t="shared" si="442"/>
        <v>7.7651515151515152E-2</v>
      </c>
      <c r="P1077" s="17">
        <f t="shared" si="443"/>
        <v>529</v>
      </c>
      <c r="Q1077" s="18">
        <f t="shared" si="444"/>
        <v>488</v>
      </c>
      <c r="R1077" s="18">
        <f t="shared" si="445"/>
        <v>41</v>
      </c>
      <c r="S1077" s="19">
        <f t="shared" si="446"/>
        <v>7.7504725897920609E-2</v>
      </c>
    </row>
    <row r="1078" spans="1:19" ht="29" x14ac:dyDescent="0.2">
      <c r="A1078" s="5" t="s">
        <v>515</v>
      </c>
      <c r="B1078" s="1" t="s">
        <v>87</v>
      </c>
      <c r="C1078" s="2" t="s">
        <v>88</v>
      </c>
      <c r="D1078" s="8">
        <v>4</v>
      </c>
      <c r="E1078" s="3">
        <v>4</v>
      </c>
      <c r="F1078" s="3"/>
      <c r="G1078" s="3"/>
      <c r="H1078" s="11">
        <f t="shared" si="440"/>
        <v>0</v>
      </c>
      <c r="I1078" s="90">
        <v>523</v>
      </c>
      <c r="J1078" s="83">
        <v>493</v>
      </c>
      <c r="K1078" s="83">
        <v>39</v>
      </c>
      <c r="L1078" s="13">
        <f t="shared" si="441"/>
        <v>7.9107505070993914E-2</v>
      </c>
      <c r="M1078" s="83">
        <v>2</v>
      </c>
      <c r="N1078" s="83">
        <v>9</v>
      </c>
      <c r="O1078" s="16">
        <f t="shared" si="442"/>
        <v>1.7208413001912046E-2</v>
      </c>
      <c r="P1078" s="17">
        <f t="shared" si="443"/>
        <v>527</v>
      </c>
      <c r="Q1078" s="18">
        <f t="shared" si="444"/>
        <v>499</v>
      </c>
      <c r="R1078" s="18">
        <f t="shared" si="445"/>
        <v>9</v>
      </c>
      <c r="S1078" s="19">
        <f t="shared" si="446"/>
        <v>1.7077798861480076E-2</v>
      </c>
    </row>
    <row r="1079" spans="1:19" x14ac:dyDescent="0.2">
      <c r="A1079" s="5" t="s">
        <v>419</v>
      </c>
      <c r="B1079" s="1" t="s">
        <v>414</v>
      </c>
      <c r="C1079" s="2" t="s">
        <v>415</v>
      </c>
      <c r="D1079" s="8"/>
      <c r="E1079" s="3"/>
      <c r="F1079" s="3"/>
      <c r="G1079" s="3"/>
      <c r="H1079" s="11" t="str">
        <f t="shared" si="440"/>
        <v/>
      </c>
      <c r="I1079" s="89">
        <v>514</v>
      </c>
      <c r="J1079" s="82">
        <v>504</v>
      </c>
      <c r="K1079" s="82">
        <v>502</v>
      </c>
      <c r="L1079" s="13">
        <f t="shared" si="441"/>
        <v>0.99603174603174605</v>
      </c>
      <c r="M1079" s="81"/>
      <c r="N1079" s="82">
        <v>10</v>
      </c>
      <c r="O1079" s="16">
        <f t="shared" si="442"/>
        <v>1.9455252918287938E-2</v>
      </c>
      <c r="P1079" s="17">
        <f t="shared" si="443"/>
        <v>514</v>
      </c>
      <c r="Q1079" s="18">
        <f t="shared" si="444"/>
        <v>504</v>
      </c>
      <c r="R1079" s="18">
        <f t="shared" si="445"/>
        <v>10</v>
      </c>
      <c r="S1079" s="19">
        <f t="shared" si="446"/>
        <v>1.9455252918287938E-2</v>
      </c>
    </row>
    <row r="1080" spans="1:19" x14ac:dyDescent="0.2">
      <c r="A1080" s="5" t="s">
        <v>517</v>
      </c>
      <c r="B1080" s="1" t="s">
        <v>386</v>
      </c>
      <c r="C1080" s="2" t="s">
        <v>397</v>
      </c>
      <c r="D1080" s="20">
        <v>0</v>
      </c>
      <c r="E1080" s="21">
        <v>0</v>
      </c>
      <c r="F1080" s="21">
        <v>0</v>
      </c>
      <c r="G1080" s="21">
        <v>0</v>
      </c>
      <c r="H1080" s="11" t="str">
        <f t="shared" si="440"/>
        <v/>
      </c>
      <c r="I1080" s="90">
        <v>509</v>
      </c>
      <c r="J1080" s="83">
        <v>445</v>
      </c>
      <c r="K1080" s="83">
        <v>144</v>
      </c>
      <c r="L1080" s="13">
        <f t="shared" si="441"/>
        <v>0.32359550561797751</v>
      </c>
      <c r="M1080" s="83">
        <v>0</v>
      </c>
      <c r="N1080" s="83">
        <v>64</v>
      </c>
      <c r="O1080" s="16">
        <f t="shared" si="442"/>
        <v>0.12573673870333987</v>
      </c>
      <c r="P1080" s="17">
        <f t="shared" si="443"/>
        <v>509</v>
      </c>
      <c r="Q1080" s="18">
        <f t="shared" si="444"/>
        <v>445</v>
      </c>
      <c r="R1080" s="18">
        <f t="shared" si="445"/>
        <v>64</v>
      </c>
      <c r="S1080" s="19">
        <f t="shared" si="446"/>
        <v>0.12573673870333987</v>
      </c>
    </row>
    <row r="1081" spans="1:19" x14ac:dyDescent="0.2">
      <c r="A1081" s="5" t="s">
        <v>428</v>
      </c>
      <c r="B1081" s="1" t="s">
        <v>235</v>
      </c>
      <c r="C1081" s="2" t="s">
        <v>236</v>
      </c>
      <c r="D1081" s="8"/>
      <c r="E1081" s="3"/>
      <c r="F1081" s="3"/>
      <c r="G1081" s="3"/>
      <c r="H1081" s="11" t="str">
        <f t="shared" si="440"/>
        <v/>
      </c>
      <c r="I1081" s="89">
        <v>508</v>
      </c>
      <c r="J1081" s="82">
        <v>253</v>
      </c>
      <c r="K1081" s="82">
        <v>65</v>
      </c>
      <c r="L1081" s="13">
        <f t="shared" si="441"/>
        <v>0.25691699604743085</v>
      </c>
      <c r="M1081" s="81">
        <v>4</v>
      </c>
      <c r="N1081" s="82">
        <v>152</v>
      </c>
      <c r="O1081" s="16">
        <f t="shared" si="442"/>
        <v>0.29921259842519687</v>
      </c>
      <c r="P1081" s="17">
        <f t="shared" si="443"/>
        <v>508</v>
      </c>
      <c r="Q1081" s="18">
        <f t="shared" si="444"/>
        <v>257</v>
      </c>
      <c r="R1081" s="18">
        <f t="shared" si="445"/>
        <v>152</v>
      </c>
      <c r="S1081" s="19">
        <f t="shared" si="446"/>
        <v>0.29921259842519687</v>
      </c>
    </row>
    <row r="1082" spans="1:19" x14ac:dyDescent="0.2">
      <c r="A1082" s="5" t="s">
        <v>425</v>
      </c>
      <c r="B1082" s="1" t="s">
        <v>245</v>
      </c>
      <c r="C1082" s="2" t="s">
        <v>247</v>
      </c>
      <c r="D1082" s="8"/>
      <c r="E1082" s="3"/>
      <c r="F1082" s="3"/>
      <c r="G1082" s="3"/>
      <c r="H1082" s="11" t="str">
        <f t="shared" si="440"/>
        <v/>
      </c>
      <c r="I1082" s="89">
        <v>503</v>
      </c>
      <c r="J1082" s="82">
        <v>392</v>
      </c>
      <c r="K1082" s="82">
        <v>237</v>
      </c>
      <c r="L1082" s="13">
        <f t="shared" si="441"/>
        <v>0.60459183673469385</v>
      </c>
      <c r="M1082" s="81">
        <v>1</v>
      </c>
      <c r="N1082" s="82">
        <v>110</v>
      </c>
      <c r="O1082" s="16">
        <f t="shared" si="442"/>
        <v>0.21868787276341947</v>
      </c>
      <c r="P1082" s="17">
        <f t="shared" si="443"/>
        <v>503</v>
      </c>
      <c r="Q1082" s="18">
        <f t="shared" si="444"/>
        <v>393</v>
      </c>
      <c r="R1082" s="18">
        <f t="shared" si="445"/>
        <v>110</v>
      </c>
      <c r="S1082" s="19">
        <f t="shared" si="446"/>
        <v>0.21868787276341947</v>
      </c>
    </row>
    <row r="1083" spans="1:19" x14ac:dyDescent="0.2">
      <c r="A1083" s="5" t="s">
        <v>513</v>
      </c>
      <c r="B1083" s="1" t="s">
        <v>111</v>
      </c>
      <c r="C1083" s="2" t="s">
        <v>112</v>
      </c>
      <c r="D1083" s="8">
        <v>0</v>
      </c>
      <c r="E1083" s="3">
        <v>0</v>
      </c>
      <c r="F1083" s="3">
        <v>0</v>
      </c>
      <c r="G1083" s="3">
        <v>0</v>
      </c>
      <c r="H1083" s="11" t="s">
        <v>514</v>
      </c>
      <c r="I1083" s="89">
        <v>503</v>
      </c>
      <c r="J1083" s="82">
        <v>456</v>
      </c>
      <c r="K1083" s="82">
        <v>22</v>
      </c>
      <c r="L1083" s="13">
        <v>4.8245614035087717E-2</v>
      </c>
      <c r="M1083" s="84">
        <v>10</v>
      </c>
      <c r="N1083" s="82">
        <v>37</v>
      </c>
      <c r="O1083" s="16">
        <v>7.3558648111332003E-2</v>
      </c>
      <c r="P1083" s="17">
        <v>503</v>
      </c>
      <c r="Q1083" s="18">
        <v>466</v>
      </c>
      <c r="R1083" s="18">
        <v>37</v>
      </c>
      <c r="S1083" s="19">
        <v>7.3558648111332003E-2</v>
      </c>
    </row>
    <row r="1084" spans="1:19" x14ac:dyDescent="0.2">
      <c r="A1084" s="5" t="s">
        <v>517</v>
      </c>
      <c r="B1084" s="1" t="s">
        <v>311</v>
      </c>
      <c r="C1084" s="2" t="s">
        <v>313</v>
      </c>
      <c r="D1084" s="20">
        <v>0</v>
      </c>
      <c r="E1084" s="21">
        <v>0</v>
      </c>
      <c r="F1084" s="21">
        <v>0</v>
      </c>
      <c r="G1084" s="21">
        <v>0</v>
      </c>
      <c r="H1084" s="11" t="str">
        <f t="shared" ref="H1084:H1107" si="447">IF(D1084&lt;&gt;0,G1084/D1084,"")</f>
        <v/>
      </c>
      <c r="I1084" s="90">
        <v>497</v>
      </c>
      <c r="J1084" s="83">
        <v>389</v>
      </c>
      <c r="K1084" s="83">
        <v>308</v>
      </c>
      <c r="L1084" s="13">
        <f t="shared" ref="L1084:L1107" si="448">IF(J1084&lt;&gt;0,K1084/J1084,"")</f>
        <v>0.79177377892030854</v>
      </c>
      <c r="M1084" s="83">
        <v>0</v>
      </c>
      <c r="N1084" s="83">
        <v>108</v>
      </c>
      <c r="O1084" s="16">
        <f t="shared" ref="O1084:O1107" si="449">IF(I1084&lt;&gt;0,N1084/I1084,"")</f>
        <v>0.21730382293762576</v>
      </c>
      <c r="P1084" s="17">
        <f t="shared" ref="P1084:P1107" si="450">IF(SUM(D1084,I1084)&gt;0,SUM(D1084,I1084),"")</f>
        <v>497</v>
      </c>
      <c r="Q1084" s="18">
        <f t="shared" ref="Q1084:Q1107" si="451">IF(SUM(E1084,J1084, M1084)&gt;0,SUM(E1084,J1084, M1084),"")</f>
        <v>389</v>
      </c>
      <c r="R1084" s="18">
        <f t="shared" ref="R1084:R1107" si="452">IF(SUM(G1084,N1084)&gt;0,SUM(G1084,N1084),"")</f>
        <v>108</v>
      </c>
      <c r="S1084" s="19">
        <f t="shared" ref="S1084:S1107" si="453">IFERROR(IF(P1084&lt;&gt;0,R1084/P1084,""),"")</f>
        <v>0.21730382293762576</v>
      </c>
    </row>
    <row r="1085" spans="1:19" ht="29" x14ac:dyDescent="0.2">
      <c r="A1085" s="5" t="s">
        <v>522</v>
      </c>
      <c r="B1085" s="1" t="s">
        <v>386</v>
      </c>
      <c r="C1085" s="2" t="s">
        <v>401</v>
      </c>
      <c r="D1085" s="8">
        <v>3</v>
      </c>
      <c r="E1085" s="3">
        <v>3</v>
      </c>
      <c r="F1085" s="3">
        <v>0</v>
      </c>
      <c r="G1085" s="3">
        <v>0</v>
      </c>
      <c r="H1085" s="11">
        <f t="shared" si="447"/>
        <v>0</v>
      </c>
      <c r="I1085" s="89">
        <v>494</v>
      </c>
      <c r="J1085" s="82">
        <v>489</v>
      </c>
      <c r="K1085" s="82">
        <v>486</v>
      </c>
      <c r="L1085" s="13">
        <f t="shared" si="448"/>
        <v>0.99386503067484666</v>
      </c>
      <c r="M1085" s="81">
        <v>5</v>
      </c>
      <c r="N1085" s="82">
        <v>0</v>
      </c>
      <c r="O1085" s="16">
        <f t="shared" si="449"/>
        <v>0</v>
      </c>
      <c r="P1085" s="17">
        <f t="shared" si="450"/>
        <v>497</v>
      </c>
      <c r="Q1085" s="18">
        <f t="shared" si="451"/>
        <v>497</v>
      </c>
      <c r="R1085" s="18" t="str">
        <f t="shared" si="452"/>
        <v/>
      </c>
      <c r="S1085" s="19" t="str">
        <f t="shared" si="453"/>
        <v/>
      </c>
    </row>
    <row r="1086" spans="1:19" x14ac:dyDescent="0.2">
      <c r="A1086" s="5" t="s">
        <v>518</v>
      </c>
      <c r="B1086" s="1" t="s">
        <v>380</v>
      </c>
      <c r="C1086" s="2" t="s">
        <v>382</v>
      </c>
      <c r="D1086" s="8"/>
      <c r="E1086" s="3"/>
      <c r="F1086" s="3"/>
      <c r="G1086" s="3"/>
      <c r="H1086" s="11" t="str">
        <f t="shared" si="447"/>
        <v/>
      </c>
      <c r="I1086" s="89">
        <v>488</v>
      </c>
      <c r="J1086" s="82">
        <v>487</v>
      </c>
      <c r="K1086" s="82">
        <v>1</v>
      </c>
      <c r="L1086" s="13">
        <f t="shared" si="448"/>
        <v>2.0533880903490761E-3</v>
      </c>
      <c r="M1086" s="81"/>
      <c r="N1086" s="82">
        <v>1</v>
      </c>
      <c r="O1086" s="16">
        <f t="shared" si="449"/>
        <v>2.0491803278688526E-3</v>
      </c>
      <c r="P1086" s="17">
        <f t="shared" si="450"/>
        <v>488</v>
      </c>
      <c r="Q1086" s="18">
        <f t="shared" si="451"/>
        <v>487</v>
      </c>
      <c r="R1086" s="18">
        <f t="shared" si="452"/>
        <v>1</v>
      </c>
      <c r="S1086" s="19">
        <f t="shared" si="453"/>
        <v>2.0491803278688526E-3</v>
      </c>
    </row>
    <row r="1087" spans="1:19" x14ac:dyDescent="0.2">
      <c r="A1087" s="5" t="s">
        <v>516</v>
      </c>
      <c r="B1087" s="1" t="s">
        <v>154</v>
      </c>
      <c r="C1087" s="2" t="s">
        <v>155</v>
      </c>
      <c r="D1087" s="8">
        <v>0</v>
      </c>
      <c r="E1087" s="3">
        <v>0</v>
      </c>
      <c r="F1087" s="3">
        <v>0</v>
      </c>
      <c r="G1087" s="3">
        <v>0</v>
      </c>
      <c r="H1087" s="11" t="str">
        <f t="shared" si="447"/>
        <v/>
      </c>
      <c r="I1087" s="89">
        <v>487</v>
      </c>
      <c r="J1087" s="82">
        <v>286</v>
      </c>
      <c r="K1087" s="82">
        <v>78</v>
      </c>
      <c r="L1087" s="13">
        <f t="shared" si="448"/>
        <v>0.27272727272727271</v>
      </c>
      <c r="M1087" s="81">
        <v>0</v>
      </c>
      <c r="N1087" s="82">
        <v>201</v>
      </c>
      <c r="O1087" s="16">
        <f t="shared" si="449"/>
        <v>0.41273100616016428</v>
      </c>
      <c r="P1087" s="17">
        <f t="shared" si="450"/>
        <v>487</v>
      </c>
      <c r="Q1087" s="18">
        <f t="shared" si="451"/>
        <v>286</v>
      </c>
      <c r="R1087" s="18">
        <f t="shared" si="452"/>
        <v>201</v>
      </c>
      <c r="S1087" s="19">
        <f t="shared" si="453"/>
        <v>0.41273100616016428</v>
      </c>
    </row>
    <row r="1088" spans="1:19" ht="29" x14ac:dyDescent="0.2">
      <c r="A1088" s="59" t="s">
        <v>426</v>
      </c>
      <c r="B1088" s="1" t="s">
        <v>386</v>
      </c>
      <c r="C1088" s="2" t="s">
        <v>399</v>
      </c>
      <c r="D1088" s="8"/>
      <c r="E1088" s="3"/>
      <c r="F1088" s="3"/>
      <c r="G1088" s="3"/>
      <c r="H1088" s="11" t="str">
        <f t="shared" si="447"/>
        <v/>
      </c>
      <c r="I1088" s="89">
        <v>483</v>
      </c>
      <c r="J1088" s="82">
        <v>483</v>
      </c>
      <c r="K1088" s="82">
        <v>265</v>
      </c>
      <c r="L1088" s="13">
        <f t="shared" si="448"/>
        <v>0.54865424430641818</v>
      </c>
      <c r="M1088" s="84"/>
      <c r="N1088" s="82"/>
      <c r="O1088" s="16">
        <f t="shared" si="449"/>
        <v>0</v>
      </c>
      <c r="P1088" s="17">
        <f t="shared" si="450"/>
        <v>483</v>
      </c>
      <c r="Q1088" s="18">
        <f t="shared" si="451"/>
        <v>483</v>
      </c>
      <c r="R1088" s="18" t="str">
        <f t="shared" si="452"/>
        <v/>
      </c>
      <c r="S1088" s="19" t="str">
        <f t="shared" si="453"/>
        <v/>
      </c>
    </row>
    <row r="1089" spans="1:19" x14ac:dyDescent="0.2">
      <c r="A1089" s="5" t="s">
        <v>416</v>
      </c>
      <c r="B1089" s="1" t="s">
        <v>292</v>
      </c>
      <c r="C1089" s="2" t="s">
        <v>293</v>
      </c>
      <c r="D1089" s="8"/>
      <c r="E1089" s="3"/>
      <c r="F1089" s="3"/>
      <c r="G1089" s="3"/>
      <c r="H1089" s="11" t="str">
        <f t="shared" si="447"/>
        <v/>
      </c>
      <c r="I1089" s="89">
        <v>480</v>
      </c>
      <c r="J1089" s="82">
        <v>389</v>
      </c>
      <c r="K1089" s="82">
        <v>40</v>
      </c>
      <c r="L1089" s="13">
        <f t="shared" si="448"/>
        <v>0.10282776349614396</v>
      </c>
      <c r="M1089" s="81"/>
      <c r="N1089" s="82">
        <v>91</v>
      </c>
      <c r="O1089" s="16">
        <f t="shared" si="449"/>
        <v>0.18958333333333333</v>
      </c>
      <c r="P1089" s="17">
        <f t="shared" si="450"/>
        <v>480</v>
      </c>
      <c r="Q1089" s="18">
        <f t="shared" si="451"/>
        <v>389</v>
      </c>
      <c r="R1089" s="18">
        <f t="shared" si="452"/>
        <v>91</v>
      </c>
      <c r="S1089" s="19">
        <f t="shared" si="453"/>
        <v>0.18958333333333333</v>
      </c>
    </row>
    <row r="1090" spans="1:19" x14ac:dyDescent="0.2">
      <c r="A1090" s="5" t="s">
        <v>522</v>
      </c>
      <c r="B1090" s="1" t="s">
        <v>245</v>
      </c>
      <c r="C1090" s="2" t="s">
        <v>247</v>
      </c>
      <c r="D1090" s="8">
        <v>0</v>
      </c>
      <c r="E1090" s="3">
        <v>0</v>
      </c>
      <c r="F1090" s="3">
        <v>0</v>
      </c>
      <c r="G1090" s="3">
        <v>0</v>
      </c>
      <c r="H1090" s="11" t="str">
        <f t="shared" si="447"/>
        <v/>
      </c>
      <c r="I1090" s="89">
        <v>479</v>
      </c>
      <c r="J1090" s="82">
        <v>461</v>
      </c>
      <c r="K1090" s="82">
        <v>458</v>
      </c>
      <c r="L1090" s="13">
        <f t="shared" si="448"/>
        <v>0.99349240780911063</v>
      </c>
      <c r="M1090" s="81">
        <v>4</v>
      </c>
      <c r="N1090" s="82">
        <v>14</v>
      </c>
      <c r="O1090" s="16">
        <f t="shared" si="449"/>
        <v>2.9227557411273485E-2</v>
      </c>
      <c r="P1090" s="17">
        <f t="shared" si="450"/>
        <v>479</v>
      </c>
      <c r="Q1090" s="18">
        <f t="shared" si="451"/>
        <v>465</v>
      </c>
      <c r="R1090" s="18">
        <f t="shared" si="452"/>
        <v>14</v>
      </c>
      <c r="S1090" s="19">
        <f t="shared" si="453"/>
        <v>2.9227557411273485E-2</v>
      </c>
    </row>
    <row r="1091" spans="1:19" x14ac:dyDescent="0.2">
      <c r="A1091" s="5" t="s">
        <v>515</v>
      </c>
      <c r="B1091" s="1" t="s">
        <v>27</v>
      </c>
      <c r="C1091" s="2" t="s">
        <v>28</v>
      </c>
      <c r="D1091" s="8"/>
      <c r="E1091" s="3"/>
      <c r="F1091" s="3"/>
      <c r="G1091" s="3"/>
      <c r="H1091" s="11" t="str">
        <f t="shared" si="447"/>
        <v/>
      </c>
      <c r="I1091" s="90">
        <v>477</v>
      </c>
      <c r="J1091" s="83">
        <v>436</v>
      </c>
      <c r="K1091" s="83">
        <v>78</v>
      </c>
      <c r="L1091" s="13">
        <f t="shared" si="448"/>
        <v>0.17889908256880735</v>
      </c>
      <c r="M1091" s="83">
        <v>1</v>
      </c>
      <c r="N1091" s="83">
        <v>16</v>
      </c>
      <c r="O1091" s="16">
        <f t="shared" si="449"/>
        <v>3.3542976939203356E-2</v>
      </c>
      <c r="P1091" s="17">
        <f t="shared" si="450"/>
        <v>477</v>
      </c>
      <c r="Q1091" s="18">
        <f t="shared" si="451"/>
        <v>437</v>
      </c>
      <c r="R1091" s="18">
        <f t="shared" si="452"/>
        <v>16</v>
      </c>
      <c r="S1091" s="19">
        <f t="shared" si="453"/>
        <v>3.3542976939203356E-2</v>
      </c>
    </row>
    <row r="1092" spans="1:19" x14ac:dyDescent="0.2">
      <c r="A1092" s="5" t="s">
        <v>419</v>
      </c>
      <c r="B1092" s="1" t="s">
        <v>80</v>
      </c>
      <c r="C1092" s="2" t="s">
        <v>84</v>
      </c>
      <c r="D1092" s="8"/>
      <c r="E1092" s="3"/>
      <c r="F1092" s="3"/>
      <c r="G1092" s="3"/>
      <c r="H1092" s="11" t="str">
        <f t="shared" si="447"/>
        <v/>
      </c>
      <c r="I1092" s="89">
        <v>470</v>
      </c>
      <c r="J1092" s="82">
        <v>460</v>
      </c>
      <c r="K1092" s="82">
        <v>437</v>
      </c>
      <c r="L1092" s="13">
        <f t="shared" si="448"/>
        <v>0.95</v>
      </c>
      <c r="M1092" s="81">
        <v>3</v>
      </c>
      <c r="N1092" s="82">
        <v>7</v>
      </c>
      <c r="O1092" s="16">
        <f t="shared" si="449"/>
        <v>1.4893617021276596E-2</v>
      </c>
      <c r="P1092" s="17">
        <f t="shared" si="450"/>
        <v>470</v>
      </c>
      <c r="Q1092" s="18">
        <f t="shared" si="451"/>
        <v>463</v>
      </c>
      <c r="R1092" s="18">
        <f t="shared" si="452"/>
        <v>7</v>
      </c>
      <c r="S1092" s="19">
        <f t="shared" si="453"/>
        <v>1.4893617021276596E-2</v>
      </c>
    </row>
    <row r="1093" spans="1:19" x14ac:dyDescent="0.2">
      <c r="A1093" s="5" t="s">
        <v>425</v>
      </c>
      <c r="B1093" s="1" t="s">
        <v>22</v>
      </c>
      <c r="C1093" s="2" t="s">
        <v>23</v>
      </c>
      <c r="D1093" s="8"/>
      <c r="E1093" s="3"/>
      <c r="F1093" s="3"/>
      <c r="G1093" s="3"/>
      <c r="H1093" s="11" t="str">
        <f t="shared" si="447"/>
        <v/>
      </c>
      <c r="I1093" s="89">
        <v>463</v>
      </c>
      <c r="J1093" s="82">
        <v>315</v>
      </c>
      <c r="K1093" s="82">
        <v>120</v>
      </c>
      <c r="L1093" s="13">
        <f t="shared" si="448"/>
        <v>0.38095238095238093</v>
      </c>
      <c r="M1093" s="81"/>
      <c r="N1093" s="82">
        <v>148</v>
      </c>
      <c r="O1093" s="16">
        <f t="shared" si="449"/>
        <v>0.31965442764578833</v>
      </c>
      <c r="P1093" s="17">
        <f t="shared" si="450"/>
        <v>463</v>
      </c>
      <c r="Q1093" s="18">
        <f t="shared" si="451"/>
        <v>315</v>
      </c>
      <c r="R1093" s="18">
        <f t="shared" si="452"/>
        <v>148</v>
      </c>
      <c r="S1093" s="19">
        <f t="shared" si="453"/>
        <v>0.31965442764578833</v>
      </c>
    </row>
    <row r="1094" spans="1:19" x14ac:dyDescent="0.2">
      <c r="A1094" s="5" t="s">
        <v>418</v>
      </c>
      <c r="B1094" s="1" t="s">
        <v>386</v>
      </c>
      <c r="C1094" s="2" t="s">
        <v>397</v>
      </c>
      <c r="D1094" s="8">
        <v>0</v>
      </c>
      <c r="E1094" s="3">
        <v>0</v>
      </c>
      <c r="F1094" s="3">
        <v>0</v>
      </c>
      <c r="G1094" s="3">
        <v>0</v>
      </c>
      <c r="H1094" s="11" t="str">
        <f t="shared" si="447"/>
        <v/>
      </c>
      <c r="I1094" s="89">
        <v>462</v>
      </c>
      <c r="J1094" s="82">
        <v>440</v>
      </c>
      <c r="K1094" s="82">
        <v>185</v>
      </c>
      <c r="L1094" s="13">
        <f t="shared" si="448"/>
        <v>0.42045454545454547</v>
      </c>
      <c r="M1094" s="81">
        <v>20</v>
      </c>
      <c r="N1094" s="82">
        <v>2</v>
      </c>
      <c r="O1094" s="16">
        <f t="shared" si="449"/>
        <v>4.329004329004329E-3</v>
      </c>
      <c r="P1094" s="17">
        <f t="shared" si="450"/>
        <v>462</v>
      </c>
      <c r="Q1094" s="18">
        <f t="shared" si="451"/>
        <v>460</v>
      </c>
      <c r="R1094" s="18">
        <f t="shared" si="452"/>
        <v>2</v>
      </c>
      <c r="S1094" s="19">
        <f t="shared" si="453"/>
        <v>4.329004329004329E-3</v>
      </c>
    </row>
    <row r="1095" spans="1:19" x14ac:dyDescent="0.2">
      <c r="A1095" s="5" t="s">
        <v>417</v>
      </c>
      <c r="B1095" s="1" t="s">
        <v>266</v>
      </c>
      <c r="C1095" s="2" t="s">
        <v>267</v>
      </c>
      <c r="D1095" s="8"/>
      <c r="E1095" s="3"/>
      <c r="F1095" s="3"/>
      <c r="G1095" s="3"/>
      <c r="H1095" s="11" t="str">
        <f t="shared" si="447"/>
        <v/>
      </c>
      <c r="I1095" s="89">
        <v>462</v>
      </c>
      <c r="J1095" s="82">
        <v>220</v>
      </c>
      <c r="K1095" s="82">
        <v>146</v>
      </c>
      <c r="L1095" s="13">
        <f t="shared" si="448"/>
        <v>0.66363636363636369</v>
      </c>
      <c r="M1095" s="84"/>
      <c r="N1095" s="82">
        <v>119</v>
      </c>
      <c r="O1095" s="16">
        <f t="shared" si="449"/>
        <v>0.25757575757575757</v>
      </c>
      <c r="P1095" s="17">
        <f t="shared" si="450"/>
        <v>462</v>
      </c>
      <c r="Q1095" s="18">
        <f t="shared" si="451"/>
        <v>220</v>
      </c>
      <c r="R1095" s="18">
        <f t="shared" si="452"/>
        <v>119</v>
      </c>
      <c r="S1095" s="19">
        <f t="shared" si="453"/>
        <v>0.25757575757575757</v>
      </c>
    </row>
    <row r="1096" spans="1:19" x14ac:dyDescent="0.2">
      <c r="A1096" s="59" t="s">
        <v>426</v>
      </c>
      <c r="B1096" s="1" t="s">
        <v>31</v>
      </c>
      <c r="C1096" s="2" t="s">
        <v>35</v>
      </c>
      <c r="D1096" s="8"/>
      <c r="E1096" s="3"/>
      <c r="F1096" s="3"/>
      <c r="G1096" s="3"/>
      <c r="H1096" s="11" t="str">
        <f t="shared" si="447"/>
        <v/>
      </c>
      <c r="I1096" s="89">
        <v>460</v>
      </c>
      <c r="J1096" s="82">
        <v>453</v>
      </c>
      <c r="K1096" s="82">
        <v>29</v>
      </c>
      <c r="L1096" s="13">
        <f t="shared" si="448"/>
        <v>6.4017660044150104E-2</v>
      </c>
      <c r="M1096" s="84"/>
      <c r="N1096" s="82">
        <v>7</v>
      </c>
      <c r="O1096" s="16">
        <f t="shared" si="449"/>
        <v>1.5217391304347827E-2</v>
      </c>
      <c r="P1096" s="17">
        <f t="shared" si="450"/>
        <v>460</v>
      </c>
      <c r="Q1096" s="18">
        <f t="shared" si="451"/>
        <v>453</v>
      </c>
      <c r="R1096" s="18">
        <f t="shared" si="452"/>
        <v>7</v>
      </c>
      <c r="S1096" s="19">
        <f t="shared" si="453"/>
        <v>1.5217391304347827E-2</v>
      </c>
    </row>
    <row r="1097" spans="1:19" ht="29" x14ac:dyDescent="0.2">
      <c r="A1097" s="5" t="s">
        <v>527</v>
      </c>
      <c r="B1097" s="1" t="s">
        <v>210</v>
      </c>
      <c r="C1097" s="2" t="s">
        <v>211</v>
      </c>
      <c r="D1097" s="8">
        <v>6</v>
      </c>
      <c r="E1097" s="3">
        <v>4</v>
      </c>
      <c r="F1097" s="3"/>
      <c r="G1097" s="3">
        <v>2</v>
      </c>
      <c r="H1097" s="11">
        <f t="shared" si="447"/>
        <v>0.33333333333333331</v>
      </c>
      <c r="I1097" s="89">
        <v>457</v>
      </c>
      <c r="J1097" s="82">
        <v>426</v>
      </c>
      <c r="K1097" s="82">
        <v>29</v>
      </c>
      <c r="L1097" s="13">
        <f t="shared" si="448"/>
        <v>6.8075117370892016E-2</v>
      </c>
      <c r="M1097" s="81">
        <v>0</v>
      </c>
      <c r="N1097" s="82">
        <v>31</v>
      </c>
      <c r="O1097" s="16">
        <f t="shared" si="449"/>
        <v>6.7833698030634576E-2</v>
      </c>
      <c r="P1097" s="17">
        <f t="shared" si="450"/>
        <v>463</v>
      </c>
      <c r="Q1097" s="18">
        <f t="shared" si="451"/>
        <v>430</v>
      </c>
      <c r="R1097" s="18">
        <f t="shared" si="452"/>
        <v>33</v>
      </c>
      <c r="S1097" s="19">
        <f t="shared" si="453"/>
        <v>7.1274298056155511E-2</v>
      </c>
    </row>
    <row r="1098" spans="1:19" ht="29" x14ac:dyDescent="0.2">
      <c r="A1098" s="5" t="s">
        <v>424</v>
      </c>
      <c r="B1098" s="1" t="s">
        <v>221</v>
      </c>
      <c r="C1098" s="2" t="s">
        <v>223</v>
      </c>
      <c r="D1098" s="8"/>
      <c r="E1098" s="3"/>
      <c r="F1098" s="3"/>
      <c r="G1098" s="3"/>
      <c r="H1098" s="11" t="str">
        <f t="shared" si="447"/>
        <v/>
      </c>
      <c r="I1098" s="89">
        <v>452</v>
      </c>
      <c r="J1098" s="82">
        <v>397</v>
      </c>
      <c r="K1098" s="82">
        <v>210</v>
      </c>
      <c r="L1098" s="13">
        <f t="shared" si="448"/>
        <v>0.52896725440806047</v>
      </c>
      <c r="M1098" s="81">
        <v>4</v>
      </c>
      <c r="N1098" s="82">
        <v>55</v>
      </c>
      <c r="O1098" s="16">
        <f t="shared" si="449"/>
        <v>0.12168141592920353</v>
      </c>
      <c r="P1098" s="17">
        <f t="shared" si="450"/>
        <v>452</v>
      </c>
      <c r="Q1098" s="18">
        <f t="shared" si="451"/>
        <v>401</v>
      </c>
      <c r="R1098" s="18">
        <f t="shared" si="452"/>
        <v>55</v>
      </c>
      <c r="S1098" s="19">
        <f t="shared" si="453"/>
        <v>0.12168141592920353</v>
      </c>
    </row>
    <row r="1099" spans="1:19" ht="29" x14ac:dyDescent="0.2">
      <c r="A1099" s="5" t="s">
        <v>430</v>
      </c>
      <c r="B1099" s="1" t="s">
        <v>386</v>
      </c>
      <c r="C1099" s="2" t="s">
        <v>401</v>
      </c>
      <c r="D1099" s="22">
        <v>2</v>
      </c>
      <c r="E1099" s="23">
        <v>2</v>
      </c>
      <c r="F1099" s="3"/>
      <c r="G1099" s="3"/>
      <c r="H1099" s="11">
        <f t="shared" si="447"/>
        <v>0</v>
      </c>
      <c r="I1099" s="91">
        <v>448</v>
      </c>
      <c r="J1099" s="85">
        <v>405</v>
      </c>
      <c r="K1099" s="85">
        <v>171</v>
      </c>
      <c r="L1099" s="13">
        <f t="shared" si="448"/>
        <v>0.42222222222222222</v>
      </c>
      <c r="M1099" s="81">
        <v>4</v>
      </c>
      <c r="N1099" s="82">
        <v>11</v>
      </c>
      <c r="O1099" s="16">
        <f t="shared" si="449"/>
        <v>2.4553571428571428E-2</v>
      </c>
      <c r="P1099" s="17">
        <f t="shared" si="450"/>
        <v>450</v>
      </c>
      <c r="Q1099" s="18">
        <f t="shared" si="451"/>
        <v>411</v>
      </c>
      <c r="R1099" s="18">
        <f t="shared" si="452"/>
        <v>11</v>
      </c>
      <c r="S1099" s="19">
        <f t="shared" si="453"/>
        <v>2.4444444444444446E-2</v>
      </c>
    </row>
    <row r="1100" spans="1:19" ht="29" x14ac:dyDescent="0.2">
      <c r="A1100" s="5" t="s">
        <v>516</v>
      </c>
      <c r="B1100" s="1" t="s">
        <v>386</v>
      </c>
      <c r="C1100" s="2" t="s">
        <v>401</v>
      </c>
      <c r="D1100" s="8">
        <v>0</v>
      </c>
      <c r="E1100" s="3">
        <v>0</v>
      </c>
      <c r="F1100" s="3">
        <v>0</v>
      </c>
      <c r="G1100" s="3">
        <v>0</v>
      </c>
      <c r="H1100" s="11" t="str">
        <f t="shared" si="447"/>
        <v/>
      </c>
      <c r="I1100" s="89">
        <v>447</v>
      </c>
      <c r="J1100" s="82">
        <v>389</v>
      </c>
      <c r="K1100" s="82">
        <v>188</v>
      </c>
      <c r="L1100" s="13">
        <f t="shared" si="448"/>
        <v>0.48329048843187661</v>
      </c>
      <c r="M1100" s="81">
        <v>21</v>
      </c>
      <c r="N1100" s="82">
        <v>37</v>
      </c>
      <c r="O1100" s="16">
        <f t="shared" si="449"/>
        <v>8.2774049217002238E-2</v>
      </c>
      <c r="P1100" s="17">
        <f t="shared" si="450"/>
        <v>447</v>
      </c>
      <c r="Q1100" s="18">
        <f t="shared" si="451"/>
        <v>410</v>
      </c>
      <c r="R1100" s="18">
        <f t="shared" si="452"/>
        <v>37</v>
      </c>
      <c r="S1100" s="19">
        <f t="shared" si="453"/>
        <v>8.2774049217002238E-2</v>
      </c>
    </row>
    <row r="1101" spans="1:19" x14ac:dyDescent="0.2">
      <c r="A1101" s="5" t="s">
        <v>418</v>
      </c>
      <c r="B1101" s="1" t="s">
        <v>188</v>
      </c>
      <c r="C1101" s="2" t="s">
        <v>189</v>
      </c>
      <c r="D1101" s="8">
        <v>0</v>
      </c>
      <c r="E1101" s="3">
        <v>0</v>
      </c>
      <c r="F1101" s="3">
        <v>0</v>
      </c>
      <c r="G1101" s="3">
        <v>0</v>
      </c>
      <c r="H1101" s="11" t="str">
        <f t="shared" si="447"/>
        <v/>
      </c>
      <c r="I1101" s="89">
        <v>445</v>
      </c>
      <c r="J1101" s="82">
        <v>436</v>
      </c>
      <c r="K1101" s="82">
        <v>165</v>
      </c>
      <c r="L1101" s="13">
        <f t="shared" si="448"/>
        <v>0.37844036697247707</v>
      </c>
      <c r="M1101" s="81">
        <v>8</v>
      </c>
      <c r="N1101" s="82">
        <v>1</v>
      </c>
      <c r="O1101" s="16">
        <f t="shared" si="449"/>
        <v>2.2471910112359553E-3</v>
      </c>
      <c r="P1101" s="17">
        <f t="shared" si="450"/>
        <v>445</v>
      </c>
      <c r="Q1101" s="18">
        <f t="shared" si="451"/>
        <v>444</v>
      </c>
      <c r="R1101" s="18">
        <f t="shared" si="452"/>
        <v>1</v>
      </c>
      <c r="S1101" s="19">
        <f t="shared" si="453"/>
        <v>2.2471910112359553E-3</v>
      </c>
    </row>
    <row r="1102" spans="1:19" x14ac:dyDescent="0.2">
      <c r="A1102" s="5" t="s">
        <v>425</v>
      </c>
      <c r="B1102" s="1" t="s">
        <v>386</v>
      </c>
      <c r="C1102" s="2" t="s">
        <v>397</v>
      </c>
      <c r="D1102" s="8"/>
      <c r="E1102" s="3"/>
      <c r="F1102" s="3"/>
      <c r="G1102" s="3"/>
      <c r="H1102" s="11" t="str">
        <f t="shared" si="447"/>
        <v/>
      </c>
      <c r="I1102" s="89">
        <v>444</v>
      </c>
      <c r="J1102" s="82">
        <v>415</v>
      </c>
      <c r="K1102" s="82">
        <v>104</v>
      </c>
      <c r="L1102" s="13">
        <f t="shared" si="448"/>
        <v>0.25060240963855424</v>
      </c>
      <c r="M1102" s="81">
        <v>1</v>
      </c>
      <c r="N1102" s="82">
        <v>28</v>
      </c>
      <c r="O1102" s="16">
        <f t="shared" si="449"/>
        <v>6.3063063063063057E-2</v>
      </c>
      <c r="P1102" s="17">
        <f t="shared" si="450"/>
        <v>444</v>
      </c>
      <c r="Q1102" s="18">
        <f t="shared" si="451"/>
        <v>416</v>
      </c>
      <c r="R1102" s="18">
        <f t="shared" si="452"/>
        <v>28</v>
      </c>
      <c r="S1102" s="19">
        <f t="shared" si="453"/>
        <v>6.3063063063063057E-2</v>
      </c>
    </row>
    <row r="1103" spans="1:19" x14ac:dyDescent="0.2">
      <c r="A1103" s="5" t="s">
        <v>521</v>
      </c>
      <c r="B1103" s="1" t="s">
        <v>174</v>
      </c>
      <c r="C1103" s="2" t="s">
        <v>175</v>
      </c>
      <c r="D1103" s="8"/>
      <c r="E1103" s="3"/>
      <c r="F1103" s="3"/>
      <c r="G1103" s="3"/>
      <c r="H1103" s="11" t="str">
        <f t="shared" si="447"/>
        <v/>
      </c>
      <c r="I1103" s="89">
        <v>443</v>
      </c>
      <c r="J1103" s="82">
        <v>308</v>
      </c>
      <c r="K1103" s="82">
        <v>50</v>
      </c>
      <c r="L1103" s="13">
        <f t="shared" si="448"/>
        <v>0.16233766233766234</v>
      </c>
      <c r="M1103" s="84">
        <v>24</v>
      </c>
      <c r="N1103" s="82">
        <v>111</v>
      </c>
      <c r="O1103" s="16">
        <f t="shared" si="449"/>
        <v>0.25056433408577877</v>
      </c>
      <c r="P1103" s="17">
        <f t="shared" si="450"/>
        <v>443</v>
      </c>
      <c r="Q1103" s="18">
        <f t="shared" si="451"/>
        <v>332</v>
      </c>
      <c r="R1103" s="18">
        <f t="shared" si="452"/>
        <v>111</v>
      </c>
      <c r="S1103" s="19">
        <f t="shared" si="453"/>
        <v>0.25056433408577877</v>
      </c>
    </row>
    <row r="1104" spans="1:19" x14ac:dyDescent="0.2">
      <c r="A1104" s="5" t="s">
        <v>422</v>
      </c>
      <c r="B1104" s="1" t="s">
        <v>262</v>
      </c>
      <c r="C1104" s="2" t="s">
        <v>263</v>
      </c>
      <c r="D1104" s="8">
        <v>1</v>
      </c>
      <c r="E1104" s="3">
        <v>1</v>
      </c>
      <c r="F1104" s="3">
        <v>1</v>
      </c>
      <c r="G1104" s="3">
        <v>0</v>
      </c>
      <c r="H1104" s="11">
        <f t="shared" si="447"/>
        <v>0</v>
      </c>
      <c r="I1104" s="89">
        <v>441</v>
      </c>
      <c r="J1104" s="82">
        <v>288</v>
      </c>
      <c r="K1104" s="82">
        <v>96</v>
      </c>
      <c r="L1104" s="13">
        <f t="shared" si="448"/>
        <v>0.33333333333333331</v>
      </c>
      <c r="M1104" s="84">
        <v>153</v>
      </c>
      <c r="N1104" s="82">
        <v>0</v>
      </c>
      <c r="O1104" s="16">
        <f t="shared" si="449"/>
        <v>0</v>
      </c>
      <c r="P1104" s="17">
        <f t="shared" si="450"/>
        <v>442</v>
      </c>
      <c r="Q1104" s="18">
        <f t="shared" si="451"/>
        <v>442</v>
      </c>
      <c r="R1104" s="18" t="str">
        <f t="shared" si="452"/>
        <v/>
      </c>
      <c r="S1104" s="19" t="str">
        <f t="shared" si="453"/>
        <v/>
      </c>
    </row>
    <row r="1105" spans="1:19" x14ac:dyDescent="0.2">
      <c r="A1105" s="5" t="s">
        <v>422</v>
      </c>
      <c r="B1105" s="1" t="s">
        <v>190</v>
      </c>
      <c r="C1105" s="2" t="s">
        <v>192</v>
      </c>
      <c r="D1105" s="8">
        <v>0</v>
      </c>
      <c r="E1105" s="3">
        <v>0</v>
      </c>
      <c r="F1105" s="3">
        <v>0</v>
      </c>
      <c r="G1105" s="3">
        <v>0</v>
      </c>
      <c r="H1105" s="11" t="str">
        <f t="shared" si="447"/>
        <v/>
      </c>
      <c r="I1105" s="89">
        <v>440</v>
      </c>
      <c r="J1105" s="82">
        <v>329</v>
      </c>
      <c r="K1105" s="82">
        <v>264</v>
      </c>
      <c r="L1105" s="13">
        <f t="shared" si="448"/>
        <v>0.80243161094224924</v>
      </c>
      <c r="M1105" s="84">
        <v>108</v>
      </c>
      <c r="N1105" s="82">
        <v>3</v>
      </c>
      <c r="O1105" s="16">
        <f t="shared" si="449"/>
        <v>6.8181818181818179E-3</v>
      </c>
      <c r="P1105" s="17">
        <f t="shared" si="450"/>
        <v>440</v>
      </c>
      <c r="Q1105" s="18">
        <f t="shared" si="451"/>
        <v>437</v>
      </c>
      <c r="R1105" s="18">
        <f t="shared" si="452"/>
        <v>3</v>
      </c>
      <c r="S1105" s="19">
        <f t="shared" si="453"/>
        <v>6.8181818181818179E-3</v>
      </c>
    </row>
    <row r="1106" spans="1:19" x14ac:dyDescent="0.2">
      <c r="A1106" s="5" t="s">
        <v>422</v>
      </c>
      <c r="B1106" s="1" t="s">
        <v>243</v>
      </c>
      <c r="C1106" s="2" t="s">
        <v>244</v>
      </c>
      <c r="D1106" s="8">
        <v>0</v>
      </c>
      <c r="E1106" s="3">
        <v>0</v>
      </c>
      <c r="F1106" s="3">
        <v>0</v>
      </c>
      <c r="G1106" s="3">
        <v>0</v>
      </c>
      <c r="H1106" s="11" t="str">
        <f t="shared" si="447"/>
        <v/>
      </c>
      <c r="I1106" s="89">
        <v>438</v>
      </c>
      <c r="J1106" s="82">
        <v>436</v>
      </c>
      <c r="K1106" s="82">
        <v>398</v>
      </c>
      <c r="L1106" s="13">
        <f t="shared" si="448"/>
        <v>0.91284403669724767</v>
      </c>
      <c r="M1106" s="84">
        <v>2</v>
      </c>
      <c r="N1106" s="82">
        <v>0</v>
      </c>
      <c r="O1106" s="16">
        <f t="shared" si="449"/>
        <v>0</v>
      </c>
      <c r="P1106" s="17">
        <f t="shared" si="450"/>
        <v>438</v>
      </c>
      <c r="Q1106" s="18">
        <f t="shared" si="451"/>
        <v>438</v>
      </c>
      <c r="R1106" s="18" t="str">
        <f t="shared" si="452"/>
        <v/>
      </c>
      <c r="S1106" s="19" t="str">
        <f t="shared" si="453"/>
        <v/>
      </c>
    </row>
    <row r="1107" spans="1:19" x14ac:dyDescent="0.2">
      <c r="A1107" s="5" t="s">
        <v>522</v>
      </c>
      <c r="B1107" s="1" t="s">
        <v>111</v>
      </c>
      <c r="C1107" s="2" t="s">
        <v>112</v>
      </c>
      <c r="D1107" s="8">
        <v>0</v>
      </c>
      <c r="E1107" s="3">
        <v>0</v>
      </c>
      <c r="F1107" s="3">
        <v>0</v>
      </c>
      <c r="G1107" s="3">
        <v>0</v>
      </c>
      <c r="H1107" s="11" t="str">
        <f t="shared" si="447"/>
        <v/>
      </c>
      <c r="I1107" s="89">
        <v>438</v>
      </c>
      <c r="J1107" s="82">
        <v>426</v>
      </c>
      <c r="K1107" s="82">
        <v>212</v>
      </c>
      <c r="L1107" s="13">
        <f t="shared" si="448"/>
        <v>0.49765258215962443</v>
      </c>
      <c r="M1107" s="81">
        <v>8</v>
      </c>
      <c r="N1107" s="82">
        <v>4</v>
      </c>
      <c r="O1107" s="16">
        <f t="shared" si="449"/>
        <v>9.1324200913242004E-3</v>
      </c>
      <c r="P1107" s="17">
        <f t="shared" si="450"/>
        <v>438</v>
      </c>
      <c r="Q1107" s="18">
        <f t="shared" si="451"/>
        <v>434</v>
      </c>
      <c r="R1107" s="18">
        <f t="shared" si="452"/>
        <v>4</v>
      </c>
      <c r="S1107" s="19">
        <f t="shared" si="453"/>
        <v>9.1324200913242004E-3</v>
      </c>
    </row>
    <row r="1108" spans="1:19" x14ac:dyDescent="0.2">
      <c r="A1108" s="5" t="s">
        <v>513</v>
      </c>
      <c r="B1108" s="1" t="s">
        <v>337</v>
      </c>
      <c r="C1108" s="2" t="s">
        <v>338</v>
      </c>
      <c r="D1108" s="8">
        <v>0</v>
      </c>
      <c r="E1108" s="3">
        <v>0</v>
      </c>
      <c r="F1108" s="3">
        <v>0</v>
      </c>
      <c r="G1108" s="3">
        <v>0</v>
      </c>
      <c r="H1108" s="11" t="s">
        <v>514</v>
      </c>
      <c r="I1108" s="89">
        <v>437</v>
      </c>
      <c r="J1108" s="82">
        <v>386</v>
      </c>
      <c r="K1108" s="82">
        <v>55</v>
      </c>
      <c r="L1108" s="13">
        <v>0.14248704663212436</v>
      </c>
      <c r="M1108" s="84">
        <v>34</v>
      </c>
      <c r="N1108" s="82">
        <v>17</v>
      </c>
      <c r="O1108" s="16">
        <v>3.8901601830663615E-2</v>
      </c>
      <c r="P1108" s="17">
        <v>437</v>
      </c>
      <c r="Q1108" s="18">
        <v>420</v>
      </c>
      <c r="R1108" s="18">
        <v>17</v>
      </c>
      <c r="S1108" s="19">
        <v>3.8901601830663615E-2</v>
      </c>
    </row>
    <row r="1109" spans="1:19" x14ac:dyDescent="0.2">
      <c r="A1109" s="5" t="s">
        <v>515</v>
      </c>
      <c r="B1109" s="1" t="s">
        <v>239</v>
      </c>
      <c r="C1109" s="2" t="s">
        <v>240</v>
      </c>
      <c r="D1109" s="8">
        <v>24</v>
      </c>
      <c r="E1109" s="3">
        <v>23</v>
      </c>
      <c r="F1109" s="3"/>
      <c r="G1109" s="3"/>
      <c r="H1109" s="11">
        <f t="shared" ref="H1109:H1115" si="454">IF(D1109&lt;&gt;0,G1109/D1109,"")</f>
        <v>0</v>
      </c>
      <c r="I1109" s="90">
        <v>437</v>
      </c>
      <c r="J1109" s="83">
        <v>420</v>
      </c>
      <c r="K1109" s="83">
        <v>212</v>
      </c>
      <c r="L1109" s="13">
        <f t="shared" ref="L1109:L1115" si="455">IF(J1109&lt;&gt;0,K1109/J1109,"")</f>
        <v>0.50476190476190474</v>
      </c>
      <c r="M1109" s="83"/>
      <c r="N1109" s="83">
        <v>1</v>
      </c>
      <c r="O1109" s="16">
        <f t="shared" ref="O1109:O1115" si="456">IF(I1109&lt;&gt;0,N1109/I1109,"")</f>
        <v>2.2883295194508009E-3</v>
      </c>
      <c r="P1109" s="17">
        <f t="shared" ref="P1109:P1115" si="457">IF(SUM(D1109,I1109)&gt;0,SUM(D1109,I1109),"")</f>
        <v>461</v>
      </c>
      <c r="Q1109" s="18">
        <f t="shared" ref="Q1109:Q1115" si="458">IF(SUM(E1109,J1109, M1109)&gt;0,SUM(E1109,J1109, M1109),"")</f>
        <v>443</v>
      </c>
      <c r="R1109" s="18">
        <f t="shared" ref="R1109:R1115" si="459">IF(SUM(G1109,N1109)&gt;0,SUM(G1109,N1109),"")</f>
        <v>1</v>
      </c>
      <c r="S1109" s="19">
        <f t="shared" ref="S1109:S1115" si="460">IFERROR(IF(P1109&lt;&gt;0,R1109/P1109,""),"")</f>
        <v>2.1691973969631237E-3</v>
      </c>
    </row>
    <row r="1110" spans="1:19" x14ac:dyDescent="0.2">
      <c r="A1110" s="5" t="s">
        <v>434</v>
      </c>
      <c r="B1110" s="1" t="s">
        <v>121</v>
      </c>
      <c r="C1110" s="2" t="s">
        <v>123</v>
      </c>
      <c r="D1110" s="8"/>
      <c r="E1110" s="3"/>
      <c r="F1110" s="3"/>
      <c r="G1110" s="3"/>
      <c r="H1110" s="11" t="str">
        <f t="shared" si="454"/>
        <v/>
      </c>
      <c r="I1110" s="89">
        <v>434</v>
      </c>
      <c r="J1110" s="82">
        <v>317</v>
      </c>
      <c r="K1110" s="82">
        <v>219</v>
      </c>
      <c r="L1110" s="13">
        <f t="shared" si="455"/>
        <v>0.69085173501577291</v>
      </c>
      <c r="M1110" s="81">
        <v>3</v>
      </c>
      <c r="N1110" s="82">
        <v>114</v>
      </c>
      <c r="O1110" s="16">
        <f t="shared" si="456"/>
        <v>0.26267281105990781</v>
      </c>
      <c r="P1110" s="17">
        <f t="shared" si="457"/>
        <v>434</v>
      </c>
      <c r="Q1110" s="18">
        <f t="shared" si="458"/>
        <v>320</v>
      </c>
      <c r="R1110" s="18">
        <f t="shared" si="459"/>
        <v>114</v>
      </c>
      <c r="S1110" s="19">
        <f t="shared" si="460"/>
        <v>0.26267281105990781</v>
      </c>
    </row>
    <row r="1111" spans="1:19" x14ac:dyDescent="0.2">
      <c r="A1111" s="5" t="s">
        <v>428</v>
      </c>
      <c r="B1111" s="1" t="s">
        <v>248</v>
      </c>
      <c r="C1111" s="2" t="s">
        <v>250</v>
      </c>
      <c r="D1111" s="8"/>
      <c r="E1111" s="3"/>
      <c r="F1111" s="3"/>
      <c r="G1111" s="3"/>
      <c r="H1111" s="11" t="str">
        <f t="shared" si="454"/>
        <v/>
      </c>
      <c r="I1111" s="89">
        <v>433</v>
      </c>
      <c r="J1111" s="82">
        <v>400</v>
      </c>
      <c r="K1111" s="82">
        <v>76</v>
      </c>
      <c r="L1111" s="13">
        <f t="shared" si="455"/>
        <v>0.19</v>
      </c>
      <c r="M1111" s="81"/>
      <c r="N1111" s="82"/>
      <c r="O1111" s="16">
        <f t="shared" si="456"/>
        <v>0</v>
      </c>
      <c r="P1111" s="17">
        <f t="shared" si="457"/>
        <v>433</v>
      </c>
      <c r="Q1111" s="18">
        <f t="shared" si="458"/>
        <v>400</v>
      </c>
      <c r="R1111" s="18" t="str">
        <f t="shared" si="459"/>
        <v/>
      </c>
      <c r="S1111" s="19" t="str">
        <f t="shared" si="460"/>
        <v/>
      </c>
    </row>
    <row r="1112" spans="1:19" x14ac:dyDescent="0.2">
      <c r="A1112" s="5" t="s">
        <v>522</v>
      </c>
      <c r="B1112" s="1" t="s">
        <v>105</v>
      </c>
      <c r="C1112" s="2" t="s">
        <v>108</v>
      </c>
      <c r="D1112" s="8">
        <v>0</v>
      </c>
      <c r="E1112" s="3">
        <v>0</v>
      </c>
      <c r="F1112" s="3">
        <v>0</v>
      </c>
      <c r="G1112" s="3">
        <v>0</v>
      </c>
      <c r="H1112" s="11" t="str">
        <f t="shared" si="454"/>
        <v/>
      </c>
      <c r="I1112" s="89">
        <v>433</v>
      </c>
      <c r="J1112" s="82">
        <v>399</v>
      </c>
      <c r="K1112" s="82">
        <v>351</v>
      </c>
      <c r="L1112" s="13">
        <f t="shared" si="455"/>
        <v>0.87969924812030076</v>
      </c>
      <c r="M1112" s="81">
        <v>33</v>
      </c>
      <c r="N1112" s="82">
        <v>1</v>
      </c>
      <c r="O1112" s="16">
        <f t="shared" si="456"/>
        <v>2.3094688221709007E-3</v>
      </c>
      <c r="P1112" s="17">
        <f t="shared" si="457"/>
        <v>433</v>
      </c>
      <c r="Q1112" s="18">
        <f t="shared" si="458"/>
        <v>432</v>
      </c>
      <c r="R1112" s="18">
        <f t="shared" si="459"/>
        <v>1</v>
      </c>
      <c r="S1112" s="19">
        <f t="shared" si="460"/>
        <v>2.3094688221709007E-3</v>
      </c>
    </row>
    <row r="1113" spans="1:19" x14ac:dyDescent="0.2">
      <c r="A1113" s="5" t="s">
        <v>517</v>
      </c>
      <c r="B1113" s="1" t="s">
        <v>245</v>
      </c>
      <c r="C1113" s="2" t="s">
        <v>247</v>
      </c>
      <c r="D1113" s="20">
        <v>0</v>
      </c>
      <c r="E1113" s="21">
        <v>0</v>
      </c>
      <c r="F1113" s="21">
        <v>0</v>
      </c>
      <c r="G1113" s="21">
        <v>0</v>
      </c>
      <c r="H1113" s="11" t="str">
        <f t="shared" si="454"/>
        <v/>
      </c>
      <c r="I1113" s="90">
        <v>430</v>
      </c>
      <c r="J1113" s="83">
        <v>306</v>
      </c>
      <c r="K1113" s="83">
        <v>46</v>
      </c>
      <c r="L1113" s="13">
        <f t="shared" si="455"/>
        <v>0.15032679738562091</v>
      </c>
      <c r="M1113" s="83">
        <v>0</v>
      </c>
      <c r="N1113" s="83">
        <v>124</v>
      </c>
      <c r="O1113" s="16">
        <f t="shared" si="456"/>
        <v>0.28837209302325584</v>
      </c>
      <c r="P1113" s="17">
        <f t="shared" si="457"/>
        <v>430</v>
      </c>
      <c r="Q1113" s="18">
        <f t="shared" si="458"/>
        <v>306</v>
      </c>
      <c r="R1113" s="18">
        <f t="shared" si="459"/>
        <v>124</v>
      </c>
      <c r="S1113" s="19">
        <f t="shared" si="460"/>
        <v>0.28837209302325584</v>
      </c>
    </row>
    <row r="1114" spans="1:19" x14ac:dyDescent="0.2">
      <c r="A1114" s="5" t="s">
        <v>434</v>
      </c>
      <c r="B1114" s="1" t="s">
        <v>316</v>
      </c>
      <c r="C1114" s="2" t="s">
        <v>317</v>
      </c>
      <c r="D1114" s="8"/>
      <c r="E1114" s="3"/>
      <c r="F1114" s="3"/>
      <c r="G1114" s="3"/>
      <c r="H1114" s="11" t="str">
        <f t="shared" si="454"/>
        <v/>
      </c>
      <c r="I1114" s="89">
        <v>427</v>
      </c>
      <c r="J1114" s="82">
        <v>405</v>
      </c>
      <c r="K1114" s="82">
        <v>234</v>
      </c>
      <c r="L1114" s="13">
        <f t="shared" si="455"/>
        <v>0.57777777777777772</v>
      </c>
      <c r="M1114" s="81"/>
      <c r="N1114" s="82">
        <v>22</v>
      </c>
      <c r="O1114" s="16">
        <f t="shared" si="456"/>
        <v>5.1522248243559721E-2</v>
      </c>
      <c r="P1114" s="17">
        <f t="shared" si="457"/>
        <v>427</v>
      </c>
      <c r="Q1114" s="18">
        <f t="shared" si="458"/>
        <v>405</v>
      </c>
      <c r="R1114" s="18">
        <f t="shared" si="459"/>
        <v>22</v>
      </c>
      <c r="S1114" s="19">
        <f t="shared" si="460"/>
        <v>5.1522248243559721E-2</v>
      </c>
    </row>
    <row r="1115" spans="1:19" x14ac:dyDescent="0.2">
      <c r="A1115" s="5" t="s">
        <v>515</v>
      </c>
      <c r="B1115" s="1" t="s">
        <v>31</v>
      </c>
      <c r="C1115" s="2" t="s">
        <v>35</v>
      </c>
      <c r="D1115" s="8"/>
      <c r="E1115" s="3"/>
      <c r="F1115" s="3"/>
      <c r="G1115" s="3"/>
      <c r="H1115" s="11" t="str">
        <f t="shared" si="454"/>
        <v/>
      </c>
      <c r="I1115" s="90">
        <v>423</v>
      </c>
      <c r="J1115" s="83">
        <v>417</v>
      </c>
      <c r="K1115" s="83">
        <v>4</v>
      </c>
      <c r="L1115" s="13">
        <f t="shared" si="455"/>
        <v>9.5923261390887284E-3</v>
      </c>
      <c r="M1115" s="83"/>
      <c r="N1115" s="83">
        <v>3</v>
      </c>
      <c r="O1115" s="16">
        <f t="shared" si="456"/>
        <v>7.0921985815602835E-3</v>
      </c>
      <c r="P1115" s="17">
        <f t="shared" si="457"/>
        <v>423</v>
      </c>
      <c r="Q1115" s="18">
        <f t="shared" si="458"/>
        <v>417</v>
      </c>
      <c r="R1115" s="18">
        <f t="shared" si="459"/>
        <v>3</v>
      </c>
      <c r="S1115" s="19">
        <f t="shared" si="460"/>
        <v>7.0921985815602835E-3</v>
      </c>
    </row>
    <row r="1116" spans="1:19" ht="43" x14ac:dyDescent="0.2">
      <c r="A1116" s="5" t="s">
        <v>513</v>
      </c>
      <c r="B1116" s="1" t="s">
        <v>98</v>
      </c>
      <c r="C1116" s="2" t="s">
        <v>100</v>
      </c>
      <c r="D1116" s="8">
        <v>1</v>
      </c>
      <c r="E1116" s="3">
        <v>1</v>
      </c>
      <c r="F1116" s="3">
        <v>0</v>
      </c>
      <c r="G1116" s="3">
        <v>0</v>
      </c>
      <c r="H1116" s="11">
        <v>0</v>
      </c>
      <c r="I1116" s="89">
        <v>422</v>
      </c>
      <c r="J1116" s="82">
        <v>237</v>
      </c>
      <c r="K1116" s="82">
        <v>89</v>
      </c>
      <c r="L1116" s="13">
        <v>0.37552742616033757</v>
      </c>
      <c r="M1116" s="84">
        <v>182</v>
      </c>
      <c r="N1116" s="82">
        <v>3</v>
      </c>
      <c r="O1116" s="16">
        <v>7.1090047393364926E-3</v>
      </c>
      <c r="P1116" s="17">
        <v>423</v>
      </c>
      <c r="Q1116" s="18">
        <v>420</v>
      </c>
      <c r="R1116" s="18">
        <v>3</v>
      </c>
      <c r="S1116" s="19">
        <v>7.0921985815602835E-3</v>
      </c>
    </row>
    <row r="1117" spans="1:19" x14ac:dyDescent="0.2">
      <c r="A1117" s="5" t="s">
        <v>516</v>
      </c>
      <c r="B1117" s="1" t="s">
        <v>316</v>
      </c>
      <c r="C1117" s="2" t="s">
        <v>317</v>
      </c>
      <c r="D1117" s="8">
        <v>0</v>
      </c>
      <c r="E1117" s="3">
        <v>0</v>
      </c>
      <c r="F1117" s="3">
        <v>0</v>
      </c>
      <c r="G1117" s="3">
        <v>0</v>
      </c>
      <c r="H1117" s="11" t="str">
        <f>IF(D1117&lt;&gt;0,G1117/D1117,"")</f>
        <v/>
      </c>
      <c r="I1117" s="89">
        <v>422</v>
      </c>
      <c r="J1117" s="82">
        <v>345</v>
      </c>
      <c r="K1117" s="82">
        <v>168</v>
      </c>
      <c r="L1117" s="13">
        <f>IF(J1117&lt;&gt;0,K1117/J1117,"")</f>
        <v>0.48695652173913045</v>
      </c>
      <c r="M1117" s="81">
        <v>43</v>
      </c>
      <c r="N1117" s="82">
        <v>34</v>
      </c>
      <c r="O1117" s="16">
        <f>IF(I1117&lt;&gt;0,N1117/I1117,"")</f>
        <v>8.0568720379146919E-2</v>
      </c>
      <c r="P1117" s="17">
        <f>IF(SUM(D1117,I1117)&gt;0,SUM(D1117,I1117),"")</f>
        <v>422</v>
      </c>
      <c r="Q1117" s="18">
        <f>IF(SUM(E1117,J1117, M1117)&gt;0,SUM(E1117,J1117, M1117),"")</f>
        <v>388</v>
      </c>
      <c r="R1117" s="18">
        <f>IF(SUM(G1117,N1117)&gt;0,SUM(G1117,N1117),"")</f>
        <v>34</v>
      </c>
      <c r="S1117" s="19">
        <f>IFERROR(IF(P1117&lt;&gt;0,R1117/P1117,""),"")</f>
        <v>8.0568720379146919E-2</v>
      </c>
    </row>
    <row r="1118" spans="1:19" x14ac:dyDescent="0.2">
      <c r="A1118" s="5" t="s">
        <v>417</v>
      </c>
      <c r="B1118" s="1" t="s">
        <v>324</v>
      </c>
      <c r="C1118" s="2" t="s">
        <v>327</v>
      </c>
      <c r="D1118" s="8"/>
      <c r="E1118" s="3"/>
      <c r="F1118" s="3"/>
      <c r="G1118" s="3"/>
      <c r="H1118" s="11"/>
      <c r="I1118" s="89">
        <v>421</v>
      </c>
      <c r="J1118" s="82">
        <v>417</v>
      </c>
      <c r="K1118" s="82">
        <v>185</v>
      </c>
      <c r="L1118" s="13"/>
      <c r="M1118" s="84"/>
      <c r="N1118" s="82">
        <v>1</v>
      </c>
      <c r="O1118" s="16"/>
      <c r="P1118" s="17"/>
      <c r="Q1118" s="18"/>
      <c r="R1118" s="18"/>
      <c r="S1118" s="19"/>
    </row>
    <row r="1119" spans="1:19" x14ac:dyDescent="0.2">
      <c r="A1119" s="5" t="s">
        <v>513</v>
      </c>
      <c r="B1119" s="1" t="s">
        <v>203</v>
      </c>
      <c r="C1119" s="2" t="s">
        <v>205</v>
      </c>
      <c r="D1119" s="8">
        <v>0</v>
      </c>
      <c r="E1119" s="3">
        <v>0</v>
      </c>
      <c r="F1119" s="3">
        <v>0</v>
      </c>
      <c r="G1119" s="3">
        <v>0</v>
      </c>
      <c r="H1119" s="11" t="s">
        <v>514</v>
      </c>
      <c r="I1119" s="89">
        <v>421</v>
      </c>
      <c r="J1119" s="82">
        <v>421</v>
      </c>
      <c r="K1119" s="82">
        <v>348</v>
      </c>
      <c r="L1119" s="13">
        <v>0.82660332541567694</v>
      </c>
      <c r="M1119" s="84">
        <v>0</v>
      </c>
      <c r="N1119" s="82">
        <v>0</v>
      </c>
      <c r="O1119" s="16">
        <v>0</v>
      </c>
      <c r="P1119" s="17">
        <v>421</v>
      </c>
      <c r="Q1119" s="18">
        <v>421</v>
      </c>
      <c r="R1119" s="18" t="s">
        <v>514</v>
      </c>
      <c r="S1119" s="19" t="s">
        <v>514</v>
      </c>
    </row>
    <row r="1120" spans="1:19" x14ac:dyDescent="0.2">
      <c r="A1120" s="5" t="s">
        <v>418</v>
      </c>
      <c r="B1120" s="1" t="s">
        <v>185</v>
      </c>
      <c r="C1120" s="2" t="s">
        <v>187</v>
      </c>
      <c r="D1120" s="8">
        <v>0</v>
      </c>
      <c r="E1120" s="3">
        <v>0</v>
      </c>
      <c r="F1120" s="3">
        <v>0</v>
      </c>
      <c r="G1120" s="3">
        <v>0</v>
      </c>
      <c r="H1120" s="11" t="str">
        <f t="shared" ref="H1120:H1127" si="461">IF(D1120&lt;&gt;0,G1120/D1120,"")</f>
        <v/>
      </c>
      <c r="I1120" s="89">
        <v>420</v>
      </c>
      <c r="J1120" s="82">
        <v>374</v>
      </c>
      <c r="K1120" s="82">
        <v>206</v>
      </c>
      <c r="L1120" s="13">
        <f t="shared" ref="L1120:L1127" si="462">IF(J1120&lt;&gt;0,K1120/J1120,"")</f>
        <v>0.55080213903743314</v>
      </c>
      <c r="M1120" s="81">
        <v>0</v>
      </c>
      <c r="N1120" s="82">
        <v>46</v>
      </c>
      <c r="O1120" s="16">
        <f t="shared" ref="O1120:O1127" si="463">IF(I1120&lt;&gt;0,N1120/I1120,"")</f>
        <v>0.10952380952380952</v>
      </c>
      <c r="P1120" s="17">
        <f t="shared" ref="P1120:P1127" si="464">IF(SUM(D1120,I1120)&gt;0,SUM(D1120,I1120),"")</f>
        <v>420</v>
      </c>
      <c r="Q1120" s="18">
        <f t="shared" ref="Q1120:Q1127" si="465">IF(SUM(E1120,J1120, M1120)&gt;0,SUM(E1120,J1120, M1120),"")</f>
        <v>374</v>
      </c>
      <c r="R1120" s="18">
        <f t="shared" ref="R1120:R1127" si="466">IF(SUM(G1120,N1120)&gt;0,SUM(G1120,N1120),"")</f>
        <v>46</v>
      </c>
      <c r="S1120" s="19">
        <f t="shared" ref="S1120:S1127" si="467">IFERROR(IF(P1120&lt;&gt;0,R1120/P1120,""),"")</f>
        <v>0.10952380952380952</v>
      </c>
    </row>
    <row r="1121" spans="1:19" x14ac:dyDescent="0.2">
      <c r="A1121" s="5" t="s">
        <v>416</v>
      </c>
      <c r="B1121" s="1" t="s">
        <v>228</v>
      </c>
      <c r="C1121" s="2" t="s">
        <v>228</v>
      </c>
      <c r="D1121" s="8"/>
      <c r="E1121" s="3"/>
      <c r="F1121" s="3"/>
      <c r="G1121" s="3"/>
      <c r="H1121" s="11" t="str">
        <f t="shared" si="461"/>
        <v/>
      </c>
      <c r="I1121" s="89">
        <v>417</v>
      </c>
      <c r="J1121" s="82">
        <v>416</v>
      </c>
      <c r="K1121" s="82">
        <v>86</v>
      </c>
      <c r="L1121" s="13">
        <f t="shared" si="462"/>
        <v>0.20673076923076922</v>
      </c>
      <c r="M1121" s="81">
        <v>1</v>
      </c>
      <c r="N1121" s="82"/>
      <c r="O1121" s="16">
        <f t="shared" si="463"/>
        <v>0</v>
      </c>
      <c r="P1121" s="17">
        <f t="shared" si="464"/>
        <v>417</v>
      </c>
      <c r="Q1121" s="18">
        <f t="shared" si="465"/>
        <v>417</v>
      </c>
      <c r="R1121" s="18" t="str">
        <f t="shared" si="466"/>
        <v/>
      </c>
      <c r="S1121" s="19" t="str">
        <f t="shared" si="467"/>
        <v/>
      </c>
    </row>
    <row r="1122" spans="1:19" x14ac:dyDescent="0.2">
      <c r="A1122" s="5" t="s">
        <v>420</v>
      </c>
      <c r="B1122" s="1" t="s">
        <v>380</v>
      </c>
      <c r="C1122" s="2" t="s">
        <v>382</v>
      </c>
      <c r="D1122" s="8"/>
      <c r="E1122" s="3"/>
      <c r="F1122" s="3"/>
      <c r="G1122" s="3"/>
      <c r="H1122" s="11" t="str">
        <f t="shared" si="461"/>
        <v/>
      </c>
      <c r="I1122" s="89">
        <v>414</v>
      </c>
      <c r="J1122" s="82">
        <v>389</v>
      </c>
      <c r="K1122" s="82">
        <v>201</v>
      </c>
      <c r="L1122" s="13">
        <f t="shared" si="462"/>
        <v>0.51670951156812339</v>
      </c>
      <c r="M1122" s="81">
        <v>17</v>
      </c>
      <c r="N1122" s="82">
        <v>8</v>
      </c>
      <c r="O1122" s="16">
        <f t="shared" si="463"/>
        <v>1.932367149758454E-2</v>
      </c>
      <c r="P1122" s="17">
        <f t="shared" si="464"/>
        <v>414</v>
      </c>
      <c r="Q1122" s="18">
        <f t="shared" si="465"/>
        <v>406</v>
      </c>
      <c r="R1122" s="18">
        <f t="shared" si="466"/>
        <v>8</v>
      </c>
      <c r="S1122" s="19">
        <f t="shared" si="467"/>
        <v>1.932367149758454E-2</v>
      </c>
    </row>
    <row r="1123" spans="1:19" x14ac:dyDescent="0.2">
      <c r="A1123" s="5" t="s">
        <v>416</v>
      </c>
      <c r="B1123" s="1" t="s">
        <v>109</v>
      </c>
      <c r="C1123" s="2" t="s">
        <v>110</v>
      </c>
      <c r="D1123" s="8"/>
      <c r="E1123" s="3"/>
      <c r="F1123" s="3"/>
      <c r="G1123" s="3"/>
      <c r="H1123" s="11" t="str">
        <f t="shared" si="461"/>
        <v/>
      </c>
      <c r="I1123" s="89">
        <v>414</v>
      </c>
      <c r="J1123" s="82">
        <v>362</v>
      </c>
      <c r="K1123" s="82">
        <v>14</v>
      </c>
      <c r="L1123" s="13">
        <f t="shared" si="462"/>
        <v>3.8674033149171269E-2</v>
      </c>
      <c r="M1123" s="81"/>
      <c r="N1123" s="82">
        <v>52</v>
      </c>
      <c r="O1123" s="16">
        <f t="shared" si="463"/>
        <v>0.12560386473429952</v>
      </c>
      <c r="P1123" s="17">
        <f t="shared" si="464"/>
        <v>414</v>
      </c>
      <c r="Q1123" s="18">
        <f t="shared" si="465"/>
        <v>362</v>
      </c>
      <c r="R1123" s="18">
        <f t="shared" si="466"/>
        <v>52</v>
      </c>
      <c r="S1123" s="19">
        <f t="shared" si="467"/>
        <v>0.12560386473429952</v>
      </c>
    </row>
    <row r="1124" spans="1:19" x14ac:dyDescent="0.2">
      <c r="A1124" s="5" t="s">
        <v>522</v>
      </c>
      <c r="B1124" s="1" t="s">
        <v>190</v>
      </c>
      <c r="C1124" s="2" t="s">
        <v>192</v>
      </c>
      <c r="D1124" s="8">
        <v>0</v>
      </c>
      <c r="E1124" s="3">
        <v>0</v>
      </c>
      <c r="F1124" s="3">
        <v>0</v>
      </c>
      <c r="G1124" s="3">
        <v>0</v>
      </c>
      <c r="H1124" s="11" t="str">
        <f t="shared" si="461"/>
        <v/>
      </c>
      <c r="I1124" s="89">
        <v>413</v>
      </c>
      <c r="J1124" s="82">
        <v>370</v>
      </c>
      <c r="K1124" s="82">
        <v>277</v>
      </c>
      <c r="L1124" s="13">
        <f t="shared" si="462"/>
        <v>0.74864864864864866</v>
      </c>
      <c r="M1124" s="81">
        <v>16</v>
      </c>
      <c r="N1124" s="82">
        <v>27</v>
      </c>
      <c r="O1124" s="16">
        <f t="shared" si="463"/>
        <v>6.5375302663438259E-2</v>
      </c>
      <c r="P1124" s="17">
        <f t="shared" si="464"/>
        <v>413</v>
      </c>
      <c r="Q1124" s="18">
        <f t="shared" si="465"/>
        <v>386</v>
      </c>
      <c r="R1124" s="18">
        <f t="shared" si="466"/>
        <v>27</v>
      </c>
      <c r="S1124" s="19">
        <f t="shared" si="467"/>
        <v>6.5375302663438259E-2</v>
      </c>
    </row>
    <row r="1125" spans="1:19" x14ac:dyDescent="0.2">
      <c r="A1125" s="59" t="s">
        <v>426</v>
      </c>
      <c r="B1125" s="1" t="s">
        <v>292</v>
      </c>
      <c r="C1125" s="2" t="s">
        <v>293</v>
      </c>
      <c r="D1125" s="8"/>
      <c r="E1125" s="3"/>
      <c r="F1125" s="3"/>
      <c r="G1125" s="3"/>
      <c r="H1125" s="11" t="str">
        <f t="shared" si="461"/>
        <v/>
      </c>
      <c r="I1125" s="89">
        <v>411</v>
      </c>
      <c r="J1125" s="82">
        <v>393</v>
      </c>
      <c r="K1125" s="82">
        <v>189</v>
      </c>
      <c r="L1125" s="13">
        <f t="shared" si="462"/>
        <v>0.48091603053435117</v>
      </c>
      <c r="M1125" s="84"/>
      <c r="N1125" s="82">
        <v>18</v>
      </c>
      <c r="O1125" s="16">
        <f t="shared" si="463"/>
        <v>4.3795620437956206E-2</v>
      </c>
      <c r="P1125" s="17">
        <f t="shared" si="464"/>
        <v>411</v>
      </c>
      <c r="Q1125" s="18">
        <f t="shared" si="465"/>
        <v>393</v>
      </c>
      <c r="R1125" s="18">
        <f t="shared" si="466"/>
        <v>18</v>
      </c>
      <c r="S1125" s="19">
        <f t="shared" si="467"/>
        <v>4.3795620437956206E-2</v>
      </c>
    </row>
    <row r="1126" spans="1:19" ht="29" x14ac:dyDescent="0.2">
      <c r="A1126" s="5" t="s">
        <v>516</v>
      </c>
      <c r="B1126" s="1" t="s">
        <v>221</v>
      </c>
      <c r="C1126" s="2" t="s">
        <v>223</v>
      </c>
      <c r="D1126" s="8">
        <v>0</v>
      </c>
      <c r="E1126" s="3">
        <v>0</v>
      </c>
      <c r="F1126" s="3">
        <v>0</v>
      </c>
      <c r="G1126" s="3">
        <v>0</v>
      </c>
      <c r="H1126" s="11" t="str">
        <f t="shared" si="461"/>
        <v/>
      </c>
      <c r="I1126" s="89">
        <v>404</v>
      </c>
      <c r="J1126" s="82">
        <v>266</v>
      </c>
      <c r="K1126" s="82">
        <v>7</v>
      </c>
      <c r="L1126" s="13">
        <f t="shared" si="462"/>
        <v>2.6315789473684209E-2</v>
      </c>
      <c r="M1126" s="81">
        <v>23</v>
      </c>
      <c r="N1126" s="82">
        <v>115</v>
      </c>
      <c r="O1126" s="16">
        <f t="shared" si="463"/>
        <v>0.28465346534653463</v>
      </c>
      <c r="P1126" s="17">
        <f t="shared" si="464"/>
        <v>404</v>
      </c>
      <c r="Q1126" s="18">
        <f t="shared" si="465"/>
        <v>289</v>
      </c>
      <c r="R1126" s="18">
        <f t="shared" si="466"/>
        <v>115</v>
      </c>
      <c r="S1126" s="19">
        <f t="shared" si="467"/>
        <v>0.28465346534653463</v>
      </c>
    </row>
    <row r="1127" spans="1:19" x14ac:dyDescent="0.2">
      <c r="A1127" s="59" t="s">
        <v>426</v>
      </c>
      <c r="B1127" s="1" t="s">
        <v>190</v>
      </c>
      <c r="C1127" s="2" t="s">
        <v>192</v>
      </c>
      <c r="D1127" s="8"/>
      <c r="E1127" s="3"/>
      <c r="F1127" s="3"/>
      <c r="G1127" s="3"/>
      <c r="H1127" s="11" t="str">
        <f t="shared" si="461"/>
        <v/>
      </c>
      <c r="I1127" s="89">
        <v>402</v>
      </c>
      <c r="J1127" s="82">
        <v>400</v>
      </c>
      <c r="K1127" s="82">
        <v>97</v>
      </c>
      <c r="L1127" s="13">
        <f t="shared" si="462"/>
        <v>0.24249999999999999</v>
      </c>
      <c r="M1127" s="84"/>
      <c r="N1127" s="82">
        <v>1</v>
      </c>
      <c r="O1127" s="16">
        <f t="shared" si="463"/>
        <v>2.4875621890547263E-3</v>
      </c>
      <c r="P1127" s="17">
        <f t="shared" si="464"/>
        <v>402</v>
      </c>
      <c r="Q1127" s="18">
        <f t="shared" si="465"/>
        <v>400</v>
      </c>
      <c r="R1127" s="18">
        <f t="shared" si="466"/>
        <v>1</v>
      </c>
      <c r="S1127" s="19">
        <f t="shared" si="467"/>
        <v>2.4875621890547263E-3</v>
      </c>
    </row>
    <row r="1128" spans="1:19" x14ac:dyDescent="0.2">
      <c r="A1128" s="5" t="s">
        <v>513</v>
      </c>
      <c r="B1128" s="1" t="s">
        <v>190</v>
      </c>
      <c r="C1128" s="2" t="s">
        <v>192</v>
      </c>
      <c r="D1128" s="8">
        <v>9</v>
      </c>
      <c r="E1128" s="3">
        <v>9</v>
      </c>
      <c r="F1128" s="3">
        <v>0</v>
      </c>
      <c r="G1128" s="3">
        <v>0</v>
      </c>
      <c r="H1128" s="11">
        <v>0</v>
      </c>
      <c r="I1128" s="89">
        <v>398</v>
      </c>
      <c r="J1128" s="82">
        <v>365</v>
      </c>
      <c r="K1128" s="82">
        <v>31</v>
      </c>
      <c r="L1128" s="13">
        <v>8.4931506849315067E-2</v>
      </c>
      <c r="M1128" s="84">
        <v>12</v>
      </c>
      <c r="N1128" s="82">
        <v>21</v>
      </c>
      <c r="O1128" s="16">
        <v>5.2763819095477386E-2</v>
      </c>
      <c r="P1128" s="17">
        <v>407</v>
      </c>
      <c r="Q1128" s="18">
        <v>386</v>
      </c>
      <c r="R1128" s="18">
        <v>21</v>
      </c>
      <c r="S1128" s="19">
        <v>5.1597051597051594E-2</v>
      </c>
    </row>
    <row r="1129" spans="1:19" x14ac:dyDescent="0.2">
      <c r="A1129" s="59" t="s">
        <v>426</v>
      </c>
      <c r="B1129" s="1" t="s">
        <v>245</v>
      </c>
      <c r="C1129" s="2" t="s">
        <v>246</v>
      </c>
      <c r="D1129" s="8"/>
      <c r="E1129" s="3"/>
      <c r="F1129" s="3"/>
      <c r="G1129" s="3"/>
      <c r="H1129" s="11" t="str">
        <f>IF(D1129&lt;&gt;0,G1129/D1129,"")</f>
        <v/>
      </c>
      <c r="I1129" s="89">
        <v>397</v>
      </c>
      <c r="J1129" s="82">
        <v>315</v>
      </c>
      <c r="K1129" s="82">
        <v>82</v>
      </c>
      <c r="L1129" s="13">
        <f>IF(J1129&lt;&gt;0,K1129/J1129,"")</f>
        <v>0.26031746031746034</v>
      </c>
      <c r="M1129" s="84"/>
      <c r="N1129" s="82">
        <v>74</v>
      </c>
      <c r="O1129" s="16">
        <f>IF(I1129&lt;&gt;0,N1129/I1129,"")</f>
        <v>0.18639798488664988</v>
      </c>
      <c r="P1129" s="17">
        <f>IF(SUM(D1129,I1129)&gt;0,SUM(D1129,I1129),"")</f>
        <v>397</v>
      </c>
      <c r="Q1129" s="18">
        <f>IF(SUM(E1129,J1129, M1129)&gt;0,SUM(E1129,J1129, M1129),"")</f>
        <v>315</v>
      </c>
      <c r="R1129" s="18">
        <f>IF(SUM(G1129,N1129)&gt;0,SUM(G1129,N1129),"")</f>
        <v>74</v>
      </c>
      <c r="S1129" s="19">
        <f>IFERROR(IF(P1129&lt;&gt;0,R1129/P1129,""),"")</f>
        <v>0.18639798488664988</v>
      </c>
    </row>
    <row r="1130" spans="1:19" x14ac:dyDescent="0.2">
      <c r="A1130" s="5" t="s">
        <v>417</v>
      </c>
      <c r="B1130" s="1" t="s">
        <v>203</v>
      </c>
      <c r="C1130" s="2" t="s">
        <v>205</v>
      </c>
      <c r="D1130" s="8"/>
      <c r="E1130" s="3"/>
      <c r="F1130" s="3"/>
      <c r="G1130" s="3"/>
      <c r="H1130" s="11" t="str">
        <f>IF(D1130&lt;&gt;0,G1130/D1130,"")</f>
        <v/>
      </c>
      <c r="I1130" s="89">
        <v>394</v>
      </c>
      <c r="J1130" s="82">
        <v>393</v>
      </c>
      <c r="K1130" s="82">
        <v>86</v>
      </c>
      <c r="L1130" s="13">
        <f>IF(J1130&lt;&gt;0,K1130/J1130,"")</f>
        <v>0.21882951653944022</v>
      </c>
      <c r="M1130" s="84"/>
      <c r="N1130" s="82">
        <v>1</v>
      </c>
      <c r="O1130" s="16">
        <f>IF(I1130&lt;&gt;0,N1130/I1130,"")</f>
        <v>2.5380710659898475E-3</v>
      </c>
      <c r="P1130" s="17">
        <f>IF(SUM(D1130,I1130)&gt;0,SUM(D1130,I1130),"")</f>
        <v>394</v>
      </c>
      <c r="Q1130" s="18">
        <f>IF(SUM(E1130,J1130, M1130)&gt;0,SUM(E1130,J1130, M1130),"")</f>
        <v>393</v>
      </c>
      <c r="R1130" s="18">
        <f>IF(SUM(G1130,N1130)&gt;0,SUM(G1130,N1130),"")</f>
        <v>1</v>
      </c>
      <c r="S1130" s="19">
        <f>IFERROR(IF(P1130&lt;&gt;0,R1130/P1130,""),"")</f>
        <v>2.5380710659898475E-3</v>
      </c>
    </row>
    <row r="1131" spans="1:19" x14ac:dyDescent="0.2">
      <c r="A1131" s="5" t="s">
        <v>527</v>
      </c>
      <c r="B1131" s="1" t="s">
        <v>292</v>
      </c>
      <c r="C1131" s="2" t="s">
        <v>293</v>
      </c>
      <c r="D1131" s="8">
        <v>6</v>
      </c>
      <c r="E1131" s="3">
        <v>1</v>
      </c>
      <c r="F1131" s="3"/>
      <c r="G1131" s="3">
        <v>5</v>
      </c>
      <c r="H1131" s="11">
        <f>IF(D1131&lt;&gt;0,G1131/D1131,"")</f>
        <v>0.83333333333333337</v>
      </c>
      <c r="I1131" s="89">
        <v>393</v>
      </c>
      <c r="J1131" s="82">
        <v>356</v>
      </c>
      <c r="K1131" s="82">
        <v>22</v>
      </c>
      <c r="L1131" s="13">
        <f>IF(J1131&lt;&gt;0,K1131/J1131,"")</f>
        <v>6.1797752808988762E-2</v>
      </c>
      <c r="M1131" s="81">
        <v>2</v>
      </c>
      <c r="N1131" s="82">
        <v>35</v>
      </c>
      <c r="O1131" s="16">
        <f>IF(I1131&lt;&gt;0,N1131/I1131,"")</f>
        <v>8.9058524173027995E-2</v>
      </c>
      <c r="P1131" s="17">
        <f>IF(SUM(D1131,I1131)&gt;0,SUM(D1131,I1131),"")</f>
        <v>399</v>
      </c>
      <c r="Q1131" s="18">
        <f>IF(SUM(E1131,J1131, M1131)&gt;0,SUM(E1131,J1131, M1131),"")</f>
        <v>359</v>
      </c>
      <c r="R1131" s="18">
        <f>IF(SUM(G1131,N1131)&gt;0,SUM(G1131,N1131),"")</f>
        <v>40</v>
      </c>
      <c r="S1131" s="19">
        <f>IFERROR(IF(P1131&lt;&gt;0,R1131/P1131,""),"")</f>
        <v>0.10025062656641603</v>
      </c>
    </row>
    <row r="1132" spans="1:19" x14ac:dyDescent="0.2">
      <c r="A1132" s="59" t="s">
        <v>429</v>
      </c>
      <c r="B1132" s="1" t="s">
        <v>276</v>
      </c>
      <c r="C1132" s="2" t="s">
        <v>277</v>
      </c>
      <c r="D1132" s="8">
        <v>0</v>
      </c>
      <c r="E1132" s="3">
        <v>0</v>
      </c>
      <c r="F1132" s="3">
        <v>0</v>
      </c>
      <c r="G1132" s="3">
        <v>0</v>
      </c>
      <c r="H1132" s="11" t="str">
        <f>IF(D1132&lt;&gt;0,G1132/D1132,"")</f>
        <v/>
      </c>
      <c r="I1132" s="89">
        <v>393</v>
      </c>
      <c r="J1132" s="82">
        <v>283</v>
      </c>
      <c r="K1132" s="82">
        <v>67</v>
      </c>
      <c r="L1132" s="13">
        <f>IF(J1132&lt;&gt;0,K1132/J1132,"")</f>
        <v>0.23674911660777384</v>
      </c>
      <c r="M1132" s="81">
        <v>96</v>
      </c>
      <c r="N1132" s="82">
        <v>14</v>
      </c>
      <c r="O1132" s="16">
        <f>IF(I1132&lt;&gt;0,N1132/I1132,"")</f>
        <v>3.5623409669211195E-2</v>
      </c>
      <c r="P1132" s="80">
        <f>IF(SUM(D1132,I1132)&gt;0,SUM(D1132,I1132),"")</f>
        <v>393</v>
      </c>
      <c r="Q1132" s="77">
        <f>IF(SUM(E1132,J1132, M1132)&gt;0,SUM(E1132,J1132, M1132),"")</f>
        <v>379</v>
      </c>
      <c r="R1132" s="77">
        <f>IF(SUM(G1132,N1132)&gt;0,SUM(G1132,N1132),"")</f>
        <v>14</v>
      </c>
      <c r="S1132" s="78">
        <f>IFERROR(IF(P1132&lt;&gt;0,R1132/P1132,""),"")</f>
        <v>3.5623409669211195E-2</v>
      </c>
    </row>
    <row r="1133" spans="1:19" x14ac:dyDescent="0.2">
      <c r="A1133" s="5" t="s">
        <v>424</v>
      </c>
      <c r="B1133" s="1" t="s">
        <v>386</v>
      </c>
      <c r="C1133" s="2" t="s">
        <v>397</v>
      </c>
      <c r="D1133" s="8"/>
      <c r="E1133" s="3"/>
      <c r="F1133" s="3"/>
      <c r="G1133" s="3"/>
      <c r="H1133" s="11" t="str">
        <f>IF(D1133&lt;&gt;0,G1133/D1133,"")</f>
        <v/>
      </c>
      <c r="I1133" s="89">
        <v>392</v>
      </c>
      <c r="J1133" s="82">
        <v>390</v>
      </c>
      <c r="K1133" s="82">
        <v>116</v>
      </c>
      <c r="L1133" s="13">
        <f>IF(J1133&lt;&gt;0,K1133/J1133,"")</f>
        <v>0.29743589743589743</v>
      </c>
      <c r="M1133" s="81"/>
      <c r="N1133" s="82">
        <v>2</v>
      </c>
      <c r="O1133" s="16">
        <f>IF(I1133&lt;&gt;0,N1133/I1133,"")</f>
        <v>5.1020408163265302E-3</v>
      </c>
      <c r="P1133" s="17">
        <f>IF(SUM(D1133,I1133)&gt;0,SUM(D1133,I1133),"")</f>
        <v>392</v>
      </c>
      <c r="Q1133" s="18">
        <f>IF(SUM(E1133,J1133, M1133)&gt;0,SUM(E1133,J1133, M1133),"")</f>
        <v>390</v>
      </c>
      <c r="R1133" s="18">
        <f>IF(SUM(G1133,N1133)&gt;0,SUM(G1133,N1133),"")</f>
        <v>2</v>
      </c>
      <c r="S1133" s="19">
        <f>IFERROR(IF(P1133&lt;&gt;0,R1133/P1133,""),"")</f>
        <v>5.1020408163265302E-3</v>
      </c>
    </row>
    <row r="1134" spans="1:19" x14ac:dyDescent="0.2">
      <c r="A1134" s="5" t="s">
        <v>513</v>
      </c>
      <c r="B1134" s="1" t="s">
        <v>262</v>
      </c>
      <c r="C1134" s="2" t="s">
        <v>263</v>
      </c>
      <c r="D1134" s="8">
        <v>0</v>
      </c>
      <c r="E1134" s="3">
        <v>0</v>
      </c>
      <c r="F1134" s="3">
        <v>0</v>
      </c>
      <c r="G1134" s="3">
        <v>0</v>
      </c>
      <c r="H1134" s="11" t="s">
        <v>514</v>
      </c>
      <c r="I1134" s="89">
        <v>391</v>
      </c>
      <c r="J1134" s="82">
        <v>381</v>
      </c>
      <c r="K1134" s="82">
        <v>12</v>
      </c>
      <c r="L1134" s="13">
        <v>3.1496062992125984E-2</v>
      </c>
      <c r="M1134" s="84">
        <v>4</v>
      </c>
      <c r="N1134" s="82">
        <v>6</v>
      </c>
      <c r="O1134" s="16">
        <v>1.5345268542199489E-2</v>
      </c>
      <c r="P1134" s="17">
        <v>391</v>
      </c>
      <c r="Q1134" s="18">
        <v>385</v>
      </c>
      <c r="R1134" s="18">
        <v>6</v>
      </c>
      <c r="S1134" s="19">
        <v>1.5345268542199489E-2</v>
      </c>
    </row>
    <row r="1135" spans="1:19" x14ac:dyDescent="0.2">
      <c r="A1135" s="5" t="s">
        <v>416</v>
      </c>
      <c r="B1135" s="1" t="s">
        <v>71</v>
      </c>
      <c r="C1135" s="2" t="s">
        <v>73</v>
      </c>
      <c r="D1135" s="8"/>
      <c r="E1135" s="3"/>
      <c r="F1135" s="3"/>
      <c r="G1135" s="3"/>
      <c r="H1135" s="11" t="str">
        <f>IF(D1135&lt;&gt;0,G1135/D1135,"")</f>
        <v/>
      </c>
      <c r="I1135" s="89">
        <v>389</v>
      </c>
      <c r="J1135" s="82">
        <v>240</v>
      </c>
      <c r="K1135" s="82">
        <v>140</v>
      </c>
      <c r="L1135" s="13">
        <f>IF(J1135&lt;&gt;0,K1135/J1135,"")</f>
        <v>0.58333333333333337</v>
      </c>
      <c r="M1135" s="81">
        <v>1</v>
      </c>
      <c r="N1135" s="82">
        <v>148</v>
      </c>
      <c r="O1135" s="16">
        <f>IF(I1135&lt;&gt;0,N1135/I1135,"")</f>
        <v>0.38046272493573263</v>
      </c>
      <c r="P1135" s="17">
        <f>IF(SUM(D1135,I1135)&gt;0,SUM(D1135,I1135),"")</f>
        <v>389</v>
      </c>
      <c r="Q1135" s="18">
        <f>IF(SUM(E1135,J1135, M1135)&gt;0,SUM(E1135,J1135, M1135),"")</f>
        <v>241</v>
      </c>
      <c r="R1135" s="18">
        <f>IF(SUM(G1135,N1135)&gt;0,SUM(G1135,N1135),"")</f>
        <v>148</v>
      </c>
      <c r="S1135" s="19">
        <f>IFERROR(IF(P1135&lt;&gt;0,R1135/P1135,""),"")</f>
        <v>0.38046272493573263</v>
      </c>
    </row>
    <row r="1136" spans="1:19" x14ac:dyDescent="0.2">
      <c r="A1136" s="5" t="s">
        <v>513</v>
      </c>
      <c r="B1136" s="1" t="s">
        <v>479</v>
      </c>
      <c r="C1136" s="2" t="s">
        <v>480</v>
      </c>
      <c r="D1136" s="8">
        <v>1</v>
      </c>
      <c r="E1136" s="3">
        <v>1</v>
      </c>
      <c r="F1136" s="3">
        <v>0</v>
      </c>
      <c r="G1136" s="3">
        <v>0</v>
      </c>
      <c r="H1136" s="11">
        <v>0</v>
      </c>
      <c r="I1136" s="89">
        <v>389</v>
      </c>
      <c r="J1136" s="82">
        <v>354</v>
      </c>
      <c r="K1136" s="82">
        <v>133</v>
      </c>
      <c r="L1136" s="13">
        <v>0.37570621468926552</v>
      </c>
      <c r="M1136" s="84">
        <v>13</v>
      </c>
      <c r="N1136" s="82">
        <v>22</v>
      </c>
      <c r="O1136" s="16">
        <v>5.6555269922879174E-2</v>
      </c>
      <c r="P1136" s="17">
        <v>390</v>
      </c>
      <c r="Q1136" s="18">
        <v>368</v>
      </c>
      <c r="R1136" s="18">
        <v>22</v>
      </c>
      <c r="S1136" s="19">
        <v>5.6410256410256411E-2</v>
      </c>
    </row>
    <row r="1137" spans="1:19" x14ac:dyDescent="0.2">
      <c r="A1137" s="5" t="s">
        <v>515</v>
      </c>
      <c r="B1137" s="1" t="s">
        <v>31</v>
      </c>
      <c r="C1137" s="2" t="s">
        <v>37</v>
      </c>
      <c r="D1137" s="8"/>
      <c r="E1137" s="3"/>
      <c r="F1137" s="3"/>
      <c r="G1137" s="3"/>
      <c r="H1137" s="11" t="str">
        <f t="shared" ref="H1137:H1149" si="468">IF(D1137&lt;&gt;0,G1137/D1137,"")</f>
        <v/>
      </c>
      <c r="I1137" s="90">
        <v>389</v>
      </c>
      <c r="J1137" s="83">
        <v>387</v>
      </c>
      <c r="K1137" s="83"/>
      <c r="L1137" s="13">
        <f t="shared" ref="L1137:L1149" si="469">IF(J1137&lt;&gt;0,K1137/J1137,"")</f>
        <v>0</v>
      </c>
      <c r="M1137" s="83"/>
      <c r="N1137" s="83"/>
      <c r="O1137" s="16">
        <f t="shared" ref="O1137:O1149" si="470">IF(I1137&lt;&gt;0,N1137/I1137,"")</f>
        <v>0</v>
      </c>
      <c r="P1137" s="17">
        <f t="shared" ref="P1137:P1149" si="471">IF(SUM(D1137,I1137)&gt;0,SUM(D1137,I1137),"")</f>
        <v>389</v>
      </c>
      <c r="Q1137" s="18">
        <f t="shared" ref="Q1137:Q1149" si="472">IF(SUM(E1137,J1137, M1137)&gt;0,SUM(E1137,J1137, M1137),"")</f>
        <v>387</v>
      </c>
      <c r="R1137" s="18" t="str">
        <f t="shared" ref="R1137:R1149" si="473">IF(SUM(G1137,N1137)&gt;0,SUM(G1137,N1137),"")</f>
        <v/>
      </c>
      <c r="S1137" s="19" t="str">
        <f t="shared" ref="S1137:S1149" si="474">IFERROR(IF(P1137&lt;&gt;0,R1137/P1137,""),"")</f>
        <v/>
      </c>
    </row>
    <row r="1138" spans="1:19" x14ac:dyDescent="0.2">
      <c r="A1138" s="5" t="s">
        <v>522</v>
      </c>
      <c r="B1138" s="1" t="s">
        <v>109</v>
      </c>
      <c r="C1138" s="2" t="s">
        <v>110</v>
      </c>
      <c r="D1138" s="8">
        <v>0</v>
      </c>
      <c r="E1138" s="3">
        <v>0</v>
      </c>
      <c r="F1138" s="3">
        <v>0</v>
      </c>
      <c r="G1138" s="3">
        <v>0</v>
      </c>
      <c r="H1138" s="11" t="str">
        <f t="shared" si="468"/>
        <v/>
      </c>
      <c r="I1138" s="89">
        <v>388</v>
      </c>
      <c r="J1138" s="82">
        <v>363</v>
      </c>
      <c r="K1138" s="82">
        <v>16</v>
      </c>
      <c r="L1138" s="13">
        <f t="shared" si="469"/>
        <v>4.4077134986225897E-2</v>
      </c>
      <c r="M1138" s="81">
        <v>0</v>
      </c>
      <c r="N1138" s="82">
        <v>25</v>
      </c>
      <c r="O1138" s="16">
        <f t="shared" si="470"/>
        <v>6.4432989690721643E-2</v>
      </c>
      <c r="P1138" s="17">
        <f t="shared" si="471"/>
        <v>388</v>
      </c>
      <c r="Q1138" s="18">
        <f t="shared" si="472"/>
        <v>363</v>
      </c>
      <c r="R1138" s="18">
        <f t="shared" si="473"/>
        <v>25</v>
      </c>
      <c r="S1138" s="19">
        <f t="shared" si="474"/>
        <v>6.4432989690721643E-2</v>
      </c>
    </row>
    <row r="1139" spans="1:19" x14ac:dyDescent="0.2">
      <c r="A1139" s="5" t="s">
        <v>430</v>
      </c>
      <c r="B1139" s="1" t="s">
        <v>167</v>
      </c>
      <c r="C1139" s="2" t="s">
        <v>168</v>
      </c>
      <c r="D1139" s="8"/>
      <c r="E1139" s="3"/>
      <c r="F1139" s="3"/>
      <c r="G1139" s="3"/>
      <c r="H1139" s="11" t="str">
        <f t="shared" si="468"/>
        <v/>
      </c>
      <c r="I1139" s="91">
        <v>386</v>
      </c>
      <c r="J1139" s="85">
        <v>375</v>
      </c>
      <c r="K1139" s="85">
        <v>208</v>
      </c>
      <c r="L1139" s="13">
        <f t="shared" si="469"/>
        <v>0.55466666666666664</v>
      </c>
      <c r="M1139" s="81"/>
      <c r="N1139" s="82">
        <v>4</v>
      </c>
      <c r="O1139" s="16">
        <f t="shared" si="470"/>
        <v>1.0362694300518135E-2</v>
      </c>
      <c r="P1139" s="17">
        <f t="shared" si="471"/>
        <v>386</v>
      </c>
      <c r="Q1139" s="18">
        <f t="shared" si="472"/>
        <v>375</v>
      </c>
      <c r="R1139" s="18">
        <f t="shared" si="473"/>
        <v>4</v>
      </c>
      <c r="S1139" s="19">
        <f t="shared" si="474"/>
        <v>1.0362694300518135E-2</v>
      </c>
    </row>
    <row r="1140" spans="1:19" ht="29" x14ac:dyDescent="0.2">
      <c r="A1140" s="59" t="s">
        <v>429</v>
      </c>
      <c r="B1140" s="1" t="s">
        <v>386</v>
      </c>
      <c r="C1140" s="2" t="s">
        <v>394</v>
      </c>
      <c r="D1140" s="8">
        <v>0</v>
      </c>
      <c r="E1140" s="3">
        <v>0</v>
      </c>
      <c r="F1140" s="3">
        <v>0</v>
      </c>
      <c r="G1140" s="3">
        <v>0</v>
      </c>
      <c r="H1140" s="11" t="str">
        <f t="shared" si="468"/>
        <v/>
      </c>
      <c r="I1140" s="89">
        <v>386</v>
      </c>
      <c r="J1140" s="82">
        <v>379</v>
      </c>
      <c r="K1140" s="82">
        <v>81</v>
      </c>
      <c r="L1140" s="13">
        <f t="shared" si="469"/>
        <v>0.21372031662269128</v>
      </c>
      <c r="M1140" s="81">
        <v>4</v>
      </c>
      <c r="N1140" s="82">
        <v>3</v>
      </c>
      <c r="O1140" s="16">
        <f t="shared" si="470"/>
        <v>7.7720207253886009E-3</v>
      </c>
      <c r="P1140" s="80">
        <f t="shared" si="471"/>
        <v>386</v>
      </c>
      <c r="Q1140" s="77">
        <f t="shared" si="472"/>
        <v>383</v>
      </c>
      <c r="R1140" s="77">
        <f t="shared" si="473"/>
        <v>3</v>
      </c>
      <c r="S1140" s="78">
        <f t="shared" si="474"/>
        <v>7.7720207253886009E-3</v>
      </c>
    </row>
    <row r="1141" spans="1:19" x14ac:dyDescent="0.2">
      <c r="A1141" s="5" t="s">
        <v>424</v>
      </c>
      <c r="B1141" s="1" t="s">
        <v>71</v>
      </c>
      <c r="C1141" s="2" t="s">
        <v>73</v>
      </c>
      <c r="D1141" s="8"/>
      <c r="E1141" s="3"/>
      <c r="F1141" s="3"/>
      <c r="G1141" s="3"/>
      <c r="H1141" s="11" t="str">
        <f t="shared" si="468"/>
        <v/>
      </c>
      <c r="I1141" s="89">
        <v>385</v>
      </c>
      <c r="J1141" s="82">
        <v>360</v>
      </c>
      <c r="K1141" s="82">
        <v>261</v>
      </c>
      <c r="L1141" s="13">
        <f t="shared" si="469"/>
        <v>0.72499999999999998</v>
      </c>
      <c r="M1141" s="81"/>
      <c r="N1141" s="82">
        <v>25</v>
      </c>
      <c r="O1141" s="16">
        <f t="shared" si="470"/>
        <v>6.4935064935064929E-2</v>
      </c>
      <c r="P1141" s="17">
        <f t="shared" si="471"/>
        <v>385</v>
      </c>
      <c r="Q1141" s="18">
        <f t="shared" si="472"/>
        <v>360</v>
      </c>
      <c r="R1141" s="18">
        <f t="shared" si="473"/>
        <v>25</v>
      </c>
      <c r="S1141" s="19">
        <f t="shared" si="474"/>
        <v>6.4935064935064929E-2</v>
      </c>
    </row>
    <row r="1142" spans="1:19" ht="29" x14ac:dyDescent="0.2">
      <c r="A1142" s="5" t="s">
        <v>418</v>
      </c>
      <c r="B1142" s="1" t="s">
        <v>386</v>
      </c>
      <c r="C1142" s="2" t="s">
        <v>401</v>
      </c>
      <c r="D1142" s="8">
        <v>0</v>
      </c>
      <c r="E1142" s="3">
        <v>0</v>
      </c>
      <c r="F1142" s="3">
        <v>0</v>
      </c>
      <c r="G1142" s="3">
        <v>0</v>
      </c>
      <c r="H1142" s="11" t="str">
        <f t="shared" si="468"/>
        <v/>
      </c>
      <c r="I1142" s="89">
        <v>385</v>
      </c>
      <c r="J1142" s="82">
        <v>384</v>
      </c>
      <c r="K1142" s="82">
        <v>300</v>
      </c>
      <c r="L1142" s="13">
        <f t="shared" si="469"/>
        <v>0.78125</v>
      </c>
      <c r="M1142" s="81">
        <v>1</v>
      </c>
      <c r="N1142" s="82">
        <v>0</v>
      </c>
      <c r="O1142" s="16">
        <f t="shared" si="470"/>
        <v>0</v>
      </c>
      <c r="P1142" s="17">
        <f t="shared" si="471"/>
        <v>385</v>
      </c>
      <c r="Q1142" s="18">
        <f t="shared" si="472"/>
        <v>385</v>
      </c>
      <c r="R1142" s="18" t="str">
        <f t="shared" si="473"/>
        <v/>
      </c>
      <c r="S1142" s="19" t="str">
        <f t="shared" si="474"/>
        <v/>
      </c>
    </row>
    <row r="1143" spans="1:19" x14ac:dyDescent="0.2">
      <c r="A1143" s="59" t="s">
        <v>429</v>
      </c>
      <c r="B1143" s="1" t="s">
        <v>198</v>
      </c>
      <c r="C1143" s="2" t="s">
        <v>200</v>
      </c>
      <c r="D1143" s="8">
        <v>0</v>
      </c>
      <c r="E1143" s="3">
        <v>0</v>
      </c>
      <c r="F1143" s="3">
        <v>0</v>
      </c>
      <c r="G1143" s="3">
        <v>0</v>
      </c>
      <c r="H1143" s="11" t="str">
        <f t="shared" si="468"/>
        <v/>
      </c>
      <c r="I1143" s="89">
        <v>381</v>
      </c>
      <c r="J1143" s="82">
        <v>378</v>
      </c>
      <c r="K1143" s="82">
        <v>80</v>
      </c>
      <c r="L1143" s="13">
        <f t="shared" si="469"/>
        <v>0.21164021164021163</v>
      </c>
      <c r="M1143" s="81">
        <v>0</v>
      </c>
      <c r="N1143" s="82">
        <v>3</v>
      </c>
      <c r="O1143" s="16">
        <f t="shared" si="470"/>
        <v>7.874015748031496E-3</v>
      </c>
      <c r="P1143" s="80">
        <f t="shared" si="471"/>
        <v>381</v>
      </c>
      <c r="Q1143" s="77">
        <f t="shared" si="472"/>
        <v>378</v>
      </c>
      <c r="R1143" s="77">
        <f t="shared" si="473"/>
        <v>3</v>
      </c>
      <c r="S1143" s="78">
        <f t="shared" si="474"/>
        <v>7.874015748031496E-3</v>
      </c>
    </row>
    <row r="1144" spans="1:19" ht="29" x14ac:dyDescent="0.2">
      <c r="A1144" s="5" t="s">
        <v>418</v>
      </c>
      <c r="B1144" s="1" t="s">
        <v>346</v>
      </c>
      <c r="C1144" s="2" t="s">
        <v>347</v>
      </c>
      <c r="D1144" s="8"/>
      <c r="E1144" s="3">
        <v>0</v>
      </c>
      <c r="F1144" s="3">
        <v>0</v>
      </c>
      <c r="G1144" s="3">
        <v>0</v>
      </c>
      <c r="H1144" s="11" t="str">
        <f t="shared" si="468"/>
        <v/>
      </c>
      <c r="I1144" s="89">
        <v>380</v>
      </c>
      <c r="J1144" s="82">
        <v>191</v>
      </c>
      <c r="K1144" s="82">
        <v>128</v>
      </c>
      <c r="L1144" s="13">
        <f t="shared" si="469"/>
        <v>0.67015706806282727</v>
      </c>
      <c r="M1144" s="81">
        <v>27</v>
      </c>
      <c r="N1144" s="82">
        <v>162</v>
      </c>
      <c r="O1144" s="16">
        <f t="shared" si="470"/>
        <v>0.4263157894736842</v>
      </c>
      <c r="P1144" s="17">
        <f t="shared" si="471"/>
        <v>380</v>
      </c>
      <c r="Q1144" s="18">
        <f t="shared" si="472"/>
        <v>218</v>
      </c>
      <c r="R1144" s="18">
        <f t="shared" si="473"/>
        <v>162</v>
      </c>
      <c r="S1144" s="19">
        <f t="shared" si="474"/>
        <v>0.4263157894736842</v>
      </c>
    </row>
    <row r="1145" spans="1:19" x14ac:dyDescent="0.2">
      <c r="A1145" s="5" t="s">
        <v>522</v>
      </c>
      <c r="B1145" s="1" t="s">
        <v>130</v>
      </c>
      <c r="C1145" s="2" t="s">
        <v>131</v>
      </c>
      <c r="D1145" s="8">
        <v>0</v>
      </c>
      <c r="E1145" s="3">
        <v>0</v>
      </c>
      <c r="F1145" s="3">
        <v>0</v>
      </c>
      <c r="G1145" s="3">
        <v>0</v>
      </c>
      <c r="H1145" s="11" t="str">
        <f t="shared" si="468"/>
        <v/>
      </c>
      <c r="I1145" s="89">
        <v>377</v>
      </c>
      <c r="J1145" s="82">
        <v>322</v>
      </c>
      <c r="K1145" s="82">
        <v>32</v>
      </c>
      <c r="L1145" s="13">
        <f t="shared" si="469"/>
        <v>9.9378881987577633E-2</v>
      </c>
      <c r="M1145" s="81">
        <v>13</v>
      </c>
      <c r="N1145" s="82">
        <v>42</v>
      </c>
      <c r="O1145" s="16">
        <f t="shared" si="470"/>
        <v>0.11140583554376658</v>
      </c>
      <c r="P1145" s="17">
        <f t="shared" si="471"/>
        <v>377</v>
      </c>
      <c r="Q1145" s="18">
        <f t="shared" si="472"/>
        <v>335</v>
      </c>
      <c r="R1145" s="18">
        <f t="shared" si="473"/>
        <v>42</v>
      </c>
      <c r="S1145" s="19">
        <f t="shared" si="474"/>
        <v>0.11140583554376658</v>
      </c>
    </row>
    <row r="1146" spans="1:19" x14ac:dyDescent="0.2">
      <c r="A1146" s="5" t="s">
        <v>422</v>
      </c>
      <c r="B1146" s="1" t="s">
        <v>404</v>
      </c>
      <c r="C1146" s="2" t="s">
        <v>405</v>
      </c>
      <c r="D1146" s="8">
        <v>631</v>
      </c>
      <c r="E1146" s="3">
        <v>631</v>
      </c>
      <c r="F1146" s="3">
        <v>398</v>
      </c>
      <c r="G1146" s="3">
        <v>0</v>
      </c>
      <c r="H1146" s="11">
        <f t="shared" si="468"/>
        <v>0</v>
      </c>
      <c r="I1146" s="89">
        <v>374</v>
      </c>
      <c r="J1146" s="82">
        <v>316</v>
      </c>
      <c r="K1146" s="82">
        <v>221</v>
      </c>
      <c r="L1146" s="13">
        <f t="shared" si="469"/>
        <v>0.69936708860759489</v>
      </c>
      <c r="M1146" s="84">
        <v>57</v>
      </c>
      <c r="N1146" s="82">
        <v>1</v>
      </c>
      <c r="O1146" s="16">
        <f t="shared" si="470"/>
        <v>2.6737967914438501E-3</v>
      </c>
      <c r="P1146" s="17">
        <f t="shared" si="471"/>
        <v>1005</v>
      </c>
      <c r="Q1146" s="18">
        <f t="shared" si="472"/>
        <v>1004</v>
      </c>
      <c r="R1146" s="18">
        <f t="shared" si="473"/>
        <v>1</v>
      </c>
      <c r="S1146" s="19">
        <f t="shared" si="474"/>
        <v>9.9502487562189048E-4</v>
      </c>
    </row>
    <row r="1147" spans="1:19" x14ac:dyDescent="0.2">
      <c r="A1147" s="5" t="s">
        <v>434</v>
      </c>
      <c r="B1147" s="1" t="s">
        <v>105</v>
      </c>
      <c r="C1147" s="2" t="s">
        <v>108</v>
      </c>
      <c r="D1147" s="8"/>
      <c r="E1147" s="3"/>
      <c r="F1147" s="3"/>
      <c r="G1147" s="3"/>
      <c r="H1147" s="11" t="str">
        <f t="shared" si="468"/>
        <v/>
      </c>
      <c r="I1147" s="89">
        <v>373</v>
      </c>
      <c r="J1147" s="82">
        <v>360</v>
      </c>
      <c r="K1147" s="82">
        <v>276</v>
      </c>
      <c r="L1147" s="13">
        <f t="shared" si="469"/>
        <v>0.76666666666666672</v>
      </c>
      <c r="M1147" s="81">
        <v>3</v>
      </c>
      <c r="N1147" s="82">
        <v>10</v>
      </c>
      <c r="O1147" s="16">
        <f t="shared" si="470"/>
        <v>2.6809651474530832E-2</v>
      </c>
      <c r="P1147" s="17">
        <f t="shared" si="471"/>
        <v>373</v>
      </c>
      <c r="Q1147" s="18">
        <f t="shared" si="472"/>
        <v>363</v>
      </c>
      <c r="R1147" s="18">
        <f t="shared" si="473"/>
        <v>10</v>
      </c>
      <c r="S1147" s="19">
        <f t="shared" si="474"/>
        <v>2.6809651474530832E-2</v>
      </c>
    </row>
    <row r="1148" spans="1:19" x14ac:dyDescent="0.2">
      <c r="A1148" s="5" t="s">
        <v>527</v>
      </c>
      <c r="B1148" s="1" t="s">
        <v>404</v>
      </c>
      <c r="C1148" s="2" t="s">
        <v>405</v>
      </c>
      <c r="D1148" s="8">
        <v>873</v>
      </c>
      <c r="E1148" s="3">
        <v>834</v>
      </c>
      <c r="F1148" s="3"/>
      <c r="G1148" s="3">
        <v>39</v>
      </c>
      <c r="H1148" s="11">
        <f t="shared" si="468"/>
        <v>4.4673539518900345E-2</v>
      </c>
      <c r="I1148" s="89">
        <v>373</v>
      </c>
      <c r="J1148" s="82">
        <v>317</v>
      </c>
      <c r="K1148" s="82">
        <v>38</v>
      </c>
      <c r="L1148" s="13">
        <f t="shared" si="469"/>
        <v>0.11987381703470032</v>
      </c>
      <c r="M1148" s="81">
        <v>13</v>
      </c>
      <c r="N1148" s="82">
        <v>43</v>
      </c>
      <c r="O1148" s="16">
        <f t="shared" si="470"/>
        <v>0.11528150134048257</v>
      </c>
      <c r="P1148" s="17">
        <f t="shared" si="471"/>
        <v>1246</v>
      </c>
      <c r="Q1148" s="18">
        <f t="shared" si="472"/>
        <v>1164</v>
      </c>
      <c r="R1148" s="18">
        <f t="shared" si="473"/>
        <v>82</v>
      </c>
      <c r="S1148" s="19">
        <f t="shared" si="474"/>
        <v>6.5810593900481537E-2</v>
      </c>
    </row>
    <row r="1149" spans="1:19" x14ac:dyDescent="0.2">
      <c r="A1149" s="5" t="s">
        <v>416</v>
      </c>
      <c r="B1149" s="1" t="s">
        <v>282</v>
      </c>
      <c r="C1149" s="2" t="s">
        <v>283</v>
      </c>
      <c r="D1149" s="8"/>
      <c r="E1149" s="3"/>
      <c r="F1149" s="3"/>
      <c r="G1149" s="3"/>
      <c r="H1149" s="11" t="str">
        <f t="shared" si="468"/>
        <v/>
      </c>
      <c r="I1149" s="89">
        <v>372</v>
      </c>
      <c r="J1149" s="82">
        <v>370</v>
      </c>
      <c r="K1149" s="82">
        <v>73</v>
      </c>
      <c r="L1149" s="13">
        <f t="shared" si="469"/>
        <v>0.19729729729729731</v>
      </c>
      <c r="M1149" s="81"/>
      <c r="N1149" s="82">
        <v>2</v>
      </c>
      <c r="O1149" s="16">
        <f t="shared" si="470"/>
        <v>5.3763440860215058E-3</v>
      </c>
      <c r="P1149" s="17">
        <f t="shared" si="471"/>
        <v>372</v>
      </c>
      <c r="Q1149" s="18">
        <f t="shared" si="472"/>
        <v>370</v>
      </c>
      <c r="R1149" s="18">
        <f t="shared" si="473"/>
        <v>2</v>
      </c>
      <c r="S1149" s="19">
        <f t="shared" si="474"/>
        <v>5.3763440860215058E-3</v>
      </c>
    </row>
    <row r="1150" spans="1:19" ht="29" x14ac:dyDescent="0.2">
      <c r="A1150" s="5" t="s">
        <v>513</v>
      </c>
      <c r="B1150" s="1" t="s">
        <v>210</v>
      </c>
      <c r="C1150" s="2" t="s">
        <v>211</v>
      </c>
      <c r="D1150" s="8">
        <v>4</v>
      </c>
      <c r="E1150" s="3">
        <v>4</v>
      </c>
      <c r="F1150" s="3">
        <v>0</v>
      </c>
      <c r="G1150" s="3">
        <v>0</v>
      </c>
      <c r="H1150" s="11">
        <v>0</v>
      </c>
      <c r="I1150" s="89">
        <v>372</v>
      </c>
      <c r="J1150" s="82">
        <v>361</v>
      </c>
      <c r="K1150" s="82">
        <v>30</v>
      </c>
      <c r="L1150" s="13">
        <v>8.3102493074792241E-2</v>
      </c>
      <c r="M1150" s="84">
        <v>0</v>
      </c>
      <c r="N1150" s="82">
        <v>11</v>
      </c>
      <c r="O1150" s="16">
        <v>2.9569892473118281E-2</v>
      </c>
      <c r="P1150" s="17">
        <v>376</v>
      </c>
      <c r="Q1150" s="18">
        <v>365</v>
      </c>
      <c r="R1150" s="18">
        <v>11</v>
      </c>
      <c r="S1150" s="19">
        <v>2.9255319148936171E-2</v>
      </c>
    </row>
    <row r="1151" spans="1:19" x14ac:dyDescent="0.2">
      <c r="A1151" s="5" t="s">
        <v>515</v>
      </c>
      <c r="B1151" s="1" t="s">
        <v>414</v>
      </c>
      <c r="C1151" s="2" t="s">
        <v>415</v>
      </c>
      <c r="D1151" s="8"/>
      <c r="E1151" s="3"/>
      <c r="F1151" s="3"/>
      <c r="G1151" s="3"/>
      <c r="H1151" s="11" t="str">
        <f t="shared" ref="H1151:H1158" si="475">IF(D1151&lt;&gt;0,G1151/D1151,"")</f>
        <v/>
      </c>
      <c r="I1151" s="90">
        <v>372</v>
      </c>
      <c r="J1151" s="83">
        <v>357</v>
      </c>
      <c r="K1151" s="83">
        <v>25</v>
      </c>
      <c r="L1151" s="13">
        <f t="shared" ref="L1151:L1158" si="476">IF(J1151&lt;&gt;0,K1151/J1151,"")</f>
        <v>7.0028011204481794E-2</v>
      </c>
      <c r="M1151" s="83"/>
      <c r="N1151" s="83">
        <v>1</v>
      </c>
      <c r="O1151" s="16">
        <f t="shared" ref="O1151:O1158" si="477">IF(I1151&lt;&gt;0,N1151/I1151,"")</f>
        <v>2.6881720430107529E-3</v>
      </c>
      <c r="P1151" s="17">
        <f t="shared" ref="P1151:P1158" si="478">IF(SUM(D1151,I1151)&gt;0,SUM(D1151,I1151),"")</f>
        <v>372</v>
      </c>
      <c r="Q1151" s="18">
        <f t="shared" ref="Q1151:Q1158" si="479">IF(SUM(E1151,J1151, M1151)&gt;0,SUM(E1151,J1151, M1151),"")</f>
        <v>357</v>
      </c>
      <c r="R1151" s="18">
        <f t="shared" ref="R1151:R1158" si="480">IF(SUM(G1151,N1151)&gt;0,SUM(G1151,N1151),"")</f>
        <v>1</v>
      </c>
      <c r="S1151" s="19">
        <f t="shared" ref="S1151:S1158" si="481">IFERROR(IF(P1151&lt;&gt;0,R1151/P1151,""),"")</f>
        <v>2.6881720430107529E-3</v>
      </c>
    </row>
    <row r="1152" spans="1:19" x14ac:dyDescent="0.2">
      <c r="A1152" s="5" t="s">
        <v>517</v>
      </c>
      <c r="B1152" s="1" t="s">
        <v>31</v>
      </c>
      <c r="C1152" s="2" t="s">
        <v>34</v>
      </c>
      <c r="D1152" s="20">
        <v>0</v>
      </c>
      <c r="E1152" s="21">
        <v>0</v>
      </c>
      <c r="F1152" s="21">
        <v>0</v>
      </c>
      <c r="G1152" s="21">
        <v>0</v>
      </c>
      <c r="H1152" s="11" t="str">
        <f t="shared" si="475"/>
        <v/>
      </c>
      <c r="I1152" s="90">
        <v>372</v>
      </c>
      <c r="J1152" s="83">
        <v>274</v>
      </c>
      <c r="K1152" s="83">
        <v>28</v>
      </c>
      <c r="L1152" s="13">
        <f t="shared" si="476"/>
        <v>0.10218978102189781</v>
      </c>
      <c r="M1152" s="83">
        <v>0</v>
      </c>
      <c r="N1152" s="83">
        <v>98</v>
      </c>
      <c r="O1152" s="16">
        <f t="shared" si="477"/>
        <v>0.26344086021505375</v>
      </c>
      <c r="P1152" s="17">
        <f t="shared" si="478"/>
        <v>372</v>
      </c>
      <c r="Q1152" s="18">
        <f t="shared" si="479"/>
        <v>274</v>
      </c>
      <c r="R1152" s="18">
        <f t="shared" si="480"/>
        <v>98</v>
      </c>
      <c r="S1152" s="19">
        <f t="shared" si="481"/>
        <v>0.26344086021505375</v>
      </c>
    </row>
    <row r="1153" spans="1:19" x14ac:dyDescent="0.2">
      <c r="A1153" s="5" t="s">
        <v>522</v>
      </c>
      <c r="B1153" s="1" t="s">
        <v>167</v>
      </c>
      <c r="C1153" s="2" t="s">
        <v>168</v>
      </c>
      <c r="D1153" s="8">
        <v>0</v>
      </c>
      <c r="E1153" s="3">
        <v>0</v>
      </c>
      <c r="F1153" s="3">
        <v>0</v>
      </c>
      <c r="G1153" s="3">
        <v>0</v>
      </c>
      <c r="H1153" s="11" t="str">
        <f t="shared" si="475"/>
        <v/>
      </c>
      <c r="I1153" s="89">
        <v>372</v>
      </c>
      <c r="J1153" s="82">
        <v>370</v>
      </c>
      <c r="K1153" s="82">
        <v>32</v>
      </c>
      <c r="L1153" s="13">
        <f t="shared" si="476"/>
        <v>8.6486486486486491E-2</v>
      </c>
      <c r="M1153" s="81">
        <v>0</v>
      </c>
      <c r="N1153" s="82">
        <v>2</v>
      </c>
      <c r="O1153" s="16">
        <f t="shared" si="477"/>
        <v>5.3763440860215058E-3</v>
      </c>
      <c r="P1153" s="17">
        <f t="shared" si="478"/>
        <v>372</v>
      </c>
      <c r="Q1153" s="18">
        <f t="shared" si="479"/>
        <v>370</v>
      </c>
      <c r="R1153" s="18">
        <f t="shared" si="480"/>
        <v>2</v>
      </c>
      <c r="S1153" s="19">
        <f t="shared" si="481"/>
        <v>5.3763440860215058E-3</v>
      </c>
    </row>
    <row r="1154" spans="1:19" x14ac:dyDescent="0.2">
      <c r="A1154" s="5" t="s">
        <v>527</v>
      </c>
      <c r="B1154" s="1" t="s">
        <v>262</v>
      </c>
      <c r="C1154" s="2" t="s">
        <v>263</v>
      </c>
      <c r="D1154" s="8">
        <v>1</v>
      </c>
      <c r="E1154" s="3">
        <v>1</v>
      </c>
      <c r="F1154" s="3"/>
      <c r="G1154" s="3">
        <v>0</v>
      </c>
      <c r="H1154" s="11">
        <f t="shared" si="475"/>
        <v>0</v>
      </c>
      <c r="I1154" s="89">
        <v>370</v>
      </c>
      <c r="J1154" s="82">
        <v>305</v>
      </c>
      <c r="K1154" s="82">
        <v>5</v>
      </c>
      <c r="L1154" s="13">
        <f t="shared" si="476"/>
        <v>1.6393442622950821E-2</v>
      </c>
      <c r="M1154" s="81">
        <v>46</v>
      </c>
      <c r="N1154" s="82">
        <v>19</v>
      </c>
      <c r="O1154" s="16">
        <f t="shared" si="477"/>
        <v>5.1351351351351354E-2</v>
      </c>
      <c r="P1154" s="17">
        <f t="shared" si="478"/>
        <v>371</v>
      </c>
      <c r="Q1154" s="18">
        <f t="shared" si="479"/>
        <v>352</v>
      </c>
      <c r="R1154" s="18">
        <f t="shared" si="480"/>
        <v>19</v>
      </c>
      <c r="S1154" s="19">
        <f t="shared" si="481"/>
        <v>5.1212938005390833E-2</v>
      </c>
    </row>
    <row r="1155" spans="1:19" x14ac:dyDescent="0.2">
      <c r="A1155" s="5" t="s">
        <v>517</v>
      </c>
      <c r="B1155" s="1" t="s">
        <v>126</v>
      </c>
      <c r="C1155" s="2" t="s">
        <v>127</v>
      </c>
      <c r="D1155" s="20">
        <v>1</v>
      </c>
      <c r="E1155" s="21">
        <v>1</v>
      </c>
      <c r="F1155" s="21">
        <v>0</v>
      </c>
      <c r="G1155" s="21">
        <v>0</v>
      </c>
      <c r="H1155" s="11">
        <f t="shared" si="475"/>
        <v>0</v>
      </c>
      <c r="I1155" s="90">
        <v>369</v>
      </c>
      <c r="J1155" s="83">
        <v>100</v>
      </c>
      <c r="K1155" s="83">
        <v>19</v>
      </c>
      <c r="L1155" s="13">
        <f t="shared" si="476"/>
        <v>0.19</v>
      </c>
      <c r="M1155" s="83">
        <v>0</v>
      </c>
      <c r="N1155" s="83">
        <v>269</v>
      </c>
      <c r="O1155" s="16">
        <f t="shared" si="477"/>
        <v>0.7289972899728997</v>
      </c>
      <c r="P1155" s="17">
        <f t="shared" si="478"/>
        <v>370</v>
      </c>
      <c r="Q1155" s="18">
        <f t="shared" si="479"/>
        <v>101</v>
      </c>
      <c r="R1155" s="18">
        <f t="shared" si="480"/>
        <v>269</v>
      </c>
      <c r="S1155" s="19">
        <f t="shared" si="481"/>
        <v>0.72702702702702704</v>
      </c>
    </row>
    <row r="1156" spans="1:19" x14ac:dyDescent="0.2">
      <c r="A1156" s="5" t="s">
        <v>516</v>
      </c>
      <c r="B1156" s="1" t="s">
        <v>190</v>
      </c>
      <c r="C1156" s="2" t="s">
        <v>192</v>
      </c>
      <c r="D1156" s="8">
        <v>0</v>
      </c>
      <c r="E1156" s="3">
        <v>0</v>
      </c>
      <c r="F1156" s="3">
        <v>0</v>
      </c>
      <c r="G1156" s="3">
        <v>0</v>
      </c>
      <c r="H1156" s="11" t="str">
        <f t="shared" si="475"/>
        <v/>
      </c>
      <c r="I1156" s="89">
        <v>368</v>
      </c>
      <c r="J1156" s="82">
        <v>274</v>
      </c>
      <c r="K1156" s="82">
        <v>38</v>
      </c>
      <c r="L1156" s="13">
        <f t="shared" si="476"/>
        <v>0.13868613138686131</v>
      </c>
      <c r="M1156" s="81">
        <v>60</v>
      </c>
      <c r="N1156" s="82">
        <v>34</v>
      </c>
      <c r="O1156" s="16">
        <f t="shared" si="477"/>
        <v>9.2391304347826081E-2</v>
      </c>
      <c r="P1156" s="17">
        <f t="shared" si="478"/>
        <v>368</v>
      </c>
      <c r="Q1156" s="18">
        <f t="shared" si="479"/>
        <v>334</v>
      </c>
      <c r="R1156" s="18">
        <f t="shared" si="480"/>
        <v>34</v>
      </c>
      <c r="S1156" s="19">
        <f t="shared" si="481"/>
        <v>9.2391304347826081E-2</v>
      </c>
    </row>
    <row r="1157" spans="1:19" x14ac:dyDescent="0.2">
      <c r="A1157" s="5" t="s">
        <v>417</v>
      </c>
      <c r="B1157" s="1" t="s">
        <v>360</v>
      </c>
      <c r="C1157" s="2" t="s">
        <v>361</v>
      </c>
      <c r="D1157" s="8"/>
      <c r="E1157" s="3"/>
      <c r="F1157" s="3"/>
      <c r="G1157" s="3"/>
      <c r="H1157" s="11" t="str">
        <f t="shared" si="475"/>
        <v/>
      </c>
      <c r="I1157" s="89">
        <v>366</v>
      </c>
      <c r="J1157" s="82">
        <v>355</v>
      </c>
      <c r="K1157" s="82">
        <v>169</v>
      </c>
      <c r="L1157" s="13">
        <f t="shared" si="476"/>
        <v>0.47605633802816899</v>
      </c>
      <c r="M1157" s="84"/>
      <c r="N1157" s="82">
        <v>11</v>
      </c>
      <c r="O1157" s="16">
        <f t="shared" si="477"/>
        <v>3.0054644808743168E-2</v>
      </c>
      <c r="P1157" s="17">
        <f t="shared" si="478"/>
        <v>366</v>
      </c>
      <c r="Q1157" s="18">
        <f t="shared" si="479"/>
        <v>355</v>
      </c>
      <c r="R1157" s="18">
        <f t="shared" si="480"/>
        <v>11</v>
      </c>
      <c r="S1157" s="19">
        <f t="shared" si="481"/>
        <v>3.0054644808743168E-2</v>
      </c>
    </row>
    <row r="1158" spans="1:19" ht="29" x14ac:dyDescent="0.2">
      <c r="A1158" s="5" t="s">
        <v>425</v>
      </c>
      <c r="B1158" s="1" t="s">
        <v>350</v>
      </c>
      <c r="C1158" s="2" t="s">
        <v>351</v>
      </c>
      <c r="D1158" s="8"/>
      <c r="E1158" s="3"/>
      <c r="F1158" s="3"/>
      <c r="G1158" s="3"/>
      <c r="H1158" s="11" t="str">
        <f t="shared" si="475"/>
        <v/>
      </c>
      <c r="I1158" s="89">
        <v>365</v>
      </c>
      <c r="J1158" s="82">
        <v>293</v>
      </c>
      <c r="K1158" s="82">
        <v>10</v>
      </c>
      <c r="L1158" s="13">
        <f t="shared" si="476"/>
        <v>3.4129692832764506E-2</v>
      </c>
      <c r="M1158" s="81"/>
      <c r="N1158" s="82">
        <v>72</v>
      </c>
      <c r="O1158" s="16">
        <f t="shared" si="477"/>
        <v>0.19726027397260273</v>
      </c>
      <c r="P1158" s="17">
        <f t="shared" si="478"/>
        <v>365</v>
      </c>
      <c r="Q1158" s="18">
        <f t="shared" si="479"/>
        <v>293</v>
      </c>
      <c r="R1158" s="18">
        <f t="shared" si="480"/>
        <v>72</v>
      </c>
      <c r="S1158" s="19">
        <f t="shared" si="481"/>
        <v>0.19726027397260273</v>
      </c>
    </row>
    <row r="1159" spans="1:19" x14ac:dyDescent="0.2">
      <c r="A1159" s="5" t="s">
        <v>513</v>
      </c>
      <c r="B1159" s="1" t="s">
        <v>404</v>
      </c>
      <c r="C1159" s="2" t="s">
        <v>405</v>
      </c>
      <c r="D1159" s="8">
        <v>84</v>
      </c>
      <c r="E1159" s="3">
        <v>79</v>
      </c>
      <c r="F1159" s="3">
        <v>0</v>
      </c>
      <c r="G1159" s="3">
        <v>5</v>
      </c>
      <c r="H1159" s="11">
        <v>5.9523809523809521E-2</v>
      </c>
      <c r="I1159" s="89">
        <v>365</v>
      </c>
      <c r="J1159" s="82">
        <v>320</v>
      </c>
      <c r="K1159" s="82">
        <v>18</v>
      </c>
      <c r="L1159" s="13">
        <v>5.6250000000000001E-2</v>
      </c>
      <c r="M1159" s="84">
        <v>31</v>
      </c>
      <c r="N1159" s="82">
        <v>14</v>
      </c>
      <c r="O1159" s="16">
        <v>3.8356164383561646E-2</v>
      </c>
      <c r="P1159" s="17">
        <v>449</v>
      </c>
      <c r="Q1159" s="18">
        <v>430</v>
      </c>
      <c r="R1159" s="18">
        <v>19</v>
      </c>
      <c r="S1159" s="19">
        <v>4.2316258351893093E-2</v>
      </c>
    </row>
    <row r="1160" spans="1:19" x14ac:dyDescent="0.2">
      <c r="A1160" s="5" t="s">
        <v>416</v>
      </c>
      <c r="B1160" s="1" t="s">
        <v>188</v>
      </c>
      <c r="C1160" s="2" t="s">
        <v>189</v>
      </c>
      <c r="D1160" s="8"/>
      <c r="E1160" s="3"/>
      <c r="F1160" s="3"/>
      <c r="G1160" s="3"/>
      <c r="H1160" s="11" t="str">
        <f t="shared" ref="H1160:H1167" si="482">IF(D1160&lt;&gt;0,G1160/D1160,"")</f>
        <v/>
      </c>
      <c r="I1160" s="89">
        <v>364</v>
      </c>
      <c r="J1160" s="82">
        <v>362</v>
      </c>
      <c r="K1160" s="82">
        <v>108</v>
      </c>
      <c r="L1160" s="13">
        <f t="shared" ref="L1160:L1167" si="483">IF(J1160&lt;&gt;0,K1160/J1160,"")</f>
        <v>0.2983425414364641</v>
      </c>
      <c r="M1160" s="81">
        <v>1</v>
      </c>
      <c r="N1160" s="82">
        <v>1</v>
      </c>
      <c r="O1160" s="16">
        <f t="shared" ref="O1160:O1167" si="484">IF(I1160&lt;&gt;0,N1160/I1160,"")</f>
        <v>2.7472527472527475E-3</v>
      </c>
      <c r="P1160" s="17">
        <f t="shared" ref="P1160:P1167" si="485">IF(SUM(D1160,I1160)&gt;0,SUM(D1160,I1160),"")</f>
        <v>364</v>
      </c>
      <c r="Q1160" s="18">
        <f t="shared" ref="Q1160:Q1167" si="486">IF(SUM(E1160,J1160, M1160)&gt;0,SUM(E1160,J1160, M1160),"")</f>
        <v>363</v>
      </c>
      <c r="R1160" s="18">
        <f t="shared" ref="R1160:R1167" si="487">IF(SUM(G1160,N1160)&gt;0,SUM(G1160,N1160),"")</f>
        <v>1</v>
      </c>
      <c r="S1160" s="19">
        <f t="shared" ref="S1160:S1167" si="488">IFERROR(IF(P1160&lt;&gt;0,R1160/P1160,""),"")</f>
        <v>2.7472527472527475E-3</v>
      </c>
    </row>
    <row r="1161" spans="1:19" x14ac:dyDescent="0.2">
      <c r="A1161" s="5" t="s">
        <v>416</v>
      </c>
      <c r="B1161" s="1" t="s">
        <v>386</v>
      </c>
      <c r="C1161" s="2" t="s">
        <v>397</v>
      </c>
      <c r="D1161" s="8"/>
      <c r="E1161" s="3"/>
      <c r="F1161" s="3"/>
      <c r="G1161" s="3"/>
      <c r="H1161" s="11" t="str">
        <f t="shared" si="482"/>
        <v/>
      </c>
      <c r="I1161" s="89">
        <v>364</v>
      </c>
      <c r="J1161" s="82">
        <v>362</v>
      </c>
      <c r="K1161" s="82">
        <v>221</v>
      </c>
      <c r="L1161" s="13">
        <f t="shared" si="483"/>
        <v>0.61049723756906082</v>
      </c>
      <c r="M1161" s="81"/>
      <c r="N1161" s="82">
        <v>2</v>
      </c>
      <c r="O1161" s="16">
        <f t="shared" si="484"/>
        <v>5.4945054945054949E-3</v>
      </c>
      <c r="P1161" s="17">
        <f t="shared" si="485"/>
        <v>364</v>
      </c>
      <c r="Q1161" s="18">
        <f t="shared" si="486"/>
        <v>362</v>
      </c>
      <c r="R1161" s="18">
        <f t="shared" si="487"/>
        <v>2</v>
      </c>
      <c r="S1161" s="19">
        <f t="shared" si="488"/>
        <v>5.4945054945054949E-3</v>
      </c>
    </row>
    <row r="1162" spans="1:19" x14ac:dyDescent="0.2">
      <c r="A1162" s="5" t="s">
        <v>422</v>
      </c>
      <c r="B1162" s="1" t="s">
        <v>233</v>
      </c>
      <c r="C1162" s="2" t="s">
        <v>234</v>
      </c>
      <c r="D1162" s="8">
        <v>0</v>
      </c>
      <c r="E1162" s="3">
        <v>0</v>
      </c>
      <c r="F1162" s="3">
        <v>0</v>
      </c>
      <c r="G1162" s="3">
        <v>0</v>
      </c>
      <c r="H1162" s="11" t="str">
        <f t="shared" si="482"/>
        <v/>
      </c>
      <c r="I1162" s="89">
        <v>362</v>
      </c>
      <c r="J1162" s="82">
        <v>321</v>
      </c>
      <c r="K1162" s="82">
        <v>98</v>
      </c>
      <c r="L1162" s="13">
        <f t="shared" si="483"/>
        <v>0.30529595015576322</v>
      </c>
      <c r="M1162" s="84">
        <v>12</v>
      </c>
      <c r="N1162" s="82">
        <v>29</v>
      </c>
      <c r="O1162" s="16">
        <f t="shared" si="484"/>
        <v>8.0110497237569064E-2</v>
      </c>
      <c r="P1162" s="17">
        <f t="shared" si="485"/>
        <v>362</v>
      </c>
      <c r="Q1162" s="18">
        <f t="shared" si="486"/>
        <v>333</v>
      </c>
      <c r="R1162" s="18">
        <f t="shared" si="487"/>
        <v>29</v>
      </c>
      <c r="S1162" s="19">
        <f t="shared" si="488"/>
        <v>8.0110497237569064E-2</v>
      </c>
    </row>
    <row r="1163" spans="1:19" ht="29" x14ac:dyDescent="0.2">
      <c r="A1163" s="5" t="s">
        <v>416</v>
      </c>
      <c r="B1163" s="1" t="s">
        <v>386</v>
      </c>
      <c r="C1163" s="2" t="s">
        <v>399</v>
      </c>
      <c r="D1163" s="8"/>
      <c r="E1163" s="3"/>
      <c r="F1163" s="3"/>
      <c r="G1163" s="3"/>
      <c r="H1163" s="11" t="str">
        <f t="shared" si="482"/>
        <v/>
      </c>
      <c r="I1163" s="89">
        <v>360</v>
      </c>
      <c r="J1163" s="82">
        <v>357</v>
      </c>
      <c r="K1163" s="82">
        <v>117</v>
      </c>
      <c r="L1163" s="13">
        <f t="shared" si="483"/>
        <v>0.32773109243697479</v>
      </c>
      <c r="M1163" s="81">
        <v>1</v>
      </c>
      <c r="N1163" s="82">
        <v>2</v>
      </c>
      <c r="O1163" s="16">
        <f t="shared" si="484"/>
        <v>5.5555555555555558E-3</v>
      </c>
      <c r="P1163" s="17">
        <f t="shared" si="485"/>
        <v>360</v>
      </c>
      <c r="Q1163" s="18">
        <f t="shared" si="486"/>
        <v>358</v>
      </c>
      <c r="R1163" s="18">
        <f t="shared" si="487"/>
        <v>2</v>
      </c>
      <c r="S1163" s="19">
        <f t="shared" si="488"/>
        <v>5.5555555555555558E-3</v>
      </c>
    </row>
    <row r="1164" spans="1:19" x14ac:dyDescent="0.2">
      <c r="A1164" s="5" t="s">
        <v>522</v>
      </c>
      <c r="B1164" s="1" t="s">
        <v>233</v>
      </c>
      <c r="C1164" s="2" t="s">
        <v>234</v>
      </c>
      <c r="D1164" s="8">
        <v>0</v>
      </c>
      <c r="E1164" s="3">
        <v>0</v>
      </c>
      <c r="F1164" s="3">
        <v>0</v>
      </c>
      <c r="G1164" s="3">
        <v>0</v>
      </c>
      <c r="H1164" s="11" t="str">
        <f t="shared" si="482"/>
        <v/>
      </c>
      <c r="I1164" s="89">
        <v>358</v>
      </c>
      <c r="J1164" s="82">
        <v>324</v>
      </c>
      <c r="K1164" s="82">
        <v>302</v>
      </c>
      <c r="L1164" s="13">
        <f t="shared" si="483"/>
        <v>0.9320987654320988</v>
      </c>
      <c r="M1164" s="81">
        <v>0</v>
      </c>
      <c r="N1164" s="82">
        <v>34</v>
      </c>
      <c r="O1164" s="16">
        <f t="shared" si="484"/>
        <v>9.4972067039106142E-2</v>
      </c>
      <c r="P1164" s="17">
        <f t="shared" si="485"/>
        <v>358</v>
      </c>
      <c r="Q1164" s="18">
        <f t="shared" si="486"/>
        <v>324</v>
      </c>
      <c r="R1164" s="18">
        <f t="shared" si="487"/>
        <v>34</v>
      </c>
      <c r="S1164" s="19">
        <f t="shared" si="488"/>
        <v>9.4972067039106142E-2</v>
      </c>
    </row>
    <row r="1165" spans="1:19" x14ac:dyDescent="0.2">
      <c r="A1165" s="5" t="s">
        <v>516</v>
      </c>
      <c r="B1165" s="1" t="s">
        <v>130</v>
      </c>
      <c r="C1165" s="2" t="s">
        <v>131</v>
      </c>
      <c r="D1165" s="8">
        <v>0</v>
      </c>
      <c r="E1165" s="3">
        <v>0</v>
      </c>
      <c r="F1165" s="3">
        <v>0</v>
      </c>
      <c r="G1165" s="3">
        <v>0</v>
      </c>
      <c r="H1165" s="11" t="str">
        <f t="shared" si="482"/>
        <v/>
      </c>
      <c r="I1165" s="89">
        <v>357</v>
      </c>
      <c r="J1165" s="82">
        <v>226</v>
      </c>
      <c r="K1165" s="82">
        <v>22</v>
      </c>
      <c r="L1165" s="13">
        <f t="shared" si="483"/>
        <v>9.7345132743362831E-2</v>
      </c>
      <c r="M1165" s="81">
        <v>7</v>
      </c>
      <c r="N1165" s="82">
        <v>124</v>
      </c>
      <c r="O1165" s="16">
        <f t="shared" si="484"/>
        <v>0.34733893557422968</v>
      </c>
      <c r="P1165" s="17">
        <f t="shared" si="485"/>
        <v>357</v>
      </c>
      <c r="Q1165" s="18">
        <f t="shared" si="486"/>
        <v>233</v>
      </c>
      <c r="R1165" s="18">
        <f t="shared" si="487"/>
        <v>124</v>
      </c>
      <c r="S1165" s="19">
        <f t="shared" si="488"/>
        <v>0.34733893557422968</v>
      </c>
    </row>
    <row r="1166" spans="1:19" x14ac:dyDescent="0.2">
      <c r="A1166" s="5" t="s">
        <v>419</v>
      </c>
      <c r="B1166" s="1" t="s">
        <v>380</v>
      </c>
      <c r="C1166" s="2" t="s">
        <v>383</v>
      </c>
      <c r="D1166" s="8"/>
      <c r="E1166" s="3"/>
      <c r="F1166" s="3"/>
      <c r="G1166" s="3"/>
      <c r="H1166" s="11" t="str">
        <f t="shared" si="482"/>
        <v/>
      </c>
      <c r="I1166" s="89">
        <v>354</v>
      </c>
      <c r="J1166" s="82">
        <v>319</v>
      </c>
      <c r="K1166" s="82">
        <v>133</v>
      </c>
      <c r="L1166" s="13">
        <f t="shared" si="483"/>
        <v>0.41692789968652039</v>
      </c>
      <c r="M1166" s="81">
        <v>12</v>
      </c>
      <c r="N1166" s="82">
        <v>23</v>
      </c>
      <c r="O1166" s="16">
        <f t="shared" si="484"/>
        <v>6.4971751412429377E-2</v>
      </c>
      <c r="P1166" s="17">
        <f t="shared" si="485"/>
        <v>354</v>
      </c>
      <c r="Q1166" s="18">
        <f t="shared" si="486"/>
        <v>331</v>
      </c>
      <c r="R1166" s="18">
        <f t="shared" si="487"/>
        <v>23</v>
      </c>
      <c r="S1166" s="19">
        <f t="shared" si="488"/>
        <v>6.4971751412429377E-2</v>
      </c>
    </row>
    <row r="1167" spans="1:19" x14ac:dyDescent="0.2">
      <c r="A1167" s="5" t="s">
        <v>515</v>
      </c>
      <c r="B1167" s="1" t="s">
        <v>111</v>
      </c>
      <c r="C1167" s="2" t="s">
        <v>112</v>
      </c>
      <c r="D1167" s="8"/>
      <c r="E1167" s="3"/>
      <c r="F1167" s="3"/>
      <c r="G1167" s="3"/>
      <c r="H1167" s="11" t="str">
        <f t="shared" si="482"/>
        <v/>
      </c>
      <c r="I1167" s="90">
        <v>353</v>
      </c>
      <c r="J1167" s="83">
        <v>329</v>
      </c>
      <c r="K1167" s="83">
        <v>4</v>
      </c>
      <c r="L1167" s="13">
        <f t="shared" si="483"/>
        <v>1.2158054711246201E-2</v>
      </c>
      <c r="M1167" s="83">
        <v>1</v>
      </c>
      <c r="N1167" s="83">
        <v>8</v>
      </c>
      <c r="O1167" s="16">
        <f t="shared" si="484"/>
        <v>2.2662889518413599E-2</v>
      </c>
      <c r="P1167" s="17">
        <f t="shared" si="485"/>
        <v>353</v>
      </c>
      <c r="Q1167" s="18">
        <f t="shared" si="486"/>
        <v>330</v>
      </c>
      <c r="R1167" s="18">
        <f t="shared" si="487"/>
        <v>8</v>
      </c>
      <c r="S1167" s="19">
        <f t="shared" si="488"/>
        <v>2.2662889518413599E-2</v>
      </c>
    </row>
    <row r="1168" spans="1:19" x14ac:dyDescent="0.2">
      <c r="A1168" s="5" t="s">
        <v>513</v>
      </c>
      <c r="B1168" s="1" t="s">
        <v>239</v>
      </c>
      <c r="C1168" s="2" t="s">
        <v>240</v>
      </c>
      <c r="D1168" s="8">
        <v>13</v>
      </c>
      <c r="E1168" s="3">
        <v>13</v>
      </c>
      <c r="F1168" s="3">
        <v>0</v>
      </c>
      <c r="G1168" s="3">
        <v>0</v>
      </c>
      <c r="H1168" s="11">
        <v>0</v>
      </c>
      <c r="I1168" s="89">
        <v>347</v>
      </c>
      <c r="J1168" s="82">
        <v>325</v>
      </c>
      <c r="K1168" s="82">
        <v>31</v>
      </c>
      <c r="L1168" s="13">
        <v>9.5384615384615387E-2</v>
      </c>
      <c r="M1168" s="84">
        <v>17</v>
      </c>
      <c r="N1168" s="82">
        <v>5</v>
      </c>
      <c r="O1168" s="16">
        <v>1.4409221902017291E-2</v>
      </c>
      <c r="P1168" s="17">
        <v>360</v>
      </c>
      <c r="Q1168" s="18">
        <v>355</v>
      </c>
      <c r="R1168" s="18">
        <v>5</v>
      </c>
      <c r="S1168" s="19">
        <v>1.3888888888888888E-2</v>
      </c>
    </row>
    <row r="1169" spans="1:19" x14ac:dyDescent="0.2">
      <c r="A1169" s="5" t="s">
        <v>515</v>
      </c>
      <c r="B1169" s="1" t="s">
        <v>292</v>
      </c>
      <c r="C1169" s="2" t="s">
        <v>293</v>
      </c>
      <c r="D1169" s="8"/>
      <c r="E1169" s="3"/>
      <c r="F1169" s="3"/>
      <c r="G1169" s="3"/>
      <c r="H1169" s="11" t="str">
        <f t="shared" ref="H1169:H1180" si="489">IF(D1169&lt;&gt;0,G1169/D1169,"")</f>
        <v/>
      </c>
      <c r="I1169" s="90">
        <v>347</v>
      </c>
      <c r="J1169" s="83">
        <v>299</v>
      </c>
      <c r="K1169" s="83">
        <v>60</v>
      </c>
      <c r="L1169" s="13">
        <f t="shared" ref="L1169:L1180" si="490">IF(J1169&lt;&gt;0,K1169/J1169,"")</f>
        <v>0.20066889632107024</v>
      </c>
      <c r="M1169" s="83"/>
      <c r="N1169" s="83">
        <v>27</v>
      </c>
      <c r="O1169" s="16">
        <f t="shared" ref="O1169:O1180" si="491">IF(I1169&lt;&gt;0,N1169/I1169,"")</f>
        <v>7.7809798270893377E-2</v>
      </c>
      <c r="P1169" s="17">
        <f t="shared" ref="P1169:P1180" si="492">IF(SUM(D1169,I1169)&gt;0,SUM(D1169,I1169),"")</f>
        <v>347</v>
      </c>
      <c r="Q1169" s="18">
        <f t="shared" ref="Q1169:Q1180" si="493">IF(SUM(E1169,J1169, M1169)&gt;0,SUM(E1169,J1169, M1169),"")</f>
        <v>299</v>
      </c>
      <c r="R1169" s="18">
        <f t="shared" ref="R1169:R1180" si="494">IF(SUM(G1169,N1169)&gt;0,SUM(G1169,N1169),"")</f>
        <v>27</v>
      </c>
      <c r="S1169" s="19">
        <f t="shared" ref="S1169:S1180" si="495">IFERROR(IF(P1169&lt;&gt;0,R1169/P1169,""),"")</f>
        <v>7.7809798270893377E-2</v>
      </c>
    </row>
    <row r="1170" spans="1:19" x14ac:dyDescent="0.2">
      <c r="A1170" s="5" t="s">
        <v>428</v>
      </c>
      <c r="B1170" s="1" t="s">
        <v>412</v>
      </c>
      <c r="C1170" s="2" t="s">
        <v>413</v>
      </c>
      <c r="D1170" s="8"/>
      <c r="E1170" s="3"/>
      <c r="F1170" s="3"/>
      <c r="G1170" s="3"/>
      <c r="H1170" s="11" t="str">
        <f t="shared" si="489"/>
        <v/>
      </c>
      <c r="I1170" s="89">
        <v>344</v>
      </c>
      <c r="J1170" s="82">
        <v>334</v>
      </c>
      <c r="K1170" s="82">
        <v>38</v>
      </c>
      <c r="L1170" s="13">
        <f t="shared" si="490"/>
        <v>0.11377245508982035</v>
      </c>
      <c r="M1170" s="81"/>
      <c r="N1170" s="82">
        <v>5</v>
      </c>
      <c r="O1170" s="16">
        <f t="shared" si="491"/>
        <v>1.4534883720930232E-2</v>
      </c>
      <c r="P1170" s="17">
        <f t="shared" si="492"/>
        <v>344</v>
      </c>
      <c r="Q1170" s="18">
        <f t="shared" si="493"/>
        <v>334</v>
      </c>
      <c r="R1170" s="18">
        <f t="shared" si="494"/>
        <v>5</v>
      </c>
      <c r="S1170" s="19">
        <f t="shared" si="495"/>
        <v>1.4534883720930232E-2</v>
      </c>
    </row>
    <row r="1171" spans="1:19" x14ac:dyDescent="0.2">
      <c r="A1171" s="5" t="s">
        <v>515</v>
      </c>
      <c r="B1171" s="1" t="s">
        <v>190</v>
      </c>
      <c r="C1171" s="2" t="s">
        <v>192</v>
      </c>
      <c r="D1171" s="8">
        <v>15</v>
      </c>
      <c r="E1171" s="3">
        <v>14</v>
      </c>
      <c r="F1171" s="3"/>
      <c r="G1171" s="3"/>
      <c r="H1171" s="11">
        <f t="shared" si="489"/>
        <v>0</v>
      </c>
      <c r="I1171" s="90">
        <v>340</v>
      </c>
      <c r="J1171" s="83">
        <v>318</v>
      </c>
      <c r="K1171" s="83">
        <v>7</v>
      </c>
      <c r="L1171" s="13">
        <f t="shared" si="490"/>
        <v>2.20125786163522E-2</v>
      </c>
      <c r="M1171" s="83">
        <v>5</v>
      </c>
      <c r="N1171" s="83"/>
      <c r="O1171" s="16">
        <f t="shared" si="491"/>
        <v>0</v>
      </c>
      <c r="P1171" s="17">
        <f t="shared" si="492"/>
        <v>355</v>
      </c>
      <c r="Q1171" s="18">
        <f t="shared" si="493"/>
        <v>337</v>
      </c>
      <c r="R1171" s="18" t="str">
        <f t="shared" si="494"/>
        <v/>
      </c>
      <c r="S1171" s="19" t="str">
        <f t="shared" si="495"/>
        <v/>
      </c>
    </row>
    <row r="1172" spans="1:19" x14ac:dyDescent="0.2">
      <c r="A1172" s="5" t="s">
        <v>515</v>
      </c>
      <c r="B1172" s="1" t="s">
        <v>15</v>
      </c>
      <c r="C1172" s="2" t="s">
        <v>16</v>
      </c>
      <c r="D1172" s="8"/>
      <c r="E1172" s="3"/>
      <c r="F1172" s="3"/>
      <c r="G1172" s="3"/>
      <c r="H1172" s="11" t="str">
        <f t="shared" si="489"/>
        <v/>
      </c>
      <c r="I1172" s="90">
        <v>338</v>
      </c>
      <c r="J1172" s="83">
        <v>215</v>
      </c>
      <c r="K1172" s="83">
        <v>2</v>
      </c>
      <c r="L1172" s="13">
        <f t="shared" si="490"/>
        <v>9.3023255813953487E-3</v>
      </c>
      <c r="M1172" s="83"/>
      <c r="N1172" s="83">
        <v>96</v>
      </c>
      <c r="O1172" s="16">
        <f t="shared" si="491"/>
        <v>0.28402366863905326</v>
      </c>
      <c r="P1172" s="17">
        <f t="shared" si="492"/>
        <v>338</v>
      </c>
      <c r="Q1172" s="18">
        <f t="shared" si="493"/>
        <v>215</v>
      </c>
      <c r="R1172" s="18">
        <f t="shared" si="494"/>
        <v>96</v>
      </c>
      <c r="S1172" s="19">
        <f t="shared" si="495"/>
        <v>0.28402366863905326</v>
      </c>
    </row>
    <row r="1173" spans="1:19" ht="29" x14ac:dyDescent="0.2">
      <c r="A1173" s="5" t="s">
        <v>417</v>
      </c>
      <c r="B1173" s="1" t="s">
        <v>183</v>
      </c>
      <c r="C1173" s="2" t="s">
        <v>184</v>
      </c>
      <c r="D1173" s="8"/>
      <c r="E1173" s="3"/>
      <c r="F1173" s="3"/>
      <c r="G1173" s="3"/>
      <c r="H1173" s="11" t="str">
        <f t="shared" si="489"/>
        <v/>
      </c>
      <c r="I1173" s="89">
        <v>336</v>
      </c>
      <c r="J1173" s="82">
        <v>272</v>
      </c>
      <c r="K1173" s="82">
        <v>36</v>
      </c>
      <c r="L1173" s="13">
        <f t="shared" si="490"/>
        <v>0.13235294117647059</v>
      </c>
      <c r="M1173" s="84">
        <v>10</v>
      </c>
      <c r="N1173" s="82">
        <v>42</v>
      </c>
      <c r="O1173" s="16">
        <f t="shared" si="491"/>
        <v>0.125</v>
      </c>
      <c r="P1173" s="17">
        <f t="shared" si="492"/>
        <v>336</v>
      </c>
      <c r="Q1173" s="18">
        <f t="shared" si="493"/>
        <v>282</v>
      </c>
      <c r="R1173" s="18">
        <f t="shared" si="494"/>
        <v>42</v>
      </c>
      <c r="S1173" s="19">
        <f t="shared" si="495"/>
        <v>0.125</v>
      </c>
    </row>
    <row r="1174" spans="1:19" x14ac:dyDescent="0.2">
      <c r="A1174" s="5" t="s">
        <v>515</v>
      </c>
      <c r="B1174" s="1" t="s">
        <v>233</v>
      </c>
      <c r="C1174" s="2" t="s">
        <v>234</v>
      </c>
      <c r="D1174" s="8"/>
      <c r="E1174" s="3"/>
      <c r="F1174" s="3"/>
      <c r="G1174" s="3"/>
      <c r="H1174" s="11" t="str">
        <f t="shared" si="489"/>
        <v/>
      </c>
      <c r="I1174" s="90">
        <v>336</v>
      </c>
      <c r="J1174" s="83">
        <v>301</v>
      </c>
      <c r="K1174" s="83">
        <v>11</v>
      </c>
      <c r="L1174" s="13">
        <f t="shared" si="490"/>
        <v>3.6544850498338874E-2</v>
      </c>
      <c r="M1174" s="83">
        <v>2</v>
      </c>
      <c r="N1174" s="83"/>
      <c r="O1174" s="16">
        <f t="shared" si="491"/>
        <v>0</v>
      </c>
      <c r="P1174" s="17">
        <f t="shared" si="492"/>
        <v>336</v>
      </c>
      <c r="Q1174" s="18">
        <f t="shared" si="493"/>
        <v>303</v>
      </c>
      <c r="R1174" s="18" t="str">
        <f t="shared" si="494"/>
        <v/>
      </c>
      <c r="S1174" s="19" t="str">
        <f t="shared" si="495"/>
        <v/>
      </c>
    </row>
    <row r="1175" spans="1:19" ht="29" x14ac:dyDescent="0.2">
      <c r="A1175" s="5" t="s">
        <v>516</v>
      </c>
      <c r="B1175" s="1" t="s">
        <v>386</v>
      </c>
      <c r="C1175" s="2" t="s">
        <v>394</v>
      </c>
      <c r="D1175" s="8">
        <v>0</v>
      </c>
      <c r="E1175" s="3">
        <v>0</v>
      </c>
      <c r="F1175" s="3">
        <v>0</v>
      </c>
      <c r="G1175" s="3">
        <v>0</v>
      </c>
      <c r="H1175" s="11" t="str">
        <f t="shared" si="489"/>
        <v/>
      </c>
      <c r="I1175" s="89">
        <v>334</v>
      </c>
      <c r="J1175" s="82">
        <v>299</v>
      </c>
      <c r="K1175" s="82">
        <v>50</v>
      </c>
      <c r="L1175" s="13">
        <f t="shared" si="490"/>
        <v>0.16722408026755853</v>
      </c>
      <c r="M1175" s="81">
        <v>17</v>
      </c>
      <c r="N1175" s="82">
        <v>18</v>
      </c>
      <c r="O1175" s="16">
        <f t="shared" si="491"/>
        <v>5.3892215568862277E-2</v>
      </c>
      <c r="P1175" s="17">
        <f t="shared" si="492"/>
        <v>334</v>
      </c>
      <c r="Q1175" s="18">
        <f t="shared" si="493"/>
        <v>316</v>
      </c>
      <c r="R1175" s="18">
        <f t="shared" si="494"/>
        <v>18</v>
      </c>
      <c r="S1175" s="19">
        <f t="shared" si="495"/>
        <v>5.3892215568862277E-2</v>
      </c>
    </row>
    <row r="1176" spans="1:19" x14ac:dyDescent="0.2">
      <c r="A1176" s="5" t="s">
        <v>434</v>
      </c>
      <c r="B1176" s="1" t="s">
        <v>380</v>
      </c>
      <c r="C1176" s="2" t="s">
        <v>382</v>
      </c>
      <c r="D1176" s="8"/>
      <c r="E1176" s="3"/>
      <c r="F1176" s="3"/>
      <c r="G1176" s="3"/>
      <c r="H1176" s="11" t="str">
        <f t="shared" si="489"/>
        <v/>
      </c>
      <c r="I1176" s="89">
        <v>330</v>
      </c>
      <c r="J1176" s="82">
        <v>312</v>
      </c>
      <c r="K1176" s="82">
        <v>305</v>
      </c>
      <c r="L1176" s="13">
        <f t="shared" si="490"/>
        <v>0.97756410256410253</v>
      </c>
      <c r="M1176" s="81">
        <v>2</v>
      </c>
      <c r="N1176" s="82">
        <v>16</v>
      </c>
      <c r="O1176" s="16">
        <f t="shared" si="491"/>
        <v>4.8484848484848485E-2</v>
      </c>
      <c r="P1176" s="17">
        <f t="shared" si="492"/>
        <v>330</v>
      </c>
      <c r="Q1176" s="18">
        <f t="shared" si="493"/>
        <v>314</v>
      </c>
      <c r="R1176" s="18">
        <f t="shared" si="494"/>
        <v>16</v>
      </c>
      <c r="S1176" s="19">
        <f t="shared" si="495"/>
        <v>4.8484848484848485E-2</v>
      </c>
    </row>
    <row r="1177" spans="1:19" x14ac:dyDescent="0.2">
      <c r="A1177" s="5" t="s">
        <v>424</v>
      </c>
      <c r="B1177" s="1" t="s">
        <v>319</v>
      </c>
      <c r="C1177" s="2" t="s">
        <v>319</v>
      </c>
      <c r="D1177" s="8"/>
      <c r="E1177" s="3"/>
      <c r="F1177" s="3"/>
      <c r="G1177" s="3"/>
      <c r="H1177" s="11" t="str">
        <f t="shared" si="489"/>
        <v/>
      </c>
      <c r="I1177" s="89">
        <v>329</v>
      </c>
      <c r="J1177" s="82">
        <v>323</v>
      </c>
      <c r="K1177" s="82">
        <v>87</v>
      </c>
      <c r="L1177" s="13">
        <f t="shared" si="490"/>
        <v>0.26934984520123839</v>
      </c>
      <c r="M1177" s="81"/>
      <c r="N1177" s="82">
        <v>6</v>
      </c>
      <c r="O1177" s="16">
        <f t="shared" si="491"/>
        <v>1.82370820668693E-2</v>
      </c>
      <c r="P1177" s="17">
        <f t="shared" si="492"/>
        <v>329</v>
      </c>
      <c r="Q1177" s="18">
        <f t="shared" si="493"/>
        <v>323</v>
      </c>
      <c r="R1177" s="18">
        <f t="shared" si="494"/>
        <v>6</v>
      </c>
      <c r="S1177" s="19">
        <f t="shared" si="495"/>
        <v>1.82370820668693E-2</v>
      </c>
    </row>
    <row r="1178" spans="1:19" x14ac:dyDescent="0.2">
      <c r="A1178" s="5" t="s">
        <v>417</v>
      </c>
      <c r="B1178" s="1" t="s">
        <v>206</v>
      </c>
      <c r="C1178" s="2" t="s">
        <v>207</v>
      </c>
      <c r="D1178" s="8"/>
      <c r="E1178" s="3"/>
      <c r="F1178" s="3"/>
      <c r="G1178" s="3"/>
      <c r="H1178" s="11" t="str">
        <f t="shared" si="489"/>
        <v/>
      </c>
      <c r="I1178" s="89">
        <v>328</v>
      </c>
      <c r="J1178" s="82">
        <v>268</v>
      </c>
      <c r="K1178" s="82">
        <v>74</v>
      </c>
      <c r="L1178" s="13">
        <f t="shared" si="490"/>
        <v>0.27611940298507465</v>
      </c>
      <c r="M1178" s="84">
        <v>1</v>
      </c>
      <c r="N1178" s="82">
        <v>53</v>
      </c>
      <c r="O1178" s="16">
        <f t="shared" si="491"/>
        <v>0.16158536585365854</v>
      </c>
      <c r="P1178" s="17">
        <f t="shared" si="492"/>
        <v>328</v>
      </c>
      <c r="Q1178" s="18">
        <f t="shared" si="493"/>
        <v>269</v>
      </c>
      <c r="R1178" s="18">
        <f t="shared" si="494"/>
        <v>53</v>
      </c>
      <c r="S1178" s="19">
        <f t="shared" si="495"/>
        <v>0.16158536585365854</v>
      </c>
    </row>
    <row r="1179" spans="1:19" x14ac:dyDescent="0.2">
      <c r="A1179" s="5" t="s">
        <v>425</v>
      </c>
      <c r="B1179" s="1" t="s">
        <v>255</v>
      </c>
      <c r="C1179" s="2" t="s">
        <v>256</v>
      </c>
      <c r="D1179" s="8"/>
      <c r="E1179" s="3"/>
      <c r="F1179" s="3"/>
      <c r="G1179" s="3"/>
      <c r="H1179" s="11" t="str">
        <f t="shared" si="489"/>
        <v/>
      </c>
      <c r="I1179" s="89">
        <v>327</v>
      </c>
      <c r="J1179" s="82">
        <v>214</v>
      </c>
      <c r="K1179" s="82">
        <v>6</v>
      </c>
      <c r="L1179" s="13">
        <f t="shared" si="490"/>
        <v>2.8037383177570093E-2</v>
      </c>
      <c r="M1179" s="81">
        <v>1</v>
      </c>
      <c r="N1179" s="82">
        <v>112</v>
      </c>
      <c r="O1179" s="16">
        <f t="shared" si="491"/>
        <v>0.34250764525993882</v>
      </c>
      <c r="P1179" s="17">
        <f t="shared" si="492"/>
        <v>327</v>
      </c>
      <c r="Q1179" s="18">
        <f t="shared" si="493"/>
        <v>215</v>
      </c>
      <c r="R1179" s="18">
        <f t="shared" si="494"/>
        <v>112</v>
      </c>
      <c r="S1179" s="19">
        <f t="shared" si="495"/>
        <v>0.34250764525993882</v>
      </c>
    </row>
    <row r="1180" spans="1:19" x14ac:dyDescent="0.2">
      <c r="A1180" s="5" t="s">
        <v>522</v>
      </c>
      <c r="B1180" s="1" t="s">
        <v>316</v>
      </c>
      <c r="C1180" s="2" t="s">
        <v>317</v>
      </c>
      <c r="D1180" s="8">
        <v>0</v>
      </c>
      <c r="E1180" s="3">
        <v>0</v>
      </c>
      <c r="F1180" s="3">
        <v>0</v>
      </c>
      <c r="G1180" s="3">
        <v>0</v>
      </c>
      <c r="H1180" s="11" t="str">
        <f t="shared" si="489"/>
        <v/>
      </c>
      <c r="I1180" s="89">
        <v>327</v>
      </c>
      <c r="J1180" s="82">
        <v>278</v>
      </c>
      <c r="K1180" s="82">
        <v>175</v>
      </c>
      <c r="L1180" s="13">
        <f t="shared" si="490"/>
        <v>0.62949640287769781</v>
      </c>
      <c r="M1180" s="81">
        <v>36</v>
      </c>
      <c r="N1180" s="82">
        <v>13</v>
      </c>
      <c r="O1180" s="16">
        <f t="shared" si="491"/>
        <v>3.9755351681957186E-2</v>
      </c>
      <c r="P1180" s="17">
        <f t="shared" si="492"/>
        <v>327</v>
      </c>
      <c r="Q1180" s="18">
        <f t="shared" si="493"/>
        <v>314</v>
      </c>
      <c r="R1180" s="18">
        <f t="shared" si="494"/>
        <v>13</v>
      </c>
      <c r="S1180" s="19">
        <f t="shared" si="495"/>
        <v>3.9755351681957186E-2</v>
      </c>
    </row>
    <row r="1181" spans="1:19" ht="29" x14ac:dyDescent="0.2">
      <c r="A1181" s="5" t="s">
        <v>513</v>
      </c>
      <c r="B1181" s="1" t="s">
        <v>87</v>
      </c>
      <c r="C1181" s="2" t="s">
        <v>88</v>
      </c>
      <c r="D1181" s="8">
        <v>12</v>
      </c>
      <c r="E1181" s="3">
        <v>12</v>
      </c>
      <c r="F1181" s="3">
        <v>0</v>
      </c>
      <c r="G1181" s="3">
        <v>0</v>
      </c>
      <c r="H1181" s="11">
        <v>0</v>
      </c>
      <c r="I1181" s="89">
        <v>326</v>
      </c>
      <c r="J1181" s="82">
        <v>313</v>
      </c>
      <c r="K1181" s="82">
        <v>22</v>
      </c>
      <c r="L1181" s="13">
        <v>7.0287539936102233E-2</v>
      </c>
      <c r="M1181" s="84">
        <v>11</v>
      </c>
      <c r="N1181" s="82">
        <v>2</v>
      </c>
      <c r="O1181" s="16">
        <v>6.1349693251533744E-3</v>
      </c>
      <c r="P1181" s="17">
        <v>338</v>
      </c>
      <c r="Q1181" s="18">
        <v>336</v>
      </c>
      <c r="R1181" s="18">
        <v>2</v>
      </c>
      <c r="S1181" s="19">
        <v>5.9171597633136093E-3</v>
      </c>
    </row>
    <row r="1182" spans="1:19" x14ac:dyDescent="0.2">
      <c r="A1182" s="5" t="s">
        <v>517</v>
      </c>
      <c r="B1182" s="1" t="s">
        <v>115</v>
      </c>
      <c r="C1182" s="2" t="s">
        <v>116</v>
      </c>
      <c r="D1182" s="20">
        <v>0</v>
      </c>
      <c r="E1182" s="21">
        <v>0</v>
      </c>
      <c r="F1182" s="21">
        <v>0</v>
      </c>
      <c r="G1182" s="21">
        <v>0</v>
      </c>
      <c r="H1182" s="11" t="str">
        <f t="shared" ref="H1182:H1188" si="496">IF(D1182&lt;&gt;0,G1182/D1182,"")</f>
        <v/>
      </c>
      <c r="I1182" s="90">
        <v>326</v>
      </c>
      <c r="J1182" s="83">
        <v>5</v>
      </c>
      <c r="K1182" s="83">
        <v>1</v>
      </c>
      <c r="L1182" s="13">
        <f t="shared" ref="L1182:L1188" si="497">IF(J1182&lt;&gt;0,K1182/J1182,"")</f>
        <v>0.2</v>
      </c>
      <c r="M1182" s="83">
        <v>0</v>
      </c>
      <c r="N1182" s="83">
        <v>321</v>
      </c>
      <c r="O1182" s="16">
        <f t="shared" ref="O1182:O1188" si="498">IF(I1182&lt;&gt;0,N1182/I1182,"")</f>
        <v>0.98466257668711654</v>
      </c>
      <c r="P1182" s="17">
        <f t="shared" ref="P1182:P1188" si="499">IF(SUM(D1182,I1182)&gt;0,SUM(D1182,I1182),"")</f>
        <v>326</v>
      </c>
      <c r="Q1182" s="18">
        <f t="shared" ref="Q1182:Q1188" si="500">IF(SUM(E1182,J1182, M1182)&gt;0,SUM(E1182,J1182, M1182),"")</f>
        <v>5</v>
      </c>
      <c r="R1182" s="18">
        <f t="shared" ref="R1182:R1188" si="501">IF(SUM(G1182,N1182)&gt;0,SUM(G1182,N1182),"")</f>
        <v>321</v>
      </c>
      <c r="S1182" s="19">
        <f t="shared" ref="S1182:S1188" si="502">IFERROR(IF(P1182&lt;&gt;0,R1182/P1182,""),"")</f>
        <v>0.98466257668711654</v>
      </c>
    </row>
    <row r="1183" spans="1:19" x14ac:dyDescent="0.2">
      <c r="A1183" s="59" t="s">
        <v>426</v>
      </c>
      <c r="B1183" s="1" t="s">
        <v>31</v>
      </c>
      <c r="C1183" s="2" t="s">
        <v>36</v>
      </c>
      <c r="D1183" s="8">
        <v>1</v>
      </c>
      <c r="E1183" s="3"/>
      <c r="F1183" s="3"/>
      <c r="G1183" s="3">
        <v>1</v>
      </c>
      <c r="H1183" s="11">
        <f t="shared" si="496"/>
        <v>1</v>
      </c>
      <c r="I1183" s="89">
        <v>326</v>
      </c>
      <c r="J1183" s="82">
        <v>321</v>
      </c>
      <c r="K1183" s="82">
        <v>52</v>
      </c>
      <c r="L1183" s="13">
        <f t="shared" si="497"/>
        <v>0.16199376947040497</v>
      </c>
      <c r="M1183" s="84"/>
      <c r="N1183" s="82">
        <v>5</v>
      </c>
      <c r="O1183" s="16">
        <f t="shared" si="498"/>
        <v>1.5337423312883436E-2</v>
      </c>
      <c r="P1183" s="17">
        <f t="shared" si="499"/>
        <v>327</v>
      </c>
      <c r="Q1183" s="18">
        <f t="shared" si="500"/>
        <v>321</v>
      </c>
      <c r="R1183" s="18">
        <f t="shared" si="501"/>
        <v>6</v>
      </c>
      <c r="S1183" s="19">
        <f t="shared" si="502"/>
        <v>1.834862385321101E-2</v>
      </c>
    </row>
    <row r="1184" spans="1:19" x14ac:dyDescent="0.2">
      <c r="A1184" s="5" t="s">
        <v>418</v>
      </c>
      <c r="B1184" s="1" t="s">
        <v>282</v>
      </c>
      <c r="C1184" s="2" t="s">
        <v>283</v>
      </c>
      <c r="D1184" s="8"/>
      <c r="E1184" s="3">
        <v>0</v>
      </c>
      <c r="F1184" s="3">
        <v>0</v>
      </c>
      <c r="G1184" s="3">
        <v>0</v>
      </c>
      <c r="H1184" s="11" t="str">
        <f t="shared" si="496"/>
        <v/>
      </c>
      <c r="I1184" s="89">
        <v>324</v>
      </c>
      <c r="J1184" s="82">
        <v>320</v>
      </c>
      <c r="K1184" s="82">
        <v>105</v>
      </c>
      <c r="L1184" s="13">
        <f t="shared" si="497"/>
        <v>0.328125</v>
      </c>
      <c r="M1184" s="81">
        <v>0</v>
      </c>
      <c r="N1184" s="82">
        <v>4</v>
      </c>
      <c r="O1184" s="16">
        <f t="shared" si="498"/>
        <v>1.2345679012345678E-2</v>
      </c>
      <c r="P1184" s="17">
        <f t="shared" si="499"/>
        <v>324</v>
      </c>
      <c r="Q1184" s="18">
        <f t="shared" si="500"/>
        <v>320</v>
      </c>
      <c r="R1184" s="18">
        <f t="shared" si="501"/>
        <v>4</v>
      </c>
      <c r="S1184" s="19">
        <f t="shared" si="502"/>
        <v>1.2345679012345678E-2</v>
      </c>
    </row>
    <row r="1185" spans="1:19" ht="29" x14ac:dyDescent="0.2">
      <c r="A1185" s="5" t="s">
        <v>518</v>
      </c>
      <c r="B1185" s="1" t="s">
        <v>377</v>
      </c>
      <c r="C1185" s="2" t="s">
        <v>378</v>
      </c>
      <c r="D1185" s="8"/>
      <c r="E1185" s="3"/>
      <c r="F1185" s="3"/>
      <c r="G1185" s="3"/>
      <c r="H1185" s="11" t="str">
        <f t="shared" si="496"/>
        <v/>
      </c>
      <c r="I1185" s="89">
        <v>321</v>
      </c>
      <c r="J1185" s="82">
        <v>315</v>
      </c>
      <c r="K1185" s="82"/>
      <c r="L1185" s="13">
        <f t="shared" si="497"/>
        <v>0</v>
      </c>
      <c r="M1185" s="81"/>
      <c r="N1185" s="82">
        <v>6</v>
      </c>
      <c r="O1185" s="16">
        <f t="shared" si="498"/>
        <v>1.8691588785046728E-2</v>
      </c>
      <c r="P1185" s="17">
        <f t="shared" si="499"/>
        <v>321</v>
      </c>
      <c r="Q1185" s="18">
        <f t="shared" si="500"/>
        <v>315</v>
      </c>
      <c r="R1185" s="18">
        <f t="shared" si="501"/>
        <v>6</v>
      </c>
      <c r="S1185" s="19">
        <f t="shared" si="502"/>
        <v>1.8691588785046728E-2</v>
      </c>
    </row>
    <row r="1186" spans="1:19" x14ac:dyDescent="0.2">
      <c r="A1186" s="5" t="s">
        <v>428</v>
      </c>
      <c r="B1186" s="1" t="s">
        <v>233</v>
      </c>
      <c r="C1186" s="2" t="s">
        <v>234</v>
      </c>
      <c r="D1186" s="8"/>
      <c r="E1186" s="3"/>
      <c r="F1186" s="3"/>
      <c r="G1186" s="3"/>
      <c r="H1186" s="11" t="str">
        <f t="shared" si="496"/>
        <v/>
      </c>
      <c r="I1186" s="89">
        <v>319</v>
      </c>
      <c r="J1186" s="82">
        <v>273</v>
      </c>
      <c r="K1186" s="82">
        <v>105</v>
      </c>
      <c r="L1186" s="13">
        <f t="shared" si="497"/>
        <v>0.38461538461538464</v>
      </c>
      <c r="M1186" s="81"/>
      <c r="N1186" s="82">
        <v>7</v>
      </c>
      <c r="O1186" s="16">
        <f t="shared" si="498"/>
        <v>2.1943573667711599E-2</v>
      </c>
      <c r="P1186" s="17">
        <f t="shared" si="499"/>
        <v>319</v>
      </c>
      <c r="Q1186" s="18">
        <f t="shared" si="500"/>
        <v>273</v>
      </c>
      <c r="R1186" s="18">
        <f t="shared" si="501"/>
        <v>7</v>
      </c>
      <c r="S1186" s="19">
        <f t="shared" si="502"/>
        <v>2.1943573667711599E-2</v>
      </c>
    </row>
    <row r="1187" spans="1:19" x14ac:dyDescent="0.2">
      <c r="A1187" s="5" t="s">
        <v>516</v>
      </c>
      <c r="B1187" s="1" t="s">
        <v>245</v>
      </c>
      <c r="C1187" s="2" t="s">
        <v>247</v>
      </c>
      <c r="D1187" s="8">
        <v>0</v>
      </c>
      <c r="E1187" s="3">
        <v>0</v>
      </c>
      <c r="F1187" s="3">
        <v>0</v>
      </c>
      <c r="G1187" s="3">
        <v>0</v>
      </c>
      <c r="H1187" s="11" t="str">
        <f t="shared" si="496"/>
        <v/>
      </c>
      <c r="I1187" s="89">
        <v>315</v>
      </c>
      <c r="J1187" s="82">
        <v>213</v>
      </c>
      <c r="K1187" s="82">
        <v>56</v>
      </c>
      <c r="L1187" s="13">
        <f t="shared" si="497"/>
        <v>0.26291079812206575</v>
      </c>
      <c r="M1187" s="81">
        <v>11</v>
      </c>
      <c r="N1187" s="82">
        <v>91</v>
      </c>
      <c r="O1187" s="16">
        <f t="shared" si="498"/>
        <v>0.28888888888888886</v>
      </c>
      <c r="P1187" s="17">
        <f t="shared" si="499"/>
        <v>315</v>
      </c>
      <c r="Q1187" s="18">
        <f t="shared" si="500"/>
        <v>224</v>
      </c>
      <c r="R1187" s="18">
        <f t="shared" si="501"/>
        <v>91</v>
      </c>
      <c r="S1187" s="19">
        <f t="shared" si="502"/>
        <v>0.28888888888888886</v>
      </c>
    </row>
    <row r="1188" spans="1:19" x14ac:dyDescent="0.2">
      <c r="A1188" s="5" t="s">
        <v>418</v>
      </c>
      <c r="B1188" s="1" t="s">
        <v>273</v>
      </c>
      <c r="C1188" s="2" t="s">
        <v>274</v>
      </c>
      <c r="D1188" s="8"/>
      <c r="E1188" s="3">
        <v>0</v>
      </c>
      <c r="F1188" s="3">
        <v>0</v>
      </c>
      <c r="G1188" s="3">
        <v>0</v>
      </c>
      <c r="H1188" s="11" t="str">
        <f t="shared" si="496"/>
        <v/>
      </c>
      <c r="I1188" s="89">
        <v>314</v>
      </c>
      <c r="J1188" s="82">
        <v>219</v>
      </c>
      <c r="K1188" s="82">
        <v>64</v>
      </c>
      <c r="L1188" s="13">
        <f t="shared" si="497"/>
        <v>0.29223744292237441</v>
      </c>
      <c r="M1188" s="81">
        <v>19</v>
      </c>
      <c r="N1188" s="82">
        <v>76</v>
      </c>
      <c r="O1188" s="16">
        <f t="shared" si="498"/>
        <v>0.24203821656050956</v>
      </c>
      <c r="P1188" s="17">
        <f t="shared" si="499"/>
        <v>314</v>
      </c>
      <c r="Q1188" s="18">
        <f t="shared" si="500"/>
        <v>238</v>
      </c>
      <c r="R1188" s="18">
        <f t="shared" si="501"/>
        <v>76</v>
      </c>
      <c r="S1188" s="19">
        <f t="shared" si="502"/>
        <v>0.24203821656050956</v>
      </c>
    </row>
    <row r="1189" spans="1:19" ht="29" x14ac:dyDescent="0.2">
      <c r="A1189" s="5" t="s">
        <v>513</v>
      </c>
      <c r="B1189" s="1" t="s">
        <v>446</v>
      </c>
      <c r="C1189" s="2" t="s">
        <v>447</v>
      </c>
      <c r="D1189" s="8">
        <v>0</v>
      </c>
      <c r="E1189" s="3">
        <v>0</v>
      </c>
      <c r="F1189" s="3">
        <v>0</v>
      </c>
      <c r="G1189" s="3">
        <v>0</v>
      </c>
      <c r="H1189" s="11" t="s">
        <v>514</v>
      </c>
      <c r="I1189" s="89">
        <v>313</v>
      </c>
      <c r="J1189" s="82">
        <v>277</v>
      </c>
      <c r="K1189" s="82">
        <v>22</v>
      </c>
      <c r="L1189" s="13">
        <v>7.9422382671480149E-2</v>
      </c>
      <c r="M1189" s="84">
        <v>34</v>
      </c>
      <c r="N1189" s="82">
        <v>2</v>
      </c>
      <c r="O1189" s="16">
        <v>6.3897763578274758E-3</v>
      </c>
      <c r="P1189" s="17">
        <v>313</v>
      </c>
      <c r="Q1189" s="18">
        <v>311</v>
      </c>
      <c r="R1189" s="18">
        <v>2</v>
      </c>
      <c r="S1189" s="19">
        <v>6.3897763578274758E-3</v>
      </c>
    </row>
    <row r="1190" spans="1:19" x14ac:dyDescent="0.2">
      <c r="A1190" s="5" t="s">
        <v>419</v>
      </c>
      <c r="B1190" s="1" t="s">
        <v>198</v>
      </c>
      <c r="C1190" s="2" t="s">
        <v>200</v>
      </c>
      <c r="D1190" s="8">
        <v>1</v>
      </c>
      <c r="E1190" s="3">
        <v>1</v>
      </c>
      <c r="F1190" s="3">
        <v>1</v>
      </c>
      <c r="G1190" s="3"/>
      <c r="H1190" s="11">
        <f t="shared" ref="H1190:H1206" si="503">IF(D1190&lt;&gt;0,G1190/D1190,"")</f>
        <v>0</v>
      </c>
      <c r="I1190" s="89">
        <v>306</v>
      </c>
      <c r="J1190" s="82">
        <v>304</v>
      </c>
      <c r="K1190" s="82">
        <v>304</v>
      </c>
      <c r="L1190" s="13">
        <f t="shared" ref="L1190:L1206" si="504">IF(J1190&lt;&gt;0,K1190/J1190,"")</f>
        <v>1</v>
      </c>
      <c r="M1190" s="81">
        <v>1</v>
      </c>
      <c r="N1190" s="82">
        <v>1</v>
      </c>
      <c r="O1190" s="16">
        <f t="shared" ref="O1190:O1206" si="505">IF(I1190&lt;&gt;0,N1190/I1190,"")</f>
        <v>3.2679738562091504E-3</v>
      </c>
      <c r="P1190" s="17">
        <f t="shared" ref="P1190:P1206" si="506">IF(SUM(D1190,I1190)&gt;0,SUM(D1190,I1190),"")</f>
        <v>307</v>
      </c>
      <c r="Q1190" s="18">
        <f t="shared" ref="Q1190:Q1206" si="507">IF(SUM(E1190,J1190, M1190)&gt;0,SUM(E1190,J1190, M1190),"")</f>
        <v>306</v>
      </c>
      <c r="R1190" s="18">
        <f t="shared" ref="R1190:R1206" si="508">IF(SUM(G1190,N1190)&gt;0,SUM(G1190,N1190),"")</f>
        <v>1</v>
      </c>
      <c r="S1190" s="19">
        <f t="shared" ref="S1190:S1206" si="509">IFERROR(IF(P1190&lt;&gt;0,R1190/P1190,""),"")</f>
        <v>3.2573289902280132E-3</v>
      </c>
    </row>
    <row r="1191" spans="1:19" x14ac:dyDescent="0.2">
      <c r="A1191" s="5" t="s">
        <v>522</v>
      </c>
      <c r="B1191" s="1" t="s">
        <v>292</v>
      </c>
      <c r="C1191" s="2" t="s">
        <v>293</v>
      </c>
      <c r="D1191" s="8">
        <v>0</v>
      </c>
      <c r="E1191" s="3">
        <v>0</v>
      </c>
      <c r="F1191" s="3">
        <v>0</v>
      </c>
      <c r="G1191" s="3">
        <v>0</v>
      </c>
      <c r="H1191" s="11" t="str">
        <f t="shared" si="503"/>
        <v/>
      </c>
      <c r="I1191" s="89">
        <v>304</v>
      </c>
      <c r="J1191" s="82">
        <v>298</v>
      </c>
      <c r="K1191" s="82">
        <v>137</v>
      </c>
      <c r="L1191" s="13">
        <f t="shared" si="504"/>
        <v>0.45973154362416108</v>
      </c>
      <c r="M1191" s="81">
        <v>1</v>
      </c>
      <c r="N1191" s="82">
        <v>5</v>
      </c>
      <c r="O1191" s="16">
        <f t="shared" si="505"/>
        <v>1.6447368421052631E-2</v>
      </c>
      <c r="P1191" s="17">
        <f t="shared" si="506"/>
        <v>304</v>
      </c>
      <c r="Q1191" s="18">
        <f t="shared" si="507"/>
        <v>299</v>
      </c>
      <c r="R1191" s="18">
        <f t="shared" si="508"/>
        <v>5</v>
      </c>
      <c r="S1191" s="19">
        <f t="shared" si="509"/>
        <v>1.6447368421052631E-2</v>
      </c>
    </row>
    <row r="1192" spans="1:19" ht="29" x14ac:dyDescent="0.2">
      <c r="A1192" s="59" t="s">
        <v>429</v>
      </c>
      <c r="B1192" s="1" t="s">
        <v>377</v>
      </c>
      <c r="C1192" s="2" t="s">
        <v>378</v>
      </c>
      <c r="D1192" s="8">
        <v>0</v>
      </c>
      <c r="E1192" s="3">
        <v>0</v>
      </c>
      <c r="F1192" s="3">
        <v>0</v>
      </c>
      <c r="G1192" s="3">
        <v>0</v>
      </c>
      <c r="H1192" s="11" t="str">
        <f t="shared" si="503"/>
        <v/>
      </c>
      <c r="I1192" s="89">
        <v>302</v>
      </c>
      <c r="J1192" s="82">
        <v>289</v>
      </c>
      <c r="K1192" s="82">
        <v>288</v>
      </c>
      <c r="L1192" s="13">
        <f t="shared" si="504"/>
        <v>0.9965397923875432</v>
      </c>
      <c r="M1192" s="81">
        <v>9</v>
      </c>
      <c r="N1192" s="82">
        <v>4</v>
      </c>
      <c r="O1192" s="16">
        <f t="shared" si="505"/>
        <v>1.3245033112582781E-2</v>
      </c>
      <c r="P1192" s="80">
        <f t="shared" si="506"/>
        <v>302</v>
      </c>
      <c r="Q1192" s="77">
        <f t="shared" si="507"/>
        <v>298</v>
      </c>
      <c r="R1192" s="77">
        <f t="shared" si="508"/>
        <v>4</v>
      </c>
      <c r="S1192" s="78">
        <f t="shared" si="509"/>
        <v>1.3245033112582781E-2</v>
      </c>
    </row>
    <row r="1193" spans="1:19" x14ac:dyDescent="0.2">
      <c r="A1193" s="5" t="s">
        <v>424</v>
      </c>
      <c r="B1193" s="1" t="s">
        <v>206</v>
      </c>
      <c r="C1193" s="2" t="s">
        <v>207</v>
      </c>
      <c r="D1193" s="8"/>
      <c r="E1193" s="3"/>
      <c r="F1193" s="3"/>
      <c r="G1193" s="3"/>
      <c r="H1193" s="11" t="str">
        <f t="shared" si="503"/>
        <v/>
      </c>
      <c r="I1193" s="89">
        <v>297</v>
      </c>
      <c r="J1193" s="82">
        <v>193</v>
      </c>
      <c r="K1193" s="82">
        <v>36</v>
      </c>
      <c r="L1193" s="13">
        <f t="shared" si="504"/>
        <v>0.18652849740932642</v>
      </c>
      <c r="M1193" s="81"/>
      <c r="N1193" s="82">
        <v>104</v>
      </c>
      <c r="O1193" s="16">
        <f t="shared" si="505"/>
        <v>0.35016835016835018</v>
      </c>
      <c r="P1193" s="17">
        <f t="shared" si="506"/>
        <v>297</v>
      </c>
      <c r="Q1193" s="18">
        <f t="shared" si="507"/>
        <v>193</v>
      </c>
      <c r="R1193" s="18">
        <f t="shared" si="508"/>
        <v>104</v>
      </c>
      <c r="S1193" s="19">
        <f t="shared" si="509"/>
        <v>0.35016835016835018</v>
      </c>
    </row>
    <row r="1194" spans="1:19" x14ac:dyDescent="0.2">
      <c r="A1194" s="5" t="s">
        <v>421</v>
      </c>
      <c r="B1194" s="1" t="s">
        <v>71</v>
      </c>
      <c r="C1194" s="2" t="s">
        <v>73</v>
      </c>
      <c r="D1194" s="8"/>
      <c r="E1194" s="3"/>
      <c r="F1194" s="3"/>
      <c r="G1194" s="3"/>
      <c r="H1194" s="11" t="str">
        <f t="shared" si="503"/>
        <v/>
      </c>
      <c r="I1194" s="89">
        <v>296</v>
      </c>
      <c r="J1194" s="82">
        <v>42</v>
      </c>
      <c r="K1194" s="82">
        <v>25</v>
      </c>
      <c r="L1194" s="13">
        <f t="shared" si="504"/>
        <v>0.59523809523809523</v>
      </c>
      <c r="M1194" s="81">
        <v>226</v>
      </c>
      <c r="N1194" s="82">
        <v>21</v>
      </c>
      <c r="O1194" s="16">
        <f t="shared" si="505"/>
        <v>7.0945945945945943E-2</v>
      </c>
      <c r="P1194" s="17">
        <f t="shared" si="506"/>
        <v>296</v>
      </c>
      <c r="Q1194" s="18">
        <f t="shared" si="507"/>
        <v>268</v>
      </c>
      <c r="R1194" s="18">
        <f t="shared" si="508"/>
        <v>21</v>
      </c>
      <c r="S1194" s="19">
        <f t="shared" si="509"/>
        <v>7.0945945945945943E-2</v>
      </c>
    </row>
    <row r="1195" spans="1:19" x14ac:dyDescent="0.2">
      <c r="A1195" s="5" t="s">
        <v>417</v>
      </c>
      <c r="B1195" s="1" t="s">
        <v>380</v>
      </c>
      <c r="C1195" s="2" t="s">
        <v>382</v>
      </c>
      <c r="D1195" s="8"/>
      <c r="E1195" s="3"/>
      <c r="F1195" s="3"/>
      <c r="G1195" s="3"/>
      <c r="H1195" s="11" t="str">
        <f t="shared" si="503"/>
        <v/>
      </c>
      <c r="I1195" s="89">
        <v>294</v>
      </c>
      <c r="J1195" s="82">
        <v>281</v>
      </c>
      <c r="K1195" s="82">
        <v>153</v>
      </c>
      <c r="L1195" s="13">
        <f t="shared" si="504"/>
        <v>0.54448398576512458</v>
      </c>
      <c r="M1195" s="84">
        <v>1</v>
      </c>
      <c r="N1195" s="82">
        <v>8</v>
      </c>
      <c r="O1195" s="16">
        <f t="shared" si="505"/>
        <v>2.7210884353741496E-2</v>
      </c>
      <c r="P1195" s="17">
        <f t="shared" si="506"/>
        <v>294</v>
      </c>
      <c r="Q1195" s="18">
        <f t="shared" si="507"/>
        <v>282</v>
      </c>
      <c r="R1195" s="18">
        <f t="shared" si="508"/>
        <v>8</v>
      </c>
      <c r="S1195" s="19">
        <f t="shared" si="509"/>
        <v>2.7210884353741496E-2</v>
      </c>
    </row>
    <row r="1196" spans="1:19" x14ac:dyDescent="0.2">
      <c r="A1196" s="59" t="s">
        <v>426</v>
      </c>
      <c r="B1196" s="1" t="s">
        <v>316</v>
      </c>
      <c r="C1196" s="2" t="s">
        <v>317</v>
      </c>
      <c r="D1196" s="8"/>
      <c r="E1196" s="3"/>
      <c r="F1196" s="3"/>
      <c r="G1196" s="3"/>
      <c r="H1196" s="11" t="str">
        <f t="shared" si="503"/>
        <v/>
      </c>
      <c r="I1196" s="89">
        <v>294</v>
      </c>
      <c r="J1196" s="82">
        <v>292</v>
      </c>
      <c r="K1196" s="82">
        <v>291</v>
      </c>
      <c r="L1196" s="13">
        <f t="shared" si="504"/>
        <v>0.99657534246575341</v>
      </c>
      <c r="M1196" s="84"/>
      <c r="N1196" s="82">
        <v>2</v>
      </c>
      <c r="O1196" s="16">
        <f t="shared" si="505"/>
        <v>6.8027210884353739E-3</v>
      </c>
      <c r="P1196" s="17">
        <f t="shared" si="506"/>
        <v>294</v>
      </c>
      <c r="Q1196" s="18">
        <f t="shared" si="507"/>
        <v>292</v>
      </c>
      <c r="R1196" s="18">
        <f t="shared" si="508"/>
        <v>2</v>
      </c>
      <c r="S1196" s="19">
        <f t="shared" si="509"/>
        <v>6.8027210884353739E-3</v>
      </c>
    </row>
    <row r="1197" spans="1:19" ht="43" x14ac:dyDescent="0.2">
      <c r="A1197" s="5" t="s">
        <v>527</v>
      </c>
      <c r="B1197" s="1" t="s">
        <v>98</v>
      </c>
      <c r="C1197" s="2" t="s">
        <v>100</v>
      </c>
      <c r="D1197" s="8">
        <v>1</v>
      </c>
      <c r="E1197" s="3">
        <v>0</v>
      </c>
      <c r="F1197" s="3"/>
      <c r="G1197" s="3">
        <v>1</v>
      </c>
      <c r="H1197" s="11">
        <f t="shared" si="503"/>
        <v>1</v>
      </c>
      <c r="I1197" s="89">
        <v>293</v>
      </c>
      <c r="J1197" s="82">
        <v>187</v>
      </c>
      <c r="K1197" s="82">
        <v>28</v>
      </c>
      <c r="L1197" s="13">
        <f t="shared" si="504"/>
        <v>0.1497326203208556</v>
      </c>
      <c r="M1197" s="81">
        <v>2</v>
      </c>
      <c r="N1197" s="82">
        <v>104</v>
      </c>
      <c r="O1197" s="16">
        <f t="shared" si="505"/>
        <v>0.35494880546075086</v>
      </c>
      <c r="P1197" s="17">
        <f t="shared" si="506"/>
        <v>294</v>
      </c>
      <c r="Q1197" s="18">
        <f t="shared" si="507"/>
        <v>189</v>
      </c>
      <c r="R1197" s="18">
        <f t="shared" si="508"/>
        <v>105</v>
      </c>
      <c r="S1197" s="19">
        <f t="shared" si="509"/>
        <v>0.35714285714285715</v>
      </c>
    </row>
    <row r="1198" spans="1:19" x14ac:dyDescent="0.2">
      <c r="A1198" s="5" t="s">
        <v>522</v>
      </c>
      <c r="B1198" s="1" t="s">
        <v>386</v>
      </c>
      <c r="C1198" s="2" t="s">
        <v>389</v>
      </c>
      <c r="D1198" s="8">
        <v>1</v>
      </c>
      <c r="E1198" s="3">
        <v>1</v>
      </c>
      <c r="F1198" s="3">
        <v>0</v>
      </c>
      <c r="G1198" s="3">
        <v>0</v>
      </c>
      <c r="H1198" s="11">
        <f t="shared" si="503"/>
        <v>0</v>
      </c>
      <c r="I1198" s="89">
        <v>292</v>
      </c>
      <c r="J1198" s="82">
        <v>273</v>
      </c>
      <c r="K1198" s="82">
        <v>46</v>
      </c>
      <c r="L1198" s="13">
        <f t="shared" si="504"/>
        <v>0.16849816849816851</v>
      </c>
      <c r="M1198" s="81">
        <v>3</v>
      </c>
      <c r="N1198" s="82">
        <v>16</v>
      </c>
      <c r="O1198" s="16">
        <f t="shared" si="505"/>
        <v>5.4794520547945202E-2</v>
      </c>
      <c r="P1198" s="17">
        <f t="shared" si="506"/>
        <v>293</v>
      </c>
      <c r="Q1198" s="18">
        <f t="shared" si="507"/>
        <v>277</v>
      </c>
      <c r="R1198" s="18">
        <f t="shared" si="508"/>
        <v>16</v>
      </c>
      <c r="S1198" s="19">
        <f t="shared" si="509"/>
        <v>5.4607508532423209E-2</v>
      </c>
    </row>
    <row r="1199" spans="1:19" x14ac:dyDescent="0.2">
      <c r="A1199" s="59" t="s">
        <v>426</v>
      </c>
      <c r="B1199" s="1" t="s">
        <v>167</v>
      </c>
      <c r="C1199" s="2" t="s">
        <v>168</v>
      </c>
      <c r="D1199" s="8"/>
      <c r="E1199" s="3"/>
      <c r="F1199" s="3"/>
      <c r="G1199" s="3"/>
      <c r="H1199" s="11" t="str">
        <f t="shared" si="503"/>
        <v/>
      </c>
      <c r="I1199" s="89">
        <v>289</v>
      </c>
      <c r="J1199" s="82">
        <v>287</v>
      </c>
      <c r="K1199" s="82">
        <v>59</v>
      </c>
      <c r="L1199" s="13">
        <f t="shared" si="504"/>
        <v>0.20557491289198607</v>
      </c>
      <c r="M1199" s="84"/>
      <c r="N1199" s="82">
        <v>2</v>
      </c>
      <c r="O1199" s="16">
        <f t="shared" si="505"/>
        <v>6.920415224913495E-3</v>
      </c>
      <c r="P1199" s="17">
        <f t="shared" si="506"/>
        <v>289</v>
      </c>
      <c r="Q1199" s="18">
        <f t="shared" si="507"/>
        <v>287</v>
      </c>
      <c r="R1199" s="18">
        <f t="shared" si="508"/>
        <v>2</v>
      </c>
      <c r="S1199" s="19">
        <f t="shared" si="509"/>
        <v>6.920415224913495E-3</v>
      </c>
    </row>
    <row r="1200" spans="1:19" x14ac:dyDescent="0.2">
      <c r="A1200" s="5" t="s">
        <v>417</v>
      </c>
      <c r="B1200" s="1" t="s">
        <v>89</v>
      </c>
      <c r="C1200" s="2" t="s">
        <v>93</v>
      </c>
      <c r="D1200" s="8"/>
      <c r="E1200" s="3"/>
      <c r="F1200" s="3"/>
      <c r="G1200" s="3"/>
      <c r="H1200" s="11" t="str">
        <f t="shared" si="503"/>
        <v/>
      </c>
      <c r="I1200" s="89">
        <v>287</v>
      </c>
      <c r="J1200" s="82">
        <v>279</v>
      </c>
      <c r="K1200" s="82">
        <v>19</v>
      </c>
      <c r="L1200" s="13">
        <f t="shared" si="504"/>
        <v>6.8100358422939072E-2</v>
      </c>
      <c r="M1200" s="84"/>
      <c r="N1200" s="82">
        <v>4</v>
      </c>
      <c r="O1200" s="16">
        <f t="shared" si="505"/>
        <v>1.3937282229965157E-2</v>
      </c>
      <c r="P1200" s="17">
        <f t="shared" si="506"/>
        <v>287</v>
      </c>
      <c r="Q1200" s="18">
        <f t="shared" si="507"/>
        <v>279</v>
      </c>
      <c r="R1200" s="18">
        <f t="shared" si="508"/>
        <v>4</v>
      </c>
      <c r="S1200" s="19">
        <f t="shared" si="509"/>
        <v>1.3937282229965157E-2</v>
      </c>
    </row>
    <row r="1201" spans="1:19" x14ac:dyDescent="0.2">
      <c r="A1201" s="5" t="s">
        <v>419</v>
      </c>
      <c r="B1201" s="1" t="s">
        <v>262</v>
      </c>
      <c r="C1201" s="2" t="s">
        <v>263</v>
      </c>
      <c r="D1201" s="8"/>
      <c r="E1201" s="3"/>
      <c r="F1201" s="3"/>
      <c r="G1201" s="3"/>
      <c r="H1201" s="11" t="str">
        <f t="shared" si="503"/>
        <v/>
      </c>
      <c r="I1201" s="89">
        <v>283</v>
      </c>
      <c r="J1201" s="82">
        <v>282</v>
      </c>
      <c r="K1201" s="82">
        <v>282</v>
      </c>
      <c r="L1201" s="13">
        <f t="shared" si="504"/>
        <v>1</v>
      </c>
      <c r="M1201" s="81">
        <v>0</v>
      </c>
      <c r="N1201" s="82">
        <v>1</v>
      </c>
      <c r="O1201" s="16">
        <f t="shared" si="505"/>
        <v>3.5335689045936395E-3</v>
      </c>
      <c r="P1201" s="17">
        <f t="shared" si="506"/>
        <v>283</v>
      </c>
      <c r="Q1201" s="18">
        <f t="shared" si="507"/>
        <v>282</v>
      </c>
      <c r="R1201" s="18">
        <f t="shared" si="508"/>
        <v>1</v>
      </c>
      <c r="S1201" s="19">
        <f t="shared" si="509"/>
        <v>3.5335689045936395E-3</v>
      </c>
    </row>
    <row r="1202" spans="1:19" x14ac:dyDescent="0.2">
      <c r="A1202" s="5" t="s">
        <v>418</v>
      </c>
      <c r="B1202" s="1" t="s">
        <v>130</v>
      </c>
      <c r="C1202" s="2" t="s">
        <v>131</v>
      </c>
      <c r="D1202" s="8">
        <v>0</v>
      </c>
      <c r="E1202" s="3">
        <v>0</v>
      </c>
      <c r="F1202" s="3">
        <v>0</v>
      </c>
      <c r="G1202" s="3">
        <v>0</v>
      </c>
      <c r="H1202" s="11" t="str">
        <f t="shared" si="503"/>
        <v/>
      </c>
      <c r="I1202" s="89">
        <v>283</v>
      </c>
      <c r="J1202" s="82">
        <v>251</v>
      </c>
      <c r="K1202" s="82">
        <v>82</v>
      </c>
      <c r="L1202" s="13">
        <f t="shared" si="504"/>
        <v>0.32669322709163345</v>
      </c>
      <c r="M1202" s="81">
        <v>3</v>
      </c>
      <c r="N1202" s="82">
        <v>29</v>
      </c>
      <c r="O1202" s="16">
        <f t="shared" si="505"/>
        <v>0.10247349823321555</v>
      </c>
      <c r="P1202" s="17">
        <f t="shared" si="506"/>
        <v>283</v>
      </c>
      <c r="Q1202" s="18">
        <f t="shared" si="507"/>
        <v>254</v>
      </c>
      <c r="R1202" s="18">
        <f t="shared" si="508"/>
        <v>29</v>
      </c>
      <c r="S1202" s="19">
        <f t="shared" si="509"/>
        <v>0.10247349823321555</v>
      </c>
    </row>
    <row r="1203" spans="1:19" ht="29" x14ac:dyDescent="0.2">
      <c r="A1203" s="5" t="s">
        <v>425</v>
      </c>
      <c r="B1203" s="1" t="s">
        <v>386</v>
      </c>
      <c r="C1203" s="2" t="s">
        <v>394</v>
      </c>
      <c r="D1203" s="8">
        <v>2</v>
      </c>
      <c r="E1203" s="3">
        <v>2</v>
      </c>
      <c r="F1203" s="3"/>
      <c r="G1203" s="3"/>
      <c r="H1203" s="11">
        <f t="shared" si="503"/>
        <v>0</v>
      </c>
      <c r="I1203" s="89">
        <v>282</v>
      </c>
      <c r="J1203" s="82">
        <v>278</v>
      </c>
      <c r="K1203" s="82">
        <v>96</v>
      </c>
      <c r="L1203" s="13">
        <f t="shared" si="504"/>
        <v>0.34532374100719426</v>
      </c>
      <c r="M1203" s="81">
        <v>1</v>
      </c>
      <c r="N1203" s="82">
        <v>3</v>
      </c>
      <c r="O1203" s="16">
        <f t="shared" si="505"/>
        <v>1.0638297872340425E-2</v>
      </c>
      <c r="P1203" s="17">
        <f t="shared" si="506"/>
        <v>284</v>
      </c>
      <c r="Q1203" s="18">
        <f t="shared" si="507"/>
        <v>281</v>
      </c>
      <c r="R1203" s="18">
        <f t="shared" si="508"/>
        <v>3</v>
      </c>
      <c r="S1203" s="19">
        <f t="shared" si="509"/>
        <v>1.0563380281690141E-2</v>
      </c>
    </row>
    <row r="1204" spans="1:19" x14ac:dyDescent="0.2">
      <c r="A1204" s="5" t="s">
        <v>428</v>
      </c>
      <c r="B1204" s="1" t="s">
        <v>130</v>
      </c>
      <c r="C1204" s="2" t="s">
        <v>131</v>
      </c>
      <c r="D1204" s="8"/>
      <c r="E1204" s="3"/>
      <c r="F1204" s="3"/>
      <c r="G1204" s="3"/>
      <c r="H1204" s="11" t="str">
        <f t="shared" si="503"/>
        <v/>
      </c>
      <c r="I1204" s="89">
        <v>281</v>
      </c>
      <c r="J1204" s="82">
        <v>181</v>
      </c>
      <c r="K1204" s="82">
        <v>81</v>
      </c>
      <c r="L1204" s="13">
        <f t="shared" si="504"/>
        <v>0.44751381215469616</v>
      </c>
      <c r="M1204" s="81">
        <v>8</v>
      </c>
      <c r="N1204" s="82">
        <v>85</v>
      </c>
      <c r="O1204" s="16">
        <f t="shared" si="505"/>
        <v>0.302491103202847</v>
      </c>
      <c r="P1204" s="17">
        <f t="shared" si="506"/>
        <v>281</v>
      </c>
      <c r="Q1204" s="18">
        <f t="shared" si="507"/>
        <v>189</v>
      </c>
      <c r="R1204" s="18">
        <f t="shared" si="508"/>
        <v>85</v>
      </c>
      <c r="S1204" s="19">
        <f t="shared" si="509"/>
        <v>0.302491103202847</v>
      </c>
    </row>
    <row r="1205" spans="1:19" x14ac:dyDescent="0.2">
      <c r="A1205" s="5" t="s">
        <v>427</v>
      </c>
      <c r="B1205" s="1" t="s">
        <v>360</v>
      </c>
      <c r="C1205" s="2" t="s">
        <v>361</v>
      </c>
      <c r="D1205" s="8"/>
      <c r="E1205" s="3"/>
      <c r="F1205" s="3"/>
      <c r="G1205" s="3"/>
      <c r="H1205" s="11" t="str">
        <f t="shared" si="503"/>
        <v/>
      </c>
      <c r="I1205" s="89">
        <v>281</v>
      </c>
      <c r="J1205" s="82">
        <v>241</v>
      </c>
      <c r="K1205" s="82">
        <v>133</v>
      </c>
      <c r="L1205" s="13">
        <f t="shared" si="504"/>
        <v>0.55186721991701249</v>
      </c>
      <c r="M1205" s="81">
        <v>8</v>
      </c>
      <c r="N1205" s="82">
        <v>32</v>
      </c>
      <c r="O1205" s="16">
        <f t="shared" si="505"/>
        <v>0.11387900355871886</v>
      </c>
      <c r="P1205" s="17">
        <f t="shared" si="506"/>
        <v>281</v>
      </c>
      <c r="Q1205" s="18">
        <f t="shared" si="507"/>
        <v>249</v>
      </c>
      <c r="R1205" s="18">
        <f t="shared" si="508"/>
        <v>32</v>
      </c>
      <c r="S1205" s="19">
        <f t="shared" si="509"/>
        <v>0.11387900355871886</v>
      </c>
    </row>
    <row r="1206" spans="1:19" x14ac:dyDescent="0.2">
      <c r="A1206" s="5" t="s">
        <v>418</v>
      </c>
      <c r="B1206" s="1" t="s">
        <v>190</v>
      </c>
      <c r="C1206" s="2" t="s">
        <v>192</v>
      </c>
      <c r="D1206" s="8">
        <v>0</v>
      </c>
      <c r="E1206" s="3">
        <v>0</v>
      </c>
      <c r="F1206" s="3">
        <v>0</v>
      </c>
      <c r="G1206" s="3">
        <v>0</v>
      </c>
      <c r="H1206" s="11" t="str">
        <f t="shared" si="503"/>
        <v/>
      </c>
      <c r="I1206" s="89">
        <v>281</v>
      </c>
      <c r="J1206" s="82">
        <v>260</v>
      </c>
      <c r="K1206" s="82">
        <v>20</v>
      </c>
      <c r="L1206" s="13">
        <f t="shared" si="504"/>
        <v>7.6923076923076927E-2</v>
      </c>
      <c r="M1206" s="81">
        <v>9</v>
      </c>
      <c r="N1206" s="82">
        <v>12</v>
      </c>
      <c r="O1206" s="16">
        <f t="shared" si="505"/>
        <v>4.2704626334519574E-2</v>
      </c>
      <c r="P1206" s="17">
        <f t="shared" si="506"/>
        <v>281</v>
      </c>
      <c r="Q1206" s="18">
        <f t="shared" si="507"/>
        <v>269</v>
      </c>
      <c r="R1206" s="18">
        <f t="shared" si="508"/>
        <v>12</v>
      </c>
      <c r="S1206" s="19">
        <f t="shared" si="509"/>
        <v>4.2704626334519574E-2</v>
      </c>
    </row>
    <row r="1207" spans="1:19" ht="57" x14ac:dyDescent="0.2">
      <c r="A1207" s="5" t="s">
        <v>513</v>
      </c>
      <c r="B1207" s="1" t="s">
        <v>134</v>
      </c>
      <c r="C1207" s="2" t="s">
        <v>136</v>
      </c>
      <c r="D1207" s="8">
        <v>0</v>
      </c>
      <c r="E1207" s="3">
        <v>0</v>
      </c>
      <c r="F1207" s="3">
        <v>0</v>
      </c>
      <c r="G1207" s="3">
        <v>0</v>
      </c>
      <c r="H1207" s="11" t="s">
        <v>514</v>
      </c>
      <c r="I1207" s="89">
        <v>280</v>
      </c>
      <c r="J1207" s="82">
        <v>149</v>
      </c>
      <c r="K1207" s="82">
        <v>25</v>
      </c>
      <c r="L1207" s="13">
        <v>0.16778523489932887</v>
      </c>
      <c r="M1207" s="84">
        <v>1</v>
      </c>
      <c r="N1207" s="82">
        <v>130</v>
      </c>
      <c r="O1207" s="16">
        <v>0.4642857142857143</v>
      </c>
      <c r="P1207" s="17">
        <v>280</v>
      </c>
      <c r="Q1207" s="18">
        <v>150</v>
      </c>
      <c r="R1207" s="18">
        <v>130</v>
      </c>
      <c r="S1207" s="19">
        <v>0.4642857142857143</v>
      </c>
    </row>
    <row r="1208" spans="1:19" x14ac:dyDescent="0.2">
      <c r="A1208" s="5" t="s">
        <v>422</v>
      </c>
      <c r="B1208" s="1" t="s">
        <v>31</v>
      </c>
      <c r="C1208" s="2" t="s">
        <v>36</v>
      </c>
      <c r="D1208" s="8">
        <v>0</v>
      </c>
      <c r="E1208" s="3">
        <v>0</v>
      </c>
      <c r="F1208" s="3">
        <v>0</v>
      </c>
      <c r="G1208" s="3">
        <v>0</v>
      </c>
      <c r="H1208" s="11" t="str">
        <f t="shared" ref="H1208:H1219" si="510">IF(D1208&lt;&gt;0,G1208/D1208,"")</f>
        <v/>
      </c>
      <c r="I1208" s="89">
        <v>279</v>
      </c>
      <c r="J1208" s="82">
        <v>273</v>
      </c>
      <c r="K1208" s="82">
        <v>174</v>
      </c>
      <c r="L1208" s="13">
        <f t="shared" ref="L1208:L1219" si="511">IF(J1208&lt;&gt;0,K1208/J1208,"")</f>
        <v>0.63736263736263732</v>
      </c>
      <c r="M1208" s="84">
        <v>6</v>
      </c>
      <c r="N1208" s="82">
        <v>0</v>
      </c>
      <c r="O1208" s="16">
        <f t="shared" ref="O1208:O1219" si="512">IF(I1208&lt;&gt;0,N1208/I1208,"")</f>
        <v>0</v>
      </c>
      <c r="P1208" s="17">
        <f t="shared" ref="P1208:P1219" si="513">IF(SUM(D1208,I1208)&gt;0,SUM(D1208,I1208),"")</f>
        <v>279</v>
      </c>
      <c r="Q1208" s="18">
        <f t="shared" ref="Q1208:Q1219" si="514">IF(SUM(E1208,J1208, M1208)&gt;0,SUM(E1208,J1208, M1208),"")</f>
        <v>279</v>
      </c>
      <c r="R1208" s="18" t="str">
        <f t="shared" ref="R1208:R1219" si="515">IF(SUM(G1208,N1208)&gt;0,SUM(G1208,N1208),"")</f>
        <v/>
      </c>
      <c r="S1208" s="19" t="str">
        <f t="shared" ref="S1208:S1219" si="516">IFERROR(IF(P1208&lt;&gt;0,R1208/P1208,""),"")</f>
        <v/>
      </c>
    </row>
    <row r="1209" spans="1:19" x14ac:dyDescent="0.2">
      <c r="A1209" s="5" t="s">
        <v>430</v>
      </c>
      <c r="B1209" s="1" t="s">
        <v>386</v>
      </c>
      <c r="C1209" s="2" t="s">
        <v>387</v>
      </c>
      <c r="D1209" s="22">
        <v>1</v>
      </c>
      <c r="E1209" s="23">
        <v>1</v>
      </c>
      <c r="F1209" s="3"/>
      <c r="G1209" s="3"/>
      <c r="H1209" s="11">
        <f t="shared" si="510"/>
        <v>0</v>
      </c>
      <c r="I1209" s="91">
        <v>277</v>
      </c>
      <c r="J1209" s="85">
        <v>268</v>
      </c>
      <c r="K1209" s="85">
        <v>116</v>
      </c>
      <c r="L1209" s="13">
        <f t="shared" si="511"/>
        <v>0.43283582089552236</v>
      </c>
      <c r="M1209" s="81"/>
      <c r="N1209" s="82">
        <v>2</v>
      </c>
      <c r="O1209" s="16">
        <f t="shared" si="512"/>
        <v>7.2202166064981952E-3</v>
      </c>
      <c r="P1209" s="17">
        <f t="shared" si="513"/>
        <v>278</v>
      </c>
      <c r="Q1209" s="18">
        <f t="shared" si="514"/>
        <v>269</v>
      </c>
      <c r="R1209" s="18">
        <f t="shared" si="515"/>
        <v>2</v>
      </c>
      <c r="S1209" s="19">
        <f t="shared" si="516"/>
        <v>7.1942446043165471E-3</v>
      </c>
    </row>
    <row r="1210" spans="1:19" x14ac:dyDescent="0.2">
      <c r="A1210" s="5" t="s">
        <v>419</v>
      </c>
      <c r="B1210" s="1" t="s">
        <v>174</v>
      </c>
      <c r="C1210" s="2" t="s">
        <v>177</v>
      </c>
      <c r="D1210" s="8">
        <v>2</v>
      </c>
      <c r="E1210" s="3">
        <v>2</v>
      </c>
      <c r="F1210" s="3"/>
      <c r="G1210" s="3"/>
      <c r="H1210" s="11">
        <f t="shared" si="510"/>
        <v>0</v>
      </c>
      <c r="I1210" s="89">
        <v>276</v>
      </c>
      <c r="J1210" s="82">
        <v>255</v>
      </c>
      <c r="K1210" s="82">
        <v>218</v>
      </c>
      <c r="L1210" s="13">
        <f t="shared" si="511"/>
        <v>0.85490196078431369</v>
      </c>
      <c r="M1210" s="81"/>
      <c r="N1210" s="82">
        <v>21</v>
      </c>
      <c r="O1210" s="16">
        <f t="shared" si="512"/>
        <v>7.6086956521739135E-2</v>
      </c>
      <c r="P1210" s="17">
        <f t="shared" si="513"/>
        <v>278</v>
      </c>
      <c r="Q1210" s="18">
        <f t="shared" si="514"/>
        <v>257</v>
      </c>
      <c r="R1210" s="18">
        <f t="shared" si="515"/>
        <v>21</v>
      </c>
      <c r="S1210" s="19">
        <f t="shared" si="516"/>
        <v>7.5539568345323743E-2</v>
      </c>
    </row>
    <row r="1211" spans="1:19" x14ac:dyDescent="0.2">
      <c r="A1211" s="5" t="s">
        <v>417</v>
      </c>
      <c r="B1211" s="1" t="s">
        <v>316</v>
      </c>
      <c r="C1211" s="2" t="s">
        <v>317</v>
      </c>
      <c r="D1211" s="8"/>
      <c r="E1211" s="3"/>
      <c r="F1211" s="3"/>
      <c r="G1211" s="3"/>
      <c r="H1211" s="11" t="str">
        <f t="shared" si="510"/>
        <v/>
      </c>
      <c r="I1211" s="89">
        <v>273</v>
      </c>
      <c r="J1211" s="82">
        <v>42</v>
      </c>
      <c r="K1211" s="82">
        <v>21</v>
      </c>
      <c r="L1211" s="13">
        <f t="shared" si="511"/>
        <v>0.5</v>
      </c>
      <c r="M1211" s="84">
        <v>175</v>
      </c>
      <c r="N1211" s="82">
        <v>56</v>
      </c>
      <c r="O1211" s="16">
        <f t="shared" si="512"/>
        <v>0.20512820512820512</v>
      </c>
      <c r="P1211" s="17">
        <f t="shared" si="513"/>
        <v>273</v>
      </c>
      <c r="Q1211" s="18">
        <f t="shared" si="514"/>
        <v>217</v>
      </c>
      <c r="R1211" s="18">
        <f t="shared" si="515"/>
        <v>56</v>
      </c>
      <c r="S1211" s="19">
        <f t="shared" si="516"/>
        <v>0.20512820512820512</v>
      </c>
    </row>
    <row r="1212" spans="1:19" x14ac:dyDescent="0.2">
      <c r="A1212" s="5" t="s">
        <v>422</v>
      </c>
      <c r="B1212" s="1" t="s">
        <v>71</v>
      </c>
      <c r="C1212" s="2" t="s">
        <v>73</v>
      </c>
      <c r="D1212" s="8">
        <v>0</v>
      </c>
      <c r="E1212" s="3">
        <v>0</v>
      </c>
      <c r="F1212" s="3">
        <v>0</v>
      </c>
      <c r="G1212" s="3">
        <v>0</v>
      </c>
      <c r="H1212" s="11" t="str">
        <f t="shared" si="510"/>
        <v/>
      </c>
      <c r="I1212" s="89">
        <v>272</v>
      </c>
      <c r="J1212" s="82">
        <v>265</v>
      </c>
      <c r="K1212" s="82">
        <v>82</v>
      </c>
      <c r="L1212" s="13">
        <f t="shared" si="511"/>
        <v>0.30943396226415093</v>
      </c>
      <c r="M1212" s="84">
        <v>1</v>
      </c>
      <c r="N1212" s="82">
        <v>6</v>
      </c>
      <c r="O1212" s="16">
        <f t="shared" si="512"/>
        <v>2.2058823529411766E-2</v>
      </c>
      <c r="P1212" s="17">
        <f t="shared" si="513"/>
        <v>272</v>
      </c>
      <c r="Q1212" s="18">
        <f t="shared" si="514"/>
        <v>266</v>
      </c>
      <c r="R1212" s="18">
        <f t="shared" si="515"/>
        <v>6</v>
      </c>
      <c r="S1212" s="19">
        <f t="shared" si="516"/>
        <v>2.2058823529411766E-2</v>
      </c>
    </row>
    <row r="1213" spans="1:19" x14ac:dyDescent="0.2">
      <c r="A1213" s="5" t="s">
        <v>515</v>
      </c>
      <c r="B1213" s="1" t="s">
        <v>61</v>
      </c>
      <c r="C1213" s="2" t="s">
        <v>69</v>
      </c>
      <c r="D1213" s="8">
        <v>1</v>
      </c>
      <c r="E1213" s="3">
        <v>1</v>
      </c>
      <c r="F1213" s="3"/>
      <c r="G1213" s="3"/>
      <c r="H1213" s="11">
        <f t="shared" si="510"/>
        <v>0</v>
      </c>
      <c r="I1213" s="90">
        <v>272</v>
      </c>
      <c r="J1213" s="83">
        <v>255</v>
      </c>
      <c r="K1213" s="83">
        <v>63</v>
      </c>
      <c r="L1213" s="13">
        <f t="shared" si="511"/>
        <v>0.24705882352941178</v>
      </c>
      <c r="M1213" s="83"/>
      <c r="N1213" s="83">
        <v>11</v>
      </c>
      <c r="O1213" s="16">
        <f t="shared" si="512"/>
        <v>4.0441176470588237E-2</v>
      </c>
      <c r="P1213" s="17">
        <f t="shared" si="513"/>
        <v>273</v>
      </c>
      <c r="Q1213" s="18">
        <f t="shared" si="514"/>
        <v>256</v>
      </c>
      <c r="R1213" s="18">
        <f t="shared" si="515"/>
        <v>11</v>
      </c>
      <c r="S1213" s="19">
        <f t="shared" si="516"/>
        <v>4.0293040293040296E-2</v>
      </c>
    </row>
    <row r="1214" spans="1:19" ht="29" x14ac:dyDescent="0.2">
      <c r="A1214" s="5" t="s">
        <v>422</v>
      </c>
      <c r="B1214" s="1" t="s">
        <v>59</v>
      </c>
      <c r="C1214" s="2" t="s">
        <v>60</v>
      </c>
      <c r="D1214" s="8">
        <v>0</v>
      </c>
      <c r="E1214" s="3">
        <v>0</v>
      </c>
      <c r="F1214" s="3">
        <v>0</v>
      </c>
      <c r="G1214" s="3">
        <v>0</v>
      </c>
      <c r="H1214" s="11" t="str">
        <f t="shared" si="510"/>
        <v/>
      </c>
      <c r="I1214" s="89">
        <v>271</v>
      </c>
      <c r="J1214" s="82">
        <v>263</v>
      </c>
      <c r="K1214" s="82">
        <v>209</v>
      </c>
      <c r="L1214" s="13">
        <f t="shared" si="511"/>
        <v>0.79467680608365021</v>
      </c>
      <c r="M1214" s="84">
        <v>0</v>
      </c>
      <c r="N1214" s="82">
        <v>8</v>
      </c>
      <c r="O1214" s="16">
        <f t="shared" si="512"/>
        <v>2.9520295202952029E-2</v>
      </c>
      <c r="P1214" s="17">
        <f t="shared" si="513"/>
        <v>271</v>
      </c>
      <c r="Q1214" s="18">
        <f t="shared" si="514"/>
        <v>263</v>
      </c>
      <c r="R1214" s="18">
        <f t="shared" si="515"/>
        <v>8</v>
      </c>
      <c r="S1214" s="19">
        <f t="shared" si="516"/>
        <v>2.9520295202952029E-2</v>
      </c>
    </row>
    <row r="1215" spans="1:19" x14ac:dyDescent="0.2">
      <c r="A1215" s="5" t="s">
        <v>424</v>
      </c>
      <c r="B1215" s="1" t="s">
        <v>292</v>
      </c>
      <c r="C1215" s="2" t="s">
        <v>293</v>
      </c>
      <c r="D1215" s="8"/>
      <c r="E1215" s="3"/>
      <c r="F1215" s="3"/>
      <c r="G1215" s="3"/>
      <c r="H1215" s="11" t="str">
        <f t="shared" si="510"/>
        <v/>
      </c>
      <c r="I1215" s="89">
        <v>270</v>
      </c>
      <c r="J1215" s="82">
        <v>241</v>
      </c>
      <c r="K1215" s="82">
        <v>86</v>
      </c>
      <c r="L1215" s="13">
        <f t="shared" si="511"/>
        <v>0.35684647302904565</v>
      </c>
      <c r="M1215" s="81"/>
      <c r="N1215" s="82">
        <v>29</v>
      </c>
      <c r="O1215" s="16">
        <f t="shared" si="512"/>
        <v>0.10740740740740741</v>
      </c>
      <c r="P1215" s="17">
        <f t="shared" si="513"/>
        <v>270</v>
      </c>
      <c r="Q1215" s="18">
        <f t="shared" si="514"/>
        <v>241</v>
      </c>
      <c r="R1215" s="18">
        <f t="shared" si="515"/>
        <v>29</v>
      </c>
      <c r="S1215" s="19">
        <f t="shared" si="516"/>
        <v>0.10740740740740741</v>
      </c>
    </row>
    <row r="1216" spans="1:19" x14ac:dyDescent="0.2">
      <c r="A1216" s="5" t="s">
        <v>416</v>
      </c>
      <c r="B1216" s="1" t="s">
        <v>386</v>
      </c>
      <c r="C1216" s="2" t="s">
        <v>392</v>
      </c>
      <c r="D1216" s="8"/>
      <c r="E1216" s="3"/>
      <c r="F1216" s="3"/>
      <c r="G1216" s="3"/>
      <c r="H1216" s="11" t="str">
        <f t="shared" si="510"/>
        <v/>
      </c>
      <c r="I1216" s="89">
        <v>270</v>
      </c>
      <c r="J1216" s="82">
        <v>269</v>
      </c>
      <c r="K1216" s="82">
        <v>130</v>
      </c>
      <c r="L1216" s="13">
        <f t="shared" si="511"/>
        <v>0.48327137546468402</v>
      </c>
      <c r="M1216" s="81"/>
      <c r="N1216" s="82">
        <v>1</v>
      </c>
      <c r="O1216" s="16">
        <f t="shared" si="512"/>
        <v>3.7037037037037038E-3</v>
      </c>
      <c r="P1216" s="17">
        <f t="shared" si="513"/>
        <v>270</v>
      </c>
      <c r="Q1216" s="18">
        <f t="shared" si="514"/>
        <v>269</v>
      </c>
      <c r="R1216" s="18">
        <f t="shared" si="515"/>
        <v>1</v>
      </c>
      <c r="S1216" s="19">
        <f t="shared" si="516"/>
        <v>3.7037037037037038E-3</v>
      </c>
    </row>
    <row r="1217" spans="1:19" x14ac:dyDescent="0.2">
      <c r="A1217" s="5" t="s">
        <v>522</v>
      </c>
      <c r="B1217" s="1" t="s">
        <v>198</v>
      </c>
      <c r="C1217" s="2" t="s">
        <v>200</v>
      </c>
      <c r="D1217" s="8">
        <v>0</v>
      </c>
      <c r="E1217" s="3">
        <v>0</v>
      </c>
      <c r="F1217" s="3">
        <v>0</v>
      </c>
      <c r="G1217" s="3">
        <v>0</v>
      </c>
      <c r="H1217" s="11" t="str">
        <f t="shared" si="510"/>
        <v/>
      </c>
      <c r="I1217" s="89">
        <v>269</v>
      </c>
      <c r="J1217" s="82">
        <v>257</v>
      </c>
      <c r="K1217" s="82">
        <v>37</v>
      </c>
      <c r="L1217" s="13">
        <f t="shared" si="511"/>
        <v>0.14396887159533073</v>
      </c>
      <c r="M1217" s="81">
        <v>12</v>
      </c>
      <c r="N1217" s="82">
        <v>0</v>
      </c>
      <c r="O1217" s="16">
        <f t="shared" si="512"/>
        <v>0</v>
      </c>
      <c r="P1217" s="17">
        <f t="shared" si="513"/>
        <v>269</v>
      </c>
      <c r="Q1217" s="18">
        <f t="shared" si="514"/>
        <v>269</v>
      </c>
      <c r="R1217" s="18" t="str">
        <f t="shared" si="515"/>
        <v/>
      </c>
      <c r="S1217" s="19" t="str">
        <f t="shared" si="516"/>
        <v/>
      </c>
    </row>
    <row r="1218" spans="1:19" x14ac:dyDescent="0.2">
      <c r="A1218" s="5" t="s">
        <v>430</v>
      </c>
      <c r="B1218" s="1" t="s">
        <v>196</v>
      </c>
      <c r="C1218" s="2" t="s">
        <v>197</v>
      </c>
      <c r="D1218" s="8"/>
      <c r="E1218" s="3"/>
      <c r="F1218" s="3"/>
      <c r="G1218" s="3"/>
      <c r="H1218" s="11" t="str">
        <f t="shared" si="510"/>
        <v/>
      </c>
      <c r="I1218" s="91">
        <v>266</v>
      </c>
      <c r="J1218" s="85">
        <v>188</v>
      </c>
      <c r="K1218" s="85">
        <v>39</v>
      </c>
      <c r="L1218" s="13">
        <f t="shared" si="511"/>
        <v>0.20744680851063829</v>
      </c>
      <c r="M1218" s="81"/>
      <c r="N1218" s="82">
        <v>53</v>
      </c>
      <c r="O1218" s="16">
        <f t="shared" si="512"/>
        <v>0.19924812030075187</v>
      </c>
      <c r="P1218" s="17">
        <f t="shared" si="513"/>
        <v>266</v>
      </c>
      <c r="Q1218" s="18">
        <f t="shared" si="514"/>
        <v>188</v>
      </c>
      <c r="R1218" s="18">
        <f t="shared" si="515"/>
        <v>53</v>
      </c>
      <c r="S1218" s="19">
        <f t="shared" si="516"/>
        <v>0.19924812030075187</v>
      </c>
    </row>
    <row r="1219" spans="1:19" x14ac:dyDescent="0.2">
      <c r="A1219" s="5" t="s">
        <v>419</v>
      </c>
      <c r="B1219" s="1" t="s">
        <v>276</v>
      </c>
      <c r="C1219" s="2" t="s">
        <v>277</v>
      </c>
      <c r="D1219" s="8"/>
      <c r="E1219" s="3"/>
      <c r="F1219" s="3"/>
      <c r="G1219" s="3"/>
      <c r="H1219" s="11" t="str">
        <f t="shared" si="510"/>
        <v/>
      </c>
      <c r="I1219" s="89">
        <v>266</v>
      </c>
      <c r="J1219" s="82">
        <v>226</v>
      </c>
      <c r="K1219" s="82">
        <v>38</v>
      </c>
      <c r="L1219" s="13">
        <f t="shared" si="511"/>
        <v>0.16814159292035399</v>
      </c>
      <c r="M1219" s="81">
        <v>23</v>
      </c>
      <c r="N1219" s="82">
        <v>15</v>
      </c>
      <c r="O1219" s="16">
        <f t="shared" si="512"/>
        <v>5.6390977443609019E-2</v>
      </c>
      <c r="P1219" s="17">
        <f t="shared" si="513"/>
        <v>266</v>
      </c>
      <c r="Q1219" s="18">
        <f t="shared" si="514"/>
        <v>249</v>
      </c>
      <c r="R1219" s="18">
        <f t="shared" si="515"/>
        <v>15</v>
      </c>
      <c r="S1219" s="19">
        <f t="shared" si="516"/>
        <v>5.6390977443609019E-2</v>
      </c>
    </row>
    <row r="1220" spans="1:19" x14ac:dyDescent="0.2">
      <c r="A1220" s="5" t="s">
        <v>513</v>
      </c>
      <c r="B1220" s="1" t="s">
        <v>27</v>
      </c>
      <c r="C1220" s="2" t="s">
        <v>28</v>
      </c>
      <c r="D1220" s="8">
        <v>7</v>
      </c>
      <c r="E1220" s="3">
        <v>7</v>
      </c>
      <c r="F1220" s="3">
        <v>0</v>
      </c>
      <c r="G1220" s="3">
        <v>0</v>
      </c>
      <c r="H1220" s="11">
        <v>0</v>
      </c>
      <c r="I1220" s="89">
        <v>266</v>
      </c>
      <c r="J1220" s="82">
        <v>261</v>
      </c>
      <c r="K1220" s="82">
        <v>18</v>
      </c>
      <c r="L1220" s="13">
        <v>6.8965517241379309E-2</v>
      </c>
      <c r="M1220" s="84">
        <v>1</v>
      </c>
      <c r="N1220" s="82">
        <v>4</v>
      </c>
      <c r="O1220" s="16">
        <v>1.5037593984962405E-2</v>
      </c>
      <c r="P1220" s="17">
        <v>273</v>
      </c>
      <c r="Q1220" s="18">
        <v>269</v>
      </c>
      <c r="R1220" s="18">
        <v>4</v>
      </c>
      <c r="S1220" s="19">
        <v>1.4652014652014652E-2</v>
      </c>
    </row>
    <row r="1221" spans="1:19" ht="29" x14ac:dyDescent="0.2">
      <c r="A1221" s="5" t="s">
        <v>422</v>
      </c>
      <c r="B1221" s="1" t="s">
        <v>210</v>
      </c>
      <c r="C1221" s="2" t="s">
        <v>211</v>
      </c>
      <c r="D1221" s="8">
        <v>0</v>
      </c>
      <c r="E1221" s="3">
        <v>0</v>
      </c>
      <c r="F1221" s="3">
        <v>0</v>
      </c>
      <c r="G1221" s="3">
        <v>0</v>
      </c>
      <c r="H1221" s="11" t="str">
        <f t="shared" ref="H1221:H1248" si="517">IF(D1221&lt;&gt;0,G1221/D1221,"")</f>
        <v/>
      </c>
      <c r="I1221" s="89">
        <v>261</v>
      </c>
      <c r="J1221" s="82">
        <v>258</v>
      </c>
      <c r="K1221" s="82">
        <v>34</v>
      </c>
      <c r="L1221" s="13">
        <f t="shared" ref="L1221:L1248" si="518">IF(J1221&lt;&gt;0,K1221/J1221,"")</f>
        <v>0.13178294573643412</v>
      </c>
      <c r="M1221" s="84">
        <v>3</v>
      </c>
      <c r="N1221" s="82">
        <v>0</v>
      </c>
      <c r="O1221" s="16">
        <f t="shared" ref="O1221:O1248" si="519">IF(I1221&lt;&gt;0,N1221/I1221,"")</f>
        <v>0</v>
      </c>
      <c r="P1221" s="17">
        <f t="shared" ref="P1221:P1248" si="520">IF(SUM(D1221,I1221)&gt;0,SUM(D1221,I1221),"")</f>
        <v>261</v>
      </c>
      <c r="Q1221" s="18">
        <f t="shared" ref="Q1221:Q1248" si="521">IF(SUM(E1221,J1221, M1221)&gt;0,SUM(E1221,J1221, M1221),"")</f>
        <v>261</v>
      </c>
      <c r="R1221" s="18" t="str">
        <f t="shared" ref="R1221:R1248" si="522">IF(SUM(G1221,N1221)&gt;0,SUM(G1221,N1221),"")</f>
        <v/>
      </c>
      <c r="S1221" s="19" t="str">
        <f t="shared" ref="S1221:S1248" si="523">IFERROR(IF(P1221&lt;&gt;0,R1221/P1221,""),"")</f>
        <v/>
      </c>
    </row>
    <row r="1222" spans="1:19" x14ac:dyDescent="0.2">
      <c r="A1222" s="5" t="s">
        <v>424</v>
      </c>
      <c r="B1222" s="1" t="s">
        <v>111</v>
      </c>
      <c r="C1222" s="2" t="s">
        <v>112</v>
      </c>
      <c r="D1222" s="8"/>
      <c r="E1222" s="3"/>
      <c r="F1222" s="3"/>
      <c r="G1222" s="3"/>
      <c r="H1222" s="11" t="str">
        <f t="shared" si="517"/>
        <v/>
      </c>
      <c r="I1222" s="89">
        <v>259</v>
      </c>
      <c r="J1222" s="82">
        <v>169</v>
      </c>
      <c r="K1222" s="82">
        <v>54</v>
      </c>
      <c r="L1222" s="13">
        <f t="shared" si="518"/>
        <v>0.31952662721893493</v>
      </c>
      <c r="M1222" s="81"/>
      <c r="N1222" s="82">
        <v>90</v>
      </c>
      <c r="O1222" s="16">
        <f t="shared" si="519"/>
        <v>0.34749034749034752</v>
      </c>
      <c r="P1222" s="17">
        <f t="shared" si="520"/>
        <v>259</v>
      </c>
      <c r="Q1222" s="18">
        <f t="shared" si="521"/>
        <v>169</v>
      </c>
      <c r="R1222" s="18">
        <f t="shared" si="522"/>
        <v>90</v>
      </c>
      <c r="S1222" s="19">
        <f t="shared" si="523"/>
        <v>0.34749034749034752</v>
      </c>
    </row>
    <row r="1223" spans="1:19" ht="29" x14ac:dyDescent="0.2">
      <c r="A1223" s="5" t="s">
        <v>418</v>
      </c>
      <c r="B1223" s="1" t="s">
        <v>386</v>
      </c>
      <c r="C1223" s="2" t="s">
        <v>394</v>
      </c>
      <c r="D1223" s="8">
        <v>0</v>
      </c>
      <c r="E1223" s="3">
        <v>0</v>
      </c>
      <c r="F1223" s="3">
        <v>0</v>
      </c>
      <c r="G1223" s="3">
        <v>0</v>
      </c>
      <c r="H1223" s="11" t="str">
        <f t="shared" si="517"/>
        <v/>
      </c>
      <c r="I1223" s="89">
        <v>259</v>
      </c>
      <c r="J1223" s="82">
        <v>256</v>
      </c>
      <c r="K1223" s="82">
        <v>84</v>
      </c>
      <c r="L1223" s="13">
        <f t="shared" si="518"/>
        <v>0.328125</v>
      </c>
      <c r="M1223" s="81">
        <v>3</v>
      </c>
      <c r="N1223" s="82">
        <v>0</v>
      </c>
      <c r="O1223" s="16">
        <f t="shared" si="519"/>
        <v>0</v>
      </c>
      <c r="P1223" s="17">
        <f t="shared" si="520"/>
        <v>259</v>
      </c>
      <c r="Q1223" s="18">
        <f t="shared" si="521"/>
        <v>259</v>
      </c>
      <c r="R1223" s="18" t="str">
        <f t="shared" si="522"/>
        <v/>
      </c>
      <c r="S1223" s="19" t="str">
        <f t="shared" si="523"/>
        <v/>
      </c>
    </row>
    <row r="1224" spans="1:19" x14ac:dyDescent="0.2">
      <c r="A1224" s="5" t="s">
        <v>515</v>
      </c>
      <c r="B1224" s="1" t="s">
        <v>316</v>
      </c>
      <c r="C1224" s="2" t="s">
        <v>317</v>
      </c>
      <c r="D1224" s="8"/>
      <c r="E1224" s="3"/>
      <c r="F1224" s="3"/>
      <c r="G1224" s="3"/>
      <c r="H1224" s="11" t="str">
        <f t="shared" si="517"/>
        <v/>
      </c>
      <c r="I1224" s="90">
        <v>259</v>
      </c>
      <c r="J1224" s="83">
        <v>246</v>
      </c>
      <c r="K1224" s="83">
        <v>22</v>
      </c>
      <c r="L1224" s="13">
        <f t="shared" si="518"/>
        <v>8.943089430894309E-2</v>
      </c>
      <c r="M1224" s="83">
        <v>1</v>
      </c>
      <c r="N1224" s="83">
        <v>3</v>
      </c>
      <c r="O1224" s="16">
        <f t="shared" si="519"/>
        <v>1.1583011583011582E-2</v>
      </c>
      <c r="P1224" s="17">
        <f t="shared" si="520"/>
        <v>259</v>
      </c>
      <c r="Q1224" s="18">
        <f t="shared" si="521"/>
        <v>247</v>
      </c>
      <c r="R1224" s="18">
        <f t="shared" si="522"/>
        <v>3</v>
      </c>
      <c r="S1224" s="19">
        <f t="shared" si="523"/>
        <v>1.1583011583011582E-2</v>
      </c>
    </row>
    <row r="1225" spans="1:19" x14ac:dyDescent="0.2">
      <c r="A1225" s="5" t="s">
        <v>422</v>
      </c>
      <c r="B1225" s="1" t="s">
        <v>31</v>
      </c>
      <c r="C1225" s="2" t="s">
        <v>33</v>
      </c>
      <c r="D1225" s="8">
        <v>0</v>
      </c>
      <c r="E1225" s="3">
        <v>0</v>
      </c>
      <c r="F1225" s="3">
        <v>0</v>
      </c>
      <c r="G1225" s="3">
        <v>0</v>
      </c>
      <c r="H1225" s="11" t="str">
        <f t="shared" si="517"/>
        <v/>
      </c>
      <c r="I1225" s="89">
        <v>258</v>
      </c>
      <c r="J1225" s="82">
        <v>247</v>
      </c>
      <c r="K1225" s="82">
        <v>239</v>
      </c>
      <c r="L1225" s="13">
        <f t="shared" si="518"/>
        <v>0.96761133603238869</v>
      </c>
      <c r="M1225" s="84">
        <v>11</v>
      </c>
      <c r="N1225" s="82">
        <v>0</v>
      </c>
      <c r="O1225" s="16">
        <f t="shared" si="519"/>
        <v>0</v>
      </c>
      <c r="P1225" s="17">
        <f t="shared" si="520"/>
        <v>258</v>
      </c>
      <c r="Q1225" s="18">
        <f t="shared" si="521"/>
        <v>258</v>
      </c>
      <c r="R1225" s="18" t="str">
        <f t="shared" si="522"/>
        <v/>
      </c>
      <c r="S1225" s="19" t="str">
        <f t="shared" si="523"/>
        <v/>
      </c>
    </row>
    <row r="1226" spans="1:19" ht="57" x14ac:dyDescent="0.2">
      <c r="A1226" s="5" t="s">
        <v>527</v>
      </c>
      <c r="B1226" s="1" t="s">
        <v>208</v>
      </c>
      <c r="C1226" s="2" t="s">
        <v>209</v>
      </c>
      <c r="D1226" s="8">
        <v>0</v>
      </c>
      <c r="E1226" s="3">
        <v>0</v>
      </c>
      <c r="F1226" s="3"/>
      <c r="G1226" s="3">
        <v>0</v>
      </c>
      <c r="H1226" s="11" t="str">
        <f t="shared" si="517"/>
        <v/>
      </c>
      <c r="I1226" s="89">
        <v>258</v>
      </c>
      <c r="J1226" s="82">
        <v>237</v>
      </c>
      <c r="K1226" s="82">
        <v>0</v>
      </c>
      <c r="L1226" s="13">
        <f t="shared" si="518"/>
        <v>0</v>
      </c>
      <c r="M1226" s="81">
        <v>2</v>
      </c>
      <c r="N1226" s="82">
        <v>19</v>
      </c>
      <c r="O1226" s="16">
        <f t="shared" si="519"/>
        <v>7.3643410852713184E-2</v>
      </c>
      <c r="P1226" s="17">
        <f t="shared" si="520"/>
        <v>258</v>
      </c>
      <c r="Q1226" s="18">
        <f t="shared" si="521"/>
        <v>239</v>
      </c>
      <c r="R1226" s="18">
        <f t="shared" si="522"/>
        <v>19</v>
      </c>
      <c r="S1226" s="19">
        <f t="shared" si="523"/>
        <v>7.3643410852713184E-2</v>
      </c>
    </row>
    <row r="1227" spans="1:19" x14ac:dyDescent="0.2">
      <c r="A1227" s="59" t="s">
        <v>426</v>
      </c>
      <c r="B1227" s="1" t="s">
        <v>80</v>
      </c>
      <c r="C1227" s="2" t="s">
        <v>83</v>
      </c>
      <c r="D1227" s="8"/>
      <c r="E1227" s="3"/>
      <c r="F1227" s="3"/>
      <c r="G1227" s="3"/>
      <c r="H1227" s="11" t="str">
        <f t="shared" si="517"/>
        <v/>
      </c>
      <c r="I1227" s="89">
        <v>256</v>
      </c>
      <c r="J1227" s="82">
        <v>253</v>
      </c>
      <c r="K1227" s="82">
        <v>74</v>
      </c>
      <c r="L1227" s="13">
        <f t="shared" si="518"/>
        <v>0.29249011857707508</v>
      </c>
      <c r="M1227" s="84"/>
      <c r="N1227" s="82">
        <v>3</v>
      </c>
      <c r="O1227" s="16">
        <f t="shared" si="519"/>
        <v>1.171875E-2</v>
      </c>
      <c r="P1227" s="17">
        <f t="shared" si="520"/>
        <v>256</v>
      </c>
      <c r="Q1227" s="18">
        <f t="shared" si="521"/>
        <v>253</v>
      </c>
      <c r="R1227" s="18">
        <f t="shared" si="522"/>
        <v>3</v>
      </c>
      <c r="S1227" s="19">
        <f t="shared" si="523"/>
        <v>1.171875E-2</v>
      </c>
    </row>
    <row r="1228" spans="1:19" x14ac:dyDescent="0.2">
      <c r="A1228" s="5" t="s">
        <v>424</v>
      </c>
      <c r="B1228" s="1" t="s">
        <v>190</v>
      </c>
      <c r="C1228" s="2" t="s">
        <v>192</v>
      </c>
      <c r="D1228" s="8"/>
      <c r="E1228" s="3"/>
      <c r="F1228" s="3"/>
      <c r="G1228" s="3"/>
      <c r="H1228" s="11" t="str">
        <f t="shared" si="517"/>
        <v/>
      </c>
      <c r="I1228" s="89">
        <v>255</v>
      </c>
      <c r="J1228" s="82">
        <v>239</v>
      </c>
      <c r="K1228" s="82">
        <v>43</v>
      </c>
      <c r="L1228" s="13">
        <f t="shared" si="518"/>
        <v>0.1799163179916318</v>
      </c>
      <c r="M1228" s="81">
        <v>1</v>
      </c>
      <c r="N1228" s="82">
        <v>16</v>
      </c>
      <c r="O1228" s="16">
        <f t="shared" si="519"/>
        <v>6.2745098039215685E-2</v>
      </c>
      <c r="P1228" s="17">
        <f t="shared" si="520"/>
        <v>255</v>
      </c>
      <c r="Q1228" s="18">
        <f t="shared" si="521"/>
        <v>240</v>
      </c>
      <c r="R1228" s="18">
        <f t="shared" si="522"/>
        <v>16</v>
      </c>
      <c r="S1228" s="19">
        <f t="shared" si="523"/>
        <v>6.2745098039215685E-2</v>
      </c>
    </row>
    <row r="1229" spans="1:19" x14ac:dyDescent="0.2">
      <c r="A1229" s="5" t="s">
        <v>527</v>
      </c>
      <c r="B1229" s="1" t="s">
        <v>239</v>
      </c>
      <c r="C1229" s="2" t="s">
        <v>240</v>
      </c>
      <c r="D1229" s="8">
        <v>95</v>
      </c>
      <c r="E1229" s="3">
        <v>90</v>
      </c>
      <c r="F1229" s="3"/>
      <c r="G1229" s="3">
        <v>5</v>
      </c>
      <c r="H1229" s="11">
        <f t="shared" si="517"/>
        <v>5.2631578947368418E-2</v>
      </c>
      <c r="I1229" s="89">
        <v>253</v>
      </c>
      <c r="J1229" s="82">
        <v>232</v>
      </c>
      <c r="K1229" s="82">
        <v>53</v>
      </c>
      <c r="L1229" s="13">
        <f t="shared" si="518"/>
        <v>0.22844827586206898</v>
      </c>
      <c r="M1229" s="81">
        <v>0</v>
      </c>
      <c r="N1229" s="82">
        <v>21</v>
      </c>
      <c r="O1229" s="16">
        <f t="shared" si="519"/>
        <v>8.3003952569169967E-2</v>
      </c>
      <c r="P1229" s="17">
        <f t="shared" si="520"/>
        <v>348</v>
      </c>
      <c r="Q1229" s="18">
        <f t="shared" si="521"/>
        <v>322</v>
      </c>
      <c r="R1229" s="18">
        <f t="shared" si="522"/>
        <v>26</v>
      </c>
      <c r="S1229" s="19">
        <f t="shared" si="523"/>
        <v>7.4712643678160925E-2</v>
      </c>
    </row>
    <row r="1230" spans="1:19" x14ac:dyDescent="0.2">
      <c r="A1230" s="5" t="s">
        <v>422</v>
      </c>
      <c r="B1230" s="1" t="s">
        <v>17</v>
      </c>
      <c r="C1230" s="2" t="s">
        <v>20</v>
      </c>
      <c r="D1230" s="8">
        <v>0</v>
      </c>
      <c r="E1230" s="3">
        <v>0</v>
      </c>
      <c r="F1230" s="3">
        <v>0</v>
      </c>
      <c r="G1230" s="3">
        <v>0</v>
      </c>
      <c r="H1230" s="11" t="str">
        <f t="shared" si="517"/>
        <v/>
      </c>
      <c r="I1230" s="89">
        <v>251</v>
      </c>
      <c r="J1230" s="82">
        <v>244</v>
      </c>
      <c r="K1230" s="82">
        <v>226</v>
      </c>
      <c r="L1230" s="13">
        <f t="shared" si="518"/>
        <v>0.92622950819672134</v>
      </c>
      <c r="M1230" s="84">
        <v>4</v>
      </c>
      <c r="N1230" s="82">
        <v>3</v>
      </c>
      <c r="O1230" s="16">
        <f t="shared" si="519"/>
        <v>1.1952191235059761E-2</v>
      </c>
      <c r="P1230" s="17">
        <f t="shared" si="520"/>
        <v>251</v>
      </c>
      <c r="Q1230" s="18">
        <f t="shared" si="521"/>
        <v>248</v>
      </c>
      <c r="R1230" s="18">
        <f t="shared" si="522"/>
        <v>3</v>
      </c>
      <c r="S1230" s="19">
        <f t="shared" si="523"/>
        <v>1.1952191235059761E-2</v>
      </c>
    </row>
    <row r="1231" spans="1:19" ht="29" x14ac:dyDescent="0.2">
      <c r="A1231" s="59" t="s">
        <v>426</v>
      </c>
      <c r="B1231" s="1" t="s">
        <v>386</v>
      </c>
      <c r="C1231" s="2" t="s">
        <v>394</v>
      </c>
      <c r="D1231" s="8"/>
      <c r="E1231" s="3"/>
      <c r="F1231" s="3"/>
      <c r="G1231" s="3"/>
      <c r="H1231" s="11" t="str">
        <f t="shared" si="517"/>
        <v/>
      </c>
      <c r="I1231" s="89">
        <v>251</v>
      </c>
      <c r="J1231" s="82">
        <v>250</v>
      </c>
      <c r="K1231" s="82">
        <v>211</v>
      </c>
      <c r="L1231" s="13">
        <f t="shared" si="518"/>
        <v>0.84399999999999997</v>
      </c>
      <c r="M1231" s="84"/>
      <c r="N1231" s="82">
        <v>1</v>
      </c>
      <c r="O1231" s="16">
        <f t="shared" si="519"/>
        <v>3.9840637450199202E-3</v>
      </c>
      <c r="P1231" s="17">
        <f t="shared" si="520"/>
        <v>251</v>
      </c>
      <c r="Q1231" s="18">
        <f t="shared" si="521"/>
        <v>250</v>
      </c>
      <c r="R1231" s="18">
        <f t="shared" si="522"/>
        <v>1</v>
      </c>
      <c r="S1231" s="19">
        <f t="shared" si="523"/>
        <v>3.9840637450199202E-3</v>
      </c>
    </row>
    <row r="1232" spans="1:19" x14ac:dyDescent="0.2">
      <c r="A1232" s="5" t="s">
        <v>425</v>
      </c>
      <c r="B1232" s="1" t="s">
        <v>111</v>
      </c>
      <c r="C1232" s="2" t="s">
        <v>112</v>
      </c>
      <c r="D1232" s="8"/>
      <c r="E1232" s="3"/>
      <c r="F1232" s="3"/>
      <c r="G1232" s="3"/>
      <c r="H1232" s="11" t="str">
        <f t="shared" si="517"/>
        <v/>
      </c>
      <c r="I1232" s="89">
        <v>250</v>
      </c>
      <c r="J1232" s="82">
        <v>188</v>
      </c>
      <c r="K1232" s="82">
        <v>43</v>
      </c>
      <c r="L1232" s="13">
        <f t="shared" si="518"/>
        <v>0.22872340425531915</v>
      </c>
      <c r="M1232" s="81">
        <v>2</v>
      </c>
      <c r="N1232" s="82">
        <v>60</v>
      </c>
      <c r="O1232" s="16">
        <f t="shared" si="519"/>
        <v>0.24</v>
      </c>
      <c r="P1232" s="17">
        <f t="shared" si="520"/>
        <v>250</v>
      </c>
      <c r="Q1232" s="18">
        <f t="shared" si="521"/>
        <v>190</v>
      </c>
      <c r="R1232" s="18">
        <f t="shared" si="522"/>
        <v>60</v>
      </c>
      <c r="S1232" s="19">
        <f t="shared" si="523"/>
        <v>0.24</v>
      </c>
    </row>
    <row r="1233" spans="1:19" ht="57" x14ac:dyDescent="0.2">
      <c r="A1233" s="5" t="s">
        <v>422</v>
      </c>
      <c r="B1233" s="1" t="s">
        <v>134</v>
      </c>
      <c r="C1233" s="2" t="s">
        <v>136</v>
      </c>
      <c r="D1233" s="8">
        <v>0</v>
      </c>
      <c r="E1233" s="3">
        <v>0</v>
      </c>
      <c r="F1233" s="3">
        <v>0</v>
      </c>
      <c r="G1233" s="3">
        <v>0</v>
      </c>
      <c r="H1233" s="11" t="str">
        <f t="shared" si="517"/>
        <v/>
      </c>
      <c r="I1233" s="89">
        <v>250</v>
      </c>
      <c r="J1233" s="82">
        <v>24</v>
      </c>
      <c r="K1233" s="82">
        <v>14</v>
      </c>
      <c r="L1233" s="13">
        <f t="shared" si="518"/>
        <v>0.58333333333333337</v>
      </c>
      <c r="M1233" s="84">
        <v>226</v>
      </c>
      <c r="N1233" s="82">
        <v>0</v>
      </c>
      <c r="O1233" s="16">
        <f t="shared" si="519"/>
        <v>0</v>
      </c>
      <c r="P1233" s="17">
        <f t="shared" si="520"/>
        <v>250</v>
      </c>
      <c r="Q1233" s="18">
        <f t="shared" si="521"/>
        <v>250</v>
      </c>
      <c r="R1233" s="18" t="str">
        <f t="shared" si="522"/>
        <v/>
      </c>
      <c r="S1233" s="19" t="str">
        <f t="shared" si="523"/>
        <v/>
      </c>
    </row>
    <row r="1234" spans="1:19" ht="57" x14ac:dyDescent="0.2">
      <c r="A1234" s="5" t="s">
        <v>418</v>
      </c>
      <c r="B1234" s="1" t="s">
        <v>134</v>
      </c>
      <c r="C1234" s="2" t="s">
        <v>136</v>
      </c>
      <c r="D1234" s="8">
        <v>0</v>
      </c>
      <c r="E1234" s="3">
        <v>0</v>
      </c>
      <c r="F1234" s="3">
        <v>0</v>
      </c>
      <c r="G1234" s="3">
        <v>0</v>
      </c>
      <c r="H1234" s="11" t="str">
        <f t="shared" si="517"/>
        <v/>
      </c>
      <c r="I1234" s="89">
        <v>247</v>
      </c>
      <c r="J1234" s="82">
        <v>89</v>
      </c>
      <c r="K1234" s="82">
        <v>28</v>
      </c>
      <c r="L1234" s="13">
        <f t="shared" si="518"/>
        <v>0.3146067415730337</v>
      </c>
      <c r="M1234" s="81">
        <v>108</v>
      </c>
      <c r="N1234" s="82">
        <v>50</v>
      </c>
      <c r="O1234" s="16">
        <f t="shared" si="519"/>
        <v>0.20242914979757085</v>
      </c>
      <c r="P1234" s="17">
        <f t="shared" si="520"/>
        <v>247</v>
      </c>
      <c r="Q1234" s="18">
        <f t="shared" si="521"/>
        <v>197</v>
      </c>
      <c r="R1234" s="18">
        <f t="shared" si="522"/>
        <v>50</v>
      </c>
      <c r="S1234" s="19">
        <f t="shared" si="523"/>
        <v>0.20242914979757085</v>
      </c>
    </row>
    <row r="1235" spans="1:19" x14ac:dyDescent="0.2">
      <c r="A1235" s="5" t="s">
        <v>515</v>
      </c>
      <c r="B1235" s="1" t="s">
        <v>163</v>
      </c>
      <c r="C1235" s="2" t="s">
        <v>164</v>
      </c>
      <c r="D1235" s="8">
        <v>8</v>
      </c>
      <c r="E1235" s="3">
        <v>7</v>
      </c>
      <c r="F1235" s="3"/>
      <c r="G1235" s="3"/>
      <c r="H1235" s="11">
        <f t="shared" si="517"/>
        <v>0</v>
      </c>
      <c r="I1235" s="90">
        <v>247</v>
      </c>
      <c r="J1235" s="83">
        <v>218</v>
      </c>
      <c r="K1235" s="83">
        <v>5</v>
      </c>
      <c r="L1235" s="13">
        <f t="shared" si="518"/>
        <v>2.2935779816513763E-2</v>
      </c>
      <c r="M1235" s="83"/>
      <c r="N1235" s="83">
        <v>12</v>
      </c>
      <c r="O1235" s="16">
        <f t="shared" si="519"/>
        <v>4.8582995951417005E-2</v>
      </c>
      <c r="P1235" s="17">
        <f t="shared" si="520"/>
        <v>255</v>
      </c>
      <c r="Q1235" s="18">
        <f t="shared" si="521"/>
        <v>225</v>
      </c>
      <c r="R1235" s="18">
        <f t="shared" si="522"/>
        <v>12</v>
      </c>
      <c r="S1235" s="19">
        <f t="shared" si="523"/>
        <v>4.7058823529411764E-2</v>
      </c>
    </row>
    <row r="1236" spans="1:19" x14ac:dyDescent="0.2">
      <c r="A1236" s="59" t="s">
        <v>426</v>
      </c>
      <c r="B1236" s="1" t="s">
        <v>386</v>
      </c>
      <c r="C1236" s="2" t="s">
        <v>393</v>
      </c>
      <c r="D1236" s="8"/>
      <c r="E1236" s="3"/>
      <c r="F1236" s="3"/>
      <c r="G1236" s="3"/>
      <c r="H1236" s="11" t="str">
        <f t="shared" si="517"/>
        <v/>
      </c>
      <c r="I1236" s="89">
        <v>247</v>
      </c>
      <c r="J1236" s="82">
        <v>246</v>
      </c>
      <c r="K1236" s="82">
        <v>246</v>
      </c>
      <c r="L1236" s="13">
        <f t="shared" si="518"/>
        <v>1</v>
      </c>
      <c r="M1236" s="84"/>
      <c r="N1236" s="82">
        <v>1</v>
      </c>
      <c r="O1236" s="16">
        <f t="shared" si="519"/>
        <v>4.048582995951417E-3</v>
      </c>
      <c r="P1236" s="17">
        <f t="shared" si="520"/>
        <v>247</v>
      </c>
      <c r="Q1236" s="18">
        <f t="shared" si="521"/>
        <v>246</v>
      </c>
      <c r="R1236" s="18">
        <f t="shared" si="522"/>
        <v>1</v>
      </c>
      <c r="S1236" s="19">
        <f t="shared" si="523"/>
        <v>4.048582995951417E-3</v>
      </c>
    </row>
    <row r="1237" spans="1:19" x14ac:dyDescent="0.2">
      <c r="A1237" s="5" t="s">
        <v>424</v>
      </c>
      <c r="B1237" s="1" t="s">
        <v>358</v>
      </c>
      <c r="C1237" s="2" t="s">
        <v>359</v>
      </c>
      <c r="D1237" s="8"/>
      <c r="E1237" s="3"/>
      <c r="F1237" s="3"/>
      <c r="G1237" s="3"/>
      <c r="H1237" s="11" t="str">
        <f t="shared" si="517"/>
        <v/>
      </c>
      <c r="I1237" s="89">
        <v>246</v>
      </c>
      <c r="J1237" s="82">
        <v>188</v>
      </c>
      <c r="K1237" s="82">
        <v>13</v>
      </c>
      <c r="L1237" s="13">
        <f t="shared" si="518"/>
        <v>6.9148936170212769E-2</v>
      </c>
      <c r="M1237" s="81"/>
      <c r="N1237" s="82">
        <v>58</v>
      </c>
      <c r="O1237" s="16">
        <f t="shared" si="519"/>
        <v>0.23577235772357724</v>
      </c>
      <c r="P1237" s="17">
        <f t="shared" si="520"/>
        <v>246</v>
      </c>
      <c r="Q1237" s="18">
        <f t="shared" si="521"/>
        <v>188</v>
      </c>
      <c r="R1237" s="18">
        <f t="shared" si="522"/>
        <v>58</v>
      </c>
      <c r="S1237" s="19">
        <f t="shared" si="523"/>
        <v>0.23577235772357724</v>
      </c>
    </row>
    <row r="1238" spans="1:19" x14ac:dyDescent="0.2">
      <c r="A1238" s="5" t="s">
        <v>522</v>
      </c>
      <c r="B1238" s="1" t="s">
        <v>71</v>
      </c>
      <c r="C1238" s="2" t="s">
        <v>73</v>
      </c>
      <c r="D1238" s="8">
        <v>0</v>
      </c>
      <c r="E1238" s="3">
        <v>0</v>
      </c>
      <c r="F1238" s="3">
        <v>0</v>
      </c>
      <c r="G1238" s="3">
        <v>0</v>
      </c>
      <c r="H1238" s="11" t="str">
        <f t="shared" si="517"/>
        <v/>
      </c>
      <c r="I1238" s="89">
        <v>246</v>
      </c>
      <c r="J1238" s="82">
        <v>239</v>
      </c>
      <c r="K1238" s="82">
        <v>165</v>
      </c>
      <c r="L1238" s="13">
        <f t="shared" si="518"/>
        <v>0.69037656903765687</v>
      </c>
      <c r="M1238" s="81">
        <v>6</v>
      </c>
      <c r="N1238" s="82">
        <v>1</v>
      </c>
      <c r="O1238" s="16">
        <f t="shared" si="519"/>
        <v>4.0650406504065045E-3</v>
      </c>
      <c r="P1238" s="17">
        <f t="shared" si="520"/>
        <v>246</v>
      </c>
      <c r="Q1238" s="18">
        <f t="shared" si="521"/>
        <v>245</v>
      </c>
      <c r="R1238" s="18">
        <f t="shared" si="522"/>
        <v>1</v>
      </c>
      <c r="S1238" s="19">
        <f t="shared" si="523"/>
        <v>4.0650406504065045E-3</v>
      </c>
    </row>
    <row r="1239" spans="1:19" x14ac:dyDescent="0.2">
      <c r="A1239" s="5" t="s">
        <v>421</v>
      </c>
      <c r="B1239" s="1" t="s">
        <v>121</v>
      </c>
      <c r="C1239" s="2" t="s">
        <v>123</v>
      </c>
      <c r="D1239" s="8"/>
      <c r="E1239" s="3"/>
      <c r="F1239" s="3"/>
      <c r="G1239" s="3"/>
      <c r="H1239" s="11" t="str">
        <f t="shared" si="517"/>
        <v/>
      </c>
      <c r="I1239" s="89">
        <v>243</v>
      </c>
      <c r="J1239" s="82">
        <v>171</v>
      </c>
      <c r="K1239" s="82">
        <v>44</v>
      </c>
      <c r="L1239" s="13">
        <f t="shared" si="518"/>
        <v>0.25730994152046782</v>
      </c>
      <c r="M1239" s="81">
        <v>3</v>
      </c>
      <c r="N1239" s="82">
        <v>75</v>
      </c>
      <c r="O1239" s="16">
        <f t="shared" si="519"/>
        <v>0.30864197530864196</v>
      </c>
      <c r="P1239" s="17">
        <f t="shared" si="520"/>
        <v>243</v>
      </c>
      <c r="Q1239" s="18">
        <f t="shared" si="521"/>
        <v>174</v>
      </c>
      <c r="R1239" s="18">
        <f t="shared" si="522"/>
        <v>75</v>
      </c>
      <c r="S1239" s="19">
        <f t="shared" si="523"/>
        <v>0.30864197530864196</v>
      </c>
    </row>
    <row r="1240" spans="1:19" x14ac:dyDescent="0.2">
      <c r="A1240" s="5" t="s">
        <v>527</v>
      </c>
      <c r="B1240" s="1" t="s">
        <v>61</v>
      </c>
      <c r="C1240" s="2" t="s">
        <v>69</v>
      </c>
      <c r="D1240" s="8">
        <v>6</v>
      </c>
      <c r="E1240" s="3">
        <v>5</v>
      </c>
      <c r="F1240" s="3"/>
      <c r="G1240" s="3">
        <v>1</v>
      </c>
      <c r="H1240" s="11">
        <f t="shared" si="517"/>
        <v>0.16666666666666666</v>
      </c>
      <c r="I1240" s="89">
        <v>243</v>
      </c>
      <c r="J1240" s="82">
        <v>202</v>
      </c>
      <c r="K1240" s="82">
        <v>20</v>
      </c>
      <c r="L1240" s="13">
        <f t="shared" si="518"/>
        <v>9.9009900990099015E-2</v>
      </c>
      <c r="M1240" s="81">
        <v>0</v>
      </c>
      <c r="N1240" s="82">
        <v>41</v>
      </c>
      <c r="O1240" s="16">
        <f t="shared" si="519"/>
        <v>0.16872427983539096</v>
      </c>
      <c r="P1240" s="17">
        <f t="shared" si="520"/>
        <v>249</v>
      </c>
      <c r="Q1240" s="18">
        <f t="shared" si="521"/>
        <v>207</v>
      </c>
      <c r="R1240" s="18">
        <f t="shared" si="522"/>
        <v>42</v>
      </c>
      <c r="S1240" s="19">
        <f t="shared" si="523"/>
        <v>0.16867469879518071</v>
      </c>
    </row>
    <row r="1241" spans="1:19" x14ac:dyDescent="0.2">
      <c r="A1241" s="5" t="s">
        <v>418</v>
      </c>
      <c r="B1241" s="1" t="s">
        <v>319</v>
      </c>
      <c r="C1241" s="2" t="s">
        <v>319</v>
      </c>
      <c r="D1241" s="8">
        <v>0</v>
      </c>
      <c r="E1241" s="3">
        <v>0</v>
      </c>
      <c r="F1241" s="3">
        <v>0</v>
      </c>
      <c r="G1241" s="3">
        <v>0</v>
      </c>
      <c r="H1241" s="11" t="str">
        <f t="shared" si="517"/>
        <v/>
      </c>
      <c r="I1241" s="89">
        <v>242</v>
      </c>
      <c r="J1241" s="82">
        <v>240</v>
      </c>
      <c r="K1241" s="82">
        <v>87</v>
      </c>
      <c r="L1241" s="13">
        <f t="shared" si="518"/>
        <v>0.36249999999999999</v>
      </c>
      <c r="M1241" s="81">
        <v>1</v>
      </c>
      <c r="N1241" s="82">
        <v>1</v>
      </c>
      <c r="O1241" s="16">
        <f t="shared" si="519"/>
        <v>4.1322314049586778E-3</v>
      </c>
      <c r="P1241" s="17">
        <f t="shared" si="520"/>
        <v>242</v>
      </c>
      <c r="Q1241" s="18">
        <f t="shared" si="521"/>
        <v>241</v>
      </c>
      <c r="R1241" s="18">
        <f t="shared" si="522"/>
        <v>1</v>
      </c>
      <c r="S1241" s="19">
        <f t="shared" si="523"/>
        <v>4.1322314049586778E-3</v>
      </c>
    </row>
    <row r="1242" spans="1:19" ht="29" x14ac:dyDescent="0.2">
      <c r="A1242" s="5" t="s">
        <v>515</v>
      </c>
      <c r="B1242" s="1" t="s">
        <v>159</v>
      </c>
      <c r="C1242" s="2" t="s">
        <v>160</v>
      </c>
      <c r="D1242" s="8">
        <v>2</v>
      </c>
      <c r="E1242" s="3">
        <v>1</v>
      </c>
      <c r="F1242" s="3"/>
      <c r="G1242" s="3"/>
      <c r="H1242" s="11">
        <f t="shared" si="517"/>
        <v>0</v>
      </c>
      <c r="I1242" s="90">
        <v>240</v>
      </c>
      <c r="J1242" s="83">
        <v>224</v>
      </c>
      <c r="K1242" s="83">
        <v>1</v>
      </c>
      <c r="L1242" s="13">
        <f t="shared" si="518"/>
        <v>4.464285714285714E-3</v>
      </c>
      <c r="M1242" s="83"/>
      <c r="N1242" s="83"/>
      <c r="O1242" s="16">
        <f t="shared" si="519"/>
        <v>0</v>
      </c>
      <c r="P1242" s="17">
        <f t="shared" si="520"/>
        <v>242</v>
      </c>
      <c r="Q1242" s="18">
        <f t="shared" si="521"/>
        <v>225</v>
      </c>
      <c r="R1242" s="18" t="str">
        <f t="shared" si="522"/>
        <v/>
      </c>
      <c r="S1242" s="19" t="str">
        <f t="shared" si="523"/>
        <v/>
      </c>
    </row>
    <row r="1243" spans="1:19" x14ac:dyDescent="0.2">
      <c r="A1243" s="5" t="s">
        <v>515</v>
      </c>
      <c r="B1243" s="1" t="s">
        <v>266</v>
      </c>
      <c r="C1243" s="2" t="s">
        <v>267</v>
      </c>
      <c r="D1243" s="8"/>
      <c r="E1243" s="3"/>
      <c r="F1243" s="3"/>
      <c r="G1243" s="3"/>
      <c r="H1243" s="11" t="str">
        <f t="shared" si="517"/>
        <v/>
      </c>
      <c r="I1243" s="90">
        <v>240</v>
      </c>
      <c r="J1243" s="83">
        <v>183</v>
      </c>
      <c r="K1243" s="83"/>
      <c r="L1243" s="13">
        <f t="shared" si="518"/>
        <v>0</v>
      </c>
      <c r="M1243" s="83">
        <v>8</v>
      </c>
      <c r="N1243" s="83">
        <v>9</v>
      </c>
      <c r="O1243" s="16">
        <f t="shared" si="519"/>
        <v>3.7499999999999999E-2</v>
      </c>
      <c r="P1243" s="17">
        <f t="shared" si="520"/>
        <v>240</v>
      </c>
      <c r="Q1243" s="18">
        <f t="shared" si="521"/>
        <v>191</v>
      </c>
      <c r="R1243" s="18">
        <f t="shared" si="522"/>
        <v>9</v>
      </c>
      <c r="S1243" s="19">
        <f t="shared" si="523"/>
        <v>3.7499999999999999E-2</v>
      </c>
    </row>
    <row r="1244" spans="1:19" x14ac:dyDescent="0.2">
      <c r="A1244" s="5" t="s">
        <v>425</v>
      </c>
      <c r="B1244" s="1" t="s">
        <v>130</v>
      </c>
      <c r="C1244" s="2" t="s">
        <v>131</v>
      </c>
      <c r="D1244" s="8"/>
      <c r="E1244" s="3"/>
      <c r="F1244" s="3"/>
      <c r="G1244" s="3"/>
      <c r="H1244" s="11" t="str">
        <f t="shared" si="517"/>
        <v/>
      </c>
      <c r="I1244" s="89">
        <v>239</v>
      </c>
      <c r="J1244" s="82">
        <v>139</v>
      </c>
      <c r="K1244" s="82">
        <v>4</v>
      </c>
      <c r="L1244" s="13">
        <f t="shared" si="518"/>
        <v>2.8776978417266189E-2</v>
      </c>
      <c r="M1244" s="81">
        <v>8</v>
      </c>
      <c r="N1244" s="82">
        <v>92</v>
      </c>
      <c r="O1244" s="16">
        <f t="shared" si="519"/>
        <v>0.38493723849372385</v>
      </c>
      <c r="P1244" s="17">
        <f t="shared" si="520"/>
        <v>239</v>
      </c>
      <c r="Q1244" s="18">
        <f t="shared" si="521"/>
        <v>147</v>
      </c>
      <c r="R1244" s="18">
        <f t="shared" si="522"/>
        <v>92</v>
      </c>
      <c r="S1244" s="19">
        <f t="shared" si="523"/>
        <v>0.38493723849372385</v>
      </c>
    </row>
    <row r="1245" spans="1:19" x14ac:dyDescent="0.2">
      <c r="A1245" s="5" t="s">
        <v>517</v>
      </c>
      <c r="B1245" s="1" t="s">
        <v>339</v>
      </c>
      <c r="C1245" s="2" t="s">
        <v>340</v>
      </c>
      <c r="D1245" s="20">
        <v>0</v>
      </c>
      <c r="E1245" s="21">
        <v>0</v>
      </c>
      <c r="F1245" s="21">
        <v>0</v>
      </c>
      <c r="G1245" s="21">
        <v>0</v>
      </c>
      <c r="H1245" s="11" t="str">
        <f t="shared" si="517"/>
        <v/>
      </c>
      <c r="I1245" s="90">
        <v>239</v>
      </c>
      <c r="J1245" s="83">
        <v>27</v>
      </c>
      <c r="K1245" s="83">
        <v>0</v>
      </c>
      <c r="L1245" s="13">
        <f t="shared" si="518"/>
        <v>0</v>
      </c>
      <c r="M1245" s="83">
        <v>0</v>
      </c>
      <c r="N1245" s="83">
        <v>212</v>
      </c>
      <c r="O1245" s="16">
        <f t="shared" si="519"/>
        <v>0.88702928870292885</v>
      </c>
      <c r="P1245" s="17">
        <f t="shared" si="520"/>
        <v>239</v>
      </c>
      <c r="Q1245" s="18">
        <f t="shared" si="521"/>
        <v>27</v>
      </c>
      <c r="R1245" s="18">
        <f t="shared" si="522"/>
        <v>212</v>
      </c>
      <c r="S1245" s="19">
        <f t="shared" si="523"/>
        <v>0.88702928870292885</v>
      </c>
    </row>
    <row r="1246" spans="1:19" x14ac:dyDescent="0.2">
      <c r="A1246" s="5" t="s">
        <v>424</v>
      </c>
      <c r="B1246" s="1" t="s">
        <v>105</v>
      </c>
      <c r="C1246" s="2" t="s">
        <v>108</v>
      </c>
      <c r="D1246" s="8"/>
      <c r="E1246" s="3"/>
      <c r="F1246" s="3"/>
      <c r="G1246" s="3"/>
      <c r="H1246" s="11" t="str">
        <f t="shared" si="517"/>
        <v/>
      </c>
      <c r="I1246" s="89">
        <v>236</v>
      </c>
      <c r="J1246" s="82">
        <v>230</v>
      </c>
      <c r="K1246" s="82">
        <v>111</v>
      </c>
      <c r="L1246" s="13">
        <f t="shared" si="518"/>
        <v>0.4826086956521739</v>
      </c>
      <c r="M1246" s="81">
        <v>1</v>
      </c>
      <c r="N1246" s="82">
        <v>6</v>
      </c>
      <c r="O1246" s="16">
        <f t="shared" si="519"/>
        <v>2.5423728813559324E-2</v>
      </c>
      <c r="P1246" s="17">
        <f t="shared" si="520"/>
        <v>236</v>
      </c>
      <c r="Q1246" s="18">
        <f t="shared" si="521"/>
        <v>231</v>
      </c>
      <c r="R1246" s="18">
        <f t="shared" si="522"/>
        <v>6</v>
      </c>
      <c r="S1246" s="19">
        <f t="shared" si="523"/>
        <v>2.5423728813559324E-2</v>
      </c>
    </row>
    <row r="1247" spans="1:19" x14ac:dyDescent="0.2">
      <c r="A1247" s="59" t="s">
        <v>429</v>
      </c>
      <c r="B1247" s="1" t="s">
        <v>57</v>
      </c>
      <c r="C1247" s="2" t="s">
        <v>58</v>
      </c>
      <c r="D1247" s="8">
        <v>0</v>
      </c>
      <c r="E1247" s="3">
        <v>0</v>
      </c>
      <c r="F1247" s="3">
        <v>0</v>
      </c>
      <c r="G1247" s="3">
        <v>0</v>
      </c>
      <c r="H1247" s="11" t="str">
        <f t="shared" si="517"/>
        <v/>
      </c>
      <c r="I1247" s="89">
        <v>236</v>
      </c>
      <c r="J1247" s="82">
        <v>215</v>
      </c>
      <c r="K1247" s="82">
        <v>162</v>
      </c>
      <c r="L1247" s="13">
        <f t="shared" si="518"/>
        <v>0.75348837209302322</v>
      </c>
      <c r="M1247" s="81">
        <v>0</v>
      </c>
      <c r="N1247" s="82">
        <v>21</v>
      </c>
      <c r="O1247" s="16">
        <f t="shared" si="519"/>
        <v>8.8983050847457626E-2</v>
      </c>
      <c r="P1247" s="80">
        <f t="shared" si="520"/>
        <v>236</v>
      </c>
      <c r="Q1247" s="77">
        <f t="shared" si="521"/>
        <v>215</v>
      </c>
      <c r="R1247" s="77">
        <f t="shared" si="522"/>
        <v>21</v>
      </c>
      <c r="S1247" s="78">
        <f t="shared" si="523"/>
        <v>8.8983050847457626E-2</v>
      </c>
    </row>
    <row r="1248" spans="1:19" x14ac:dyDescent="0.2">
      <c r="A1248" s="5" t="s">
        <v>517</v>
      </c>
      <c r="B1248" s="1" t="s">
        <v>504</v>
      </c>
      <c r="C1248" s="2" t="s">
        <v>505</v>
      </c>
      <c r="D1248" s="20">
        <v>0</v>
      </c>
      <c r="E1248" s="21">
        <v>0</v>
      </c>
      <c r="F1248" s="21">
        <v>0</v>
      </c>
      <c r="G1248" s="21">
        <v>0</v>
      </c>
      <c r="H1248" s="11" t="str">
        <f t="shared" si="517"/>
        <v/>
      </c>
      <c r="I1248" s="90">
        <v>235</v>
      </c>
      <c r="J1248" s="83">
        <v>166</v>
      </c>
      <c r="K1248" s="83">
        <v>18</v>
      </c>
      <c r="L1248" s="13">
        <f t="shared" si="518"/>
        <v>0.10843373493975904</v>
      </c>
      <c r="M1248" s="83">
        <v>0</v>
      </c>
      <c r="N1248" s="83">
        <v>69</v>
      </c>
      <c r="O1248" s="16">
        <f t="shared" si="519"/>
        <v>0.29361702127659572</v>
      </c>
      <c r="P1248" s="17">
        <f t="shared" si="520"/>
        <v>235</v>
      </c>
      <c r="Q1248" s="18">
        <f t="shared" si="521"/>
        <v>166</v>
      </c>
      <c r="R1248" s="18">
        <f t="shared" si="522"/>
        <v>69</v>
      </c>
      <c r="S1248" s="19">
        <f t="shared" si="523"/>
        <v>0.29361702127659572</v>
      </c>
    </row>
    <row r="1249" spans="1:19" x14ac:dyDescent="0.2">
      <c r="A1249" s="5" t="s">
        <v>513</v>
      </c>
      <c r="B1249" s="1" t="s">
        <v>71</v>
      </c>
      <c r="C1249" s="2" t="s">
        <v>73</v>
      </c>
      <c r="D1249" s="8">
        <v>0</v>
      </c>
      <c r="E1249" s="3">
        <v>0</v>
      </c>
      <c r="F1249" s="3">
        <v>0</v>
      </c>
      <c r="G1249" s="3">
        <v>0</v>
      </c>
      <c r="H1249" s="11" t="s">
        <v>514</v>
      </c>
      <c r="I1249" s="89">
        <v>234</v>
      </c>
      <c r="J1249" s="82">
        <v>227</v>
      </c>
      <c r="K1249" s="82">
        <v>22</v>
      </c>
      <c r="L1249" s="13">
        <v>9.6916299559471369E-2</v>
      </c>
      <c r="M1249" s="84">
        <v>1</v>
      </c>
      <c r="N1249" s="82">
        <v>6</v>
      </c>
      <c r="O1249" s="16">
        <v>2.564102564102564E-2</v>
      </c>
      <c r="P1249" s="17">
        <v>234</v>
      </c>
      <c r="Q1249" s="18">
        <v>228</v>
      </c>
      <c r="R1249" s="18">
        <v>6</v>
      </c>
      <c r="S1249" s="19">
        <v>2.564102564102564E-2</v>
      </c>
    </row>
    <row r="1250" spans="1:19" x14ac:dyDescent="0.2">
      <c r="A1250" s="5" t="s">
        <v>428</v>
      </c>
      <c r="B1250" s="1" t="s">
        <v>239</v>
      </c>
      <c r="C1250" s="2" t="s">
        <v>240</v>
      </c>
      <c r="D1250" s="8"/>
      <c r="E1250" s="3"/>
      <c r="F1250" s="3"/>
      <c r="G1250" s="3"/>
      <c r="H1250" s="11" t="str">
        <f t="shared" ref="H1250:H1258" si="524">IF(D1250&lt;&gt;0,G1250/D1250,"")</f>
        <v/>
      </c>
      <c r="I1250" s="89">
        <v>233</v>
      </c>
      <c r="J1250" s="82">
        <v>201</v>
      </c>
      <c r="K1250" s="82">
        <v>78</v>
      </c>
      <c r="L1250" s="13">
        <f t="shared" ref="L1250:L1258" si="525">IF(J1250&lt;&gt;0,K1250/J1250,"")</f>
        <v>0.38805970149253732</v>
      </c>
      <c r="M1250" s="81"/>
      <c r="N1250" s="82">
        <v>8</v>
      </c>
      <c r="O1250" s="16">
        <f t="shared" ref="O1250:O1258" si="526">IF(I1250&lt;&gt;0,N1250/I1250,"")</f>
        <v>3.4334763948497854E-2</v>
      </c>
      <c r="P1250" s="17">
        <f t="shared" ref="P1250:P1258" si="527">IF(SUM(D1250,I1250)&gt;0,SUM(D1250,I1250),"")</f>
        <v>233</v>
      </c>
      <c r="Q1250" s="18">
        <f t="shared" ref="Q1250:Q1258" si="528">IF(SUM(E1250,J1250, M1250)&gt;0,SUM(E1250,J1250, M1250),"")</f>
        <v>201</v>
      </c>
      <c r="R1250" s="18">
        <f t="shared" ref="R1250:R1258" si="529">IF(SUM(G1250,N1250)&gt;0,SUM(G1250,N1250),"")</f>
        <v>8</v>
      </c>
      <c r="S1250" s="19">
        <f t="shared" ref="S1250:S1258" si="530">IFERROR(IF(P1250&lt;&gt;0,R1250/P1250,""),"")</f>
        <v>3.4334763948497854E-2</v>
      </c>
    </row>
    <row r="1251" spans="1:19" x14ac:dyDescent="0.2">
      <c r="A1251" s="5" t="s">
        <v>515</v>
      </c>
      <c r="B1251" s="1" t="s">
        <v>137</v>
      </c>
      <c r="C1251" s="2" t="s">
        <v>140</v>
      </c>
      <c r="D1251" s="8"/>
      <c r="E1251" s="3"/>
      <c r="F1251" s="3"/>
      <c r="G1251" s="3"/>
      <c r="H1251" s="11" t="str">
        <f t="shared" si="524"/>
        <v/>
      </c>
      <c r="I1251" s="90">
        <v>231</v>
      </c>
      <c r="J1251" s="83">
        <v>195</v>
      </c>
      <c r="K1251" s="83">
        <v>136</v>
      </c>
      <c r="L1251" s="13">
        <f t="shared" si="525"/>
        <v>0.6974358974358974</v>
      </c>
      <c r="M1251" s="83">
        <v>9</v>
      </c>
      <c r="N1251" s="83"/>
      <c r="O1251" s="16">
        <f t="shared" si="526"/>
        <v>0</v>
      </c>
      <c r="P1251" s="17">
        <f t="shared" si="527"/>
        <v>231</v>
      </c>
      <c r="Q1251" s="18">
        <f t="shared" si="528"/>
        <v>204</v>
      </c>
      <c r="R1251" s="18" t="str">
        <f t="shared" si="529"/>
        <v/>
      </c>
      <c r="S1251" s="19" t="str">
        <f t="shared" si="530"/>
        <v/>
      </c>
    </row>
    <row r="1252" spans="1:19" x14ac:dyDescent="0.2">
      <c r="A1252" s="5" t="s">
        <v>428</v>
      </c>
      <c r="B1252" s="1" t="s">
        <v>31</v>
      </c>
      <c r="C1252" s="2" t="s">
        <v>37</v>
      </c>
      <c r="D1252" s="8"/>
      <c r="E1252" s="3"/>
      <c r="F1252" s="3"/>
      <c r="G1252" s="3"/>
      <c r="H1252" s="11" t="str">
        <f t="shared" si="524"/>
        <v/>
      </c>
      <c r="I1252" s="89">
        <v>226</v>
      </c>
      <c r="J1252" s="82">
        <v>200</v>
      </c>
      <c r="K1252" s="82">
        <v>39</v>
      </c>
      <c r="L1252" s="13">
        <f t="shared" si="525"/>
        <v>0.19500000000000001</v>
      </c>
      <c r="M1252" s="81"/>
      <c r="N1252" s="82">
        <v>2</v>
      </c>
      <c r="O1252" s="16">
        <f t="shared" si="526"/>
        <v>8.8495575221238937E-3</v>
      </c>
      <c r="P1252" s="17">
        <f t="shared" si="527"/>
        <v>226</v>
      </c>
      <c r="Q1252" s="18">
        <f t="shared" si="528"/>
        <v>200</v>
      </c>
      <c r="R1252" s="18">
        <f t="shared" si="529"/>
        <v>2</v>
      </c>
      <c r="S1252" s="19">
        <f t="shared" si="530"/>
        <v>8.8495575221238937E-3</v>
      </c>
    </row>
    <row r="1253" spans="1:19" x14ac:dyDescent="0.2">
      <c r="A1253" s="5" t="s">
        <v>527</v>
      </c>
      <c r="B1253" s="1" t="s">
        <v>306</v>
      </c>
      <c r="C1253" s="2" t="s">
        <v>307</v>
      </c>
      <c r="D1253" s="8">
        <v>0</v>
      </c>
      <c r="E1253" s="3">
        <v>0</v>
      </c>
      <c r="F1253" s="3"/>
      <c r="G1253" s="3">
        <v>0</v>
      </c>
      <c r="H1253" s="11" t="str">
        <f t="shared" si="524"/>
        <v/>
      </c>
      <c r="I1253" s="89">
        <v>225</v>
      </c>
      <c r="J1253" s="82">
        <v>161</v>
      </c>
      <c r="K1253" s="82">
        <v>33</v>
      </c>
      <c r="L1253" s="13">
        <f t="shared" si="525"/>
        <v>0.20496894409937888</v>
      </c>
      <c r="M1253" s="81">
        <v>17</v>
      </c>
      <c r="N1253" s="82">
        <v>47</v>
      </c>
      <c r="O1253" s="16">
        <f t="shared" si="526"/>
        <v>0.2088888888888889</v>
      </c>
      <c r="P1253" s="17">
        <f t="shared" si="527"/>
        <v>225</v>
      </c>
      <c r="Q1253" s="18">
        <f t="shared" si="528"/>
        <v>178</v>
      </c>
      <c r="R1253" s="18">
        <f t="shared" si="529"/>
        <v>47</v>
      </c>
      <c r="S1253" s="19">
        <f t="shared" si="530"/>
        <v>0.2088888888888889</v>
      </c>
    </row>
    <row r="1254" spans="1:19" x14ac:dyDescent="0.2">
      <c r="A1254" s="59" t="s">
        <v>429</v>
      </c>
      <c r="B1254" s="1" t="s">
        <v>404</v>
      </c>
      <c r="C1254" s="2" t="s">
        <v>405</v>
      </c>
      <c r="D1254" s="8">
        <v>0</v>
      </c>
      <c r="E1254" s="3">
        <v>0</v>
      </c>
      <c r="F1254" s="3">
        <v>0</v>
      </c>
      <c r="G1254" s="3">
        <v>0</v>
      </c>
      <c r="H1254" s="11" t="str">
        <f t="shared" si="524"/>
        <v/>
      </c>
      <c r="I1254" s="89">
        <v>225</v>
      </c>
      <c r="J1254" s="82">
        <v>219</v>
      </c>
      <c r="K1254" s="82">
        <v>133</v>
      </c>
      <c r="L1254" s="13">
        <f t="shared" si="525"/>
        <v>0.60730593607305938</v>
      </c>
      <c r="M1254" s="81">
        <v>0</v>
      </c>
      <c r="N1254" s="82">
        <v>6</v>
      </c>
      <c r="O1254" s="16">
        <f t="shared" si="526"/>
        <v>2.6666666666666668E-2</v>
      </c>
      <c r="P1254" s="80">
        <f t="shared" si="527"/>
        <v>225</v>
      </c>
      <c r="Q1254" s="77">
        <f t="shared" si="528"/>
        <v>219</v>
      </c>
      <c r="R1254" s="77">
        <f t="shared" si="529"/>
        <v>6</v>
      </c>
      <c r="S1254" s="78">
        <f t="shared" si="530"/>
        <v>2.6666666666666668E-2</v>
      </c>
    </row>
    <row r="1255" spans="1:19" ht="29" x14ac:dyDescent="0.2">
      <c r="A1255" s="5" t="s">
        <v>434</v>
      </c>
      <c r="B1255" s="1" t="s">
        <v>59</v>
      </c>
      <c r="C1255" s="2" t="s">
        <v>60</v>
      </c>
      <c r="D1255" s="8"/>
      <c r="E1255" s="3"/>
      <c r="F1255" s="3"/>
      <c r="G1255" s="3"/>
      <c r="H1255" s="11" t="str">
        <f t="shared" si="524"/>
        <v/>
      </c>
      <c r="I1255" s="89">
        <v>219</v>
      </c>
      <c r="J1255" s="82">
        <v>216</v>
      </c>
      <c r="K1255" s="82">
        <v>216</v>
      </c>
      <c r="L1255" s="13">
        <f t="shared" si="525"/>
        <v>1</v>
      </c>
      <c r="M1255" s="81"/>
      <c r="N1255" s="82">
        <v>3</v>
      </c>
      <c r="O1255" s="16">
        <f t="shared" si="526"/>
        <v>1.3698630136986301E-2</v>
      </c>
      <c r="P1255" s="17">
        <f t="shared" si="527"/>
        <v>219</v>
      </c>
      <c r="Q1255" s="18">
        <f t="shared" si="528"/>
        <v>216</v>
      </c>
      <c r="R1255" s="18">
        <f t="shared" si="529"/>
        <v>3</v>
      </c>
      <c r="S1255" s="19">
        <f t="shared" si="530"/>
        <v>1.3698630136986301E-2</v>
      </c>
    </row>
    <row r="1256" spans="1:19" x14ac:dyDescent="0.2">
      <c r="A1256" s="5" t="s">
        <v>518</v>
      </c>
      <c r="B1256" s="1" t="s">
        <v>352</v>
      </c>
      <c r="C1256" s="2" t="s">
        <v>353</v>
      </c>
      <c r="D1256" s="8"/>
      <c r="E1256" s="3"/>
      <c r="F1256" s="3"/>
      <c r="G1256" s="3"/>
      <c r="H1256" s="11" t="str">
        <f t="shared" si="524"/>
        <v/>
      </c>
      <c r="I1256" s="89">
        <v>216</v>
      </c>
      <c r="J1256" s="82">
        <v>204</v>
      </c>
      <c r="K1256" s="82">
        <v>31</v>
      </c>
      <c r="L1256" s="13">
        <f t="shared" si="525"/>
        <v>0.15196078431372548</v>
      </c>
      <c r="M1256" s="81"/>
      <c r="N1256" s="82">
        <v>12</v>
      </c>
      <c r="O1256" s="16">
        <f t="shared" si="526"/>
        <v>5.5555555555555552E-2</v>
      </c>
      <c r="P1256" s="17">
        <f t="shared" si="527"/>
        <v>216</v>
      </c>
      <c r="Q1256" s="18">
        <f t="shared" si="528"/>
        <v>204</v>
      </c>
      <c r="R1256" s="18">
        <f t="shared" si="529"/>
        <v>12</v>
      </c>
      <c r="S1256" s="19">
        <f t="shared" si="530"/>
        <v>5.5555555555555552E-2</v>
      </c>
    </row>
    <row r="1257" spans="1:19" x14ac:dyDescent="0.2">
      <c r="A1257" s="59" t="s">
        <v>429</v>
      </c>
      <c r="B1257" s="1" t="s">
        <v>292</v>
      </c>
      <c r="C1257" s="2" t="s">
        <v>293</v>
      </c>
      <c r="D1257" s="8">
        <v>0</v>
      </c>
      <c r="E1257" s="3">
        <v>0</v>
      </c>
      <c r="F1257" s="3">
        <v>0</v>
      </c>
      <c r="G1257" s="3">
        <v>0</v>
      </c>
      <c r="H1257" s="11" t="str">
        <f t="shared" si="524"/>
        <v/>
      </c>
      <c r="I1257" s="89">
        <v>216</v>
      </c>
      <c r="J1257" s="82">
        <v>207</v>
      </c>
      <c r="K1257" s="82">
        <v>164</v>
      </c>
      <c r="L1257" s="13">
        <f t="shared" si="525"/>
        <v>0.79227053140096615</v>
      </c>
      <c r="M1257" s="81">
        <v>4</v>
      </c>
      <c r="N1257" s="82">
        <v>5</v>
      </c>
      <c r="O1257" s="16">
        <f t="shared" si="526"/>
        <v>2.3148148148148147E-2</v>
      </c>
      <c r="P1257" s="80">
        <f t="shared" si="527"/>
        <v>216</v>
      </c>
      <c r="Q1257" s="77">
        <f t="shared" si="528"/>
        <v>211</v>
      </c>
      <c r="R1257" s="77">
        <f t="shared" si="529"/>
        <v>5</v>
      </c>
      <c r="S1257" s="78">
        <f t="shared" si="530"/>
        <v>2.3148148148148147E-2</v>
      </c>
    </row>
    <row r="1258" spans="1:19" x14ac:dyDescent="0.2">
      <c r="A1258" s="5" t="s">
        <v>419</v>
      </c>
      <c r="B1258" s="1" t="s">
        <v>386</v>
      </c>
      <c r="C1258" s="2" t="s">
        <v>395</v>
      </c>
      <c r="D1258" s="8"/>
      <c r="E1258" s="3"/>
      <c r="F1258" s="3"/>
      <c r="G1258" s="3"/>
      <c r="H1258" s="11" t="str">
        <f t="shared" si="524"/>
        <v/>
      </c>
      <c r="I1258" s="89">
        <v>215</v>
      </c>
      <c r="J1258" s="82">
        <v>212</v>
      </c>
      <c r="K1258" s="82">
        <v>199</v>
      </c>
      <c r="L1258" s="13">
        <f t="shared" si="525"/>
        <v>0.93867924528301883</v>
      </c>
      <c r="M1258" s="81">
        <v>3</v>
      </c>
      <c r="N1258" s="82"/>
      <c r="O1258" s="16">
        <f t="shared" si="526"/>
        <v>0</v>
      </c>
      <c r="P1258" s="17">
        <f t="shared" si="527"/>
        <v>215</v>
      </c>
      <c r="Q1258" s="18">
        <f t="shared" si="528"/>
        <v>215</v>
      </c>
      <c r="R1258" s="18" t="str">
        <f t="shared" si="529"/>
        <v/>
      </c>
      <c r="S1258" s="19" t="str">
        <f t="shared" si="530"/>
        <v/>
      </c>
    </row>
    <row r="1259" spans="1:19" x14ac:dyDescent="0.2">
      <c r="A1259" s="5" t="s">
        <v>513</v>
      </c>
      <c r="B1259" s="1" t="s">
        <v>61</v>
      </c>
      <c r="C1259" s="2" t="s">
        <v>69</v>
      </c>
      <c r="D1259" s="8">
        <v>12</v>
      </c>
      <c r="E1259" s="3">
        <v>12</v>
      </c>
      <c r="F1259" s="3">
        <v>0</v>
      </c>
      <c r="G1259" s="3">
        <v>0</v>
      </c>
      <c r="H1259" s="11">
        <v>0</v>
      </c>
      <c r="I1259" s="89">
        <v>215</v>
      </c>
      <c r="J1259" s="82">
        <v>209</v>
      </c>
      <c r="K1259" s="82">
        <v>24</v>
      </c>
      <c r="L1259" s="13">
        <v>0.11483253588516747</v>
      </c>
      <c r="M1259" s="84">
        <v>3</v>
      </c>
      <c r="N1259" s="82">
        <v>3</v>
      </c>
      <c r="O1259" s="16">
        <v>1.3953488372093023E-2</v>
      </c>
      <c r="P1259" s="17">
        <v>227</v>
      </c>
      <c r="Q1259" s="18">
        <v>224</v>
      </c>
      <c r="R1259" s="18">
        <v>3</v>
      </c>
      <c r="S1259" s="19">
        <v>1.3215859030837005E-2</v>
      </c>
    </row>
    <row r="1260" spans="1:19" x14ac:dyDescent="0.2">
      <c r="A1260" s="5" t="s">
        <v>422</v>
      </c>
      <c r="B1260" s="1" t="s">
        <v>105</v>
      </c>
      <c r="C1260" s="2" t="s">
        <v>108</v>
      </c>
      <c r="D1260" s="8">
        <v>0</v>
      </c>
      <c r="E1260" s="3">
        <v>0</v>
      </c>
      <c r="F1260" s="3">
        <v>0</v>
      </c>
      <c r="G1260" s="3">
        <v>0</v>
      </c>
      <c r="H1260" s="11" t="str">
        <f t="shared" ref="H1260:H1284" si="531">IF(D1260&lt;&gt;0,G1260/D1260,"")</f>
        <v/>
      </c>
      <c r="I1260" s="89">
        <v>214</v>
      </c>
      <c r="J1260" s="82">
        <v>211</v>
      </c>
      <c r="K1260" s="82">
        <v>126</v>
      </c>
      <c r="L1260" s="13">
        <f t="shared" ref="L1260:L1284" si="532">IF(J1260&lt;&gt;0,K1260/J1260,"")</f>
        <v>0.59715639810426535</v>
      </c>
      <c r="M1260" s="84">
        <v>2</v>
      </c>
      <c r="N1260" s="82">
        <v>1</v>
      </c>
      <c r="O1260" s="16">
        <f t="shared" ref="O1260:O1284" si="533">IF(I1260&lt;&gt;0,N1260/I1260,"")</f>
        <v>4.6728971962616819E-3</v>
      </c>
      <c r="P1260" s="17">
        <f t="shared" ref="P1260:P1284" si="534">IF(SUM(D1260,I1260)&gt;0,SUM(D1260,I1260),"")</f>
        <v>214</v>
      </c>
      <c r="Q1260" s="18">
        <f t="shared" ref="Q1260:Q1284" si="535">IF(SUM(E1260,J1260, M1260)&gt;0,SUM(E1260,J1260, M1260),"")</f>
        <v>213</v>
      </c>
      <c r="R1260" s="18">
        <f t="shared" ref="R1260:R1284" si="536">IF(SUM(G1260,N1260)&gt;0,SUM(G1260,N1260),"")</f>
        <v>1</v>
      </c>
      <c r="S1260" s="19">
        <f t="shared" ref="S1260:S1284" si="537">IFERROR(IF(P1260&lt;&gt;0,R1260/P1260,""),"")</f>
        <v>4.6728971962616819E-3</v>
      </c>
    </row>
    <row r="1261" spans="1:19" x14ac:dyDescent="0.2">
      <c r="A1261" s="59" t="s">
        <v>429</v>
      </c>
      <c r="B1261" s="1" t="s">
        <v>262</v>
      </c>
      <c r="C1261" s="2" t="s">
        <v>263</v>
      </c>
      <c r="D1261" s="8">
        <v>0</v>
      </c>
      <c r="E1261" s="3">
        <v>0</v>
      </c>
      <c r="F1261" s="3">
        <v>0</v>
      </c>
      <c r="G1261" s="3">
        <v>0</v>
      </c>
      <c r="H1261" s="11" t="str">
        <f t="shared" si="531"/>
        <v/>
      </c>
      <c r="I1261" s="89">
        <v>212</v>
      </c>
      <c r="J1261" s="82">
        <v>98</v>
      </c>
      <c r="K1261" s="82">
        <v>36</v>
      </c>
      <c r="L1261" s="13">
        <f t="shared" si="532"/>
        <v>0.36734693877551022</v>
      </c>
      <c r="M1261" s="81">
        <v>114</v>
      </c>
      <c r="N1261" s="82">
        <v>0</v>
      </c>
      <c r="O1261" s="16">
        <f t="shared" si="533"/>
        <v>0</v>
      </c>
      <c r="P1261" s="80">
        <f t="shared" si="534"/>
        <v>212</v>
      </c>
      <c r="Q1261" s="77">
        <f t="shared" si="535"/>
        <v>212</v>
      </c>
      <c r="R1261" s="77" t="str">
        <f t="shared" si="536"/>
        <v/>
      </c>
      <c r="S1261" s="78" t="str">
        <f t="shared" si="537"/>
        <v/>
      </c>
    </row>
    <row r="1262" spans="1:19" x14ac:dyDescent="0.2">
      <c r="A1262" s="5" t="s">
        <v>428</v>
      </c>
      <c r="B1262" s="1" t="s">
        <v>190</v>
      </c>
      <c r="C1262" s="2" t="s">
        <v>192</v>
      </c>
      <c r="D1262" s="8">
        <v>1</v>
      </c>
      <c r="E1262" s="3">
        <v>1</v>
      </c>
      <c r="F1262" s="3"/>
      <c r="G1262" s="3"/>
      <c r="H1262" s="11">
        <f t="shared" si="531"/>
        <v>0</v>
      </c>
      <c r="I1262" s="89">
        <v>211</v>
      </c>
      <c r="J1262" s="82">
        <v>180</v>
      </c>
      <c r="K1262" s="82">
        <v>25</v>
      </c>
      <c r="L1262" s="13">
        <f t="shared" si="532"/>
        <v>0.1388888888888889</v>
      </c>
      <c r="M1262" s="81"/>
      <c r="N1262" s="82">
        <v>23</v>
      </c>
      <c r="O1262" s="16">
        <f t="shared" si="533"/>
        <v>0.10900473933649289</v>
      </c>
      <c r="P1262" s="17">
        <f t="shared" si="534"/>
        <v>212</v>
      </c>
      <c r="Q1262" s="18">
        <f t="shared" si="535"/>
        <v>181</v>
      </c>
      <c r="R1262" s="18">
        <f t="shared" si="536"/>
        <v>23</v>
      </c>
      <c r="S1262" s="19">
        <f t="shared" si="537"/>
        <v>0.10849056603773585</v>
      </c>
    </row>
    <row r="1263" spans="1:19" x14ac:dyDescent="0.2">
      <c r="A1263" s="5" t="s">
        <v>428</v>
      </c>
      <c r="B1263" s="1" t="s">
        <v>74</v>
      </c>
      <c r="C1263" s="2" t="s">
        <v>75</v>
      </c>
      <c r="D1263" s="8"/>
      <c r="E1263" s="3"/>
      <c r="F1263" s="3"/>
      <c r="G1263" s="3"/>
      <c r="H1263" s="11" t="str">
        <f t="shared" si="531"/>
        <v/>
      </c>
      <c r="I1263" s="89">
        <v>207</v>
      </c>
      <c r="J1263" s="82">
        <v>127</v>
      </c>
      <c r="K1263" s="82">
        <v>59</v>
      </c>
      <c r="L1263" s="13">
        <f t="shared" si="532"/>
        <v>0.46456692913385828</v>
      </c>
      <c r="M1263" s="81"/>
      <c r="N1263" s="82">
        <v>11</v>
      </c>
      <c r="O1263" s="16">
        <f t="shared" si="533"/>
        <v>5.3140096618357488E-2</v>
      </c>
      <c r="P1263" s="17">
        <f t="shared" si="534"/>
        <v>207</v>
      </c>
      <c r="Q1263" s="18">
        <f t="shared" si="535"/>
        <v>127</v>
      </c>
      <c r="R1263" s="18">
        <f t="shared" si="536"/>
        <v>11</v>
      </c>
      <c r="S1263" s="19">
        <f t="shared" si="537"/>
        <v>5.3140096618357488E-2</v>
      </c>
    </row>
    <row r="1264" spans="1:19" x14ac:dyDescent="0.2">
      <c r="A1264" s="5" t="s">
        <v>516</v>
      </c>
      <c r="B1264" s="1" t="s">
        <v>188</v>
      </c>
      <c r="C1264" s="2" t="s">
        <v>189</v>
      </c>
      <c r="D1264" s="8">
        <v>0</v>
      </c>
      <c r="E1264" s="3">
        <v>0</v>
      </c>
      <c r="F1264" s="3">
        <v>0</v>
      </c>
      <c r="G1264" s="3">
        <v>0</v>
      </c>
      <c r="H1264" s="11" t="str">
        <f t="shared" si="531"/>
        <v/>
      </c>
      <c r="I1264" s="89">
        <v>203</v>
      </c>
      <c r="J1264" s="82">
        <v>188</v>
      </c>
      <c r="K1264" s="82">
        <v>28</v>
      </c>
      <c r="L1264" s="13">
        <f t="shared" si="532"/>
        <v>0.14893617021276595</v>
      </c>
      <c r="M1264" s="81">
        <v>0</v>
      </c>
      <c r="N1264" s="82">
        <v>15</v>
      </c>
      <c r="O1264" s="16">
        <f t="shared" si="533"/>
        <v>7.3891625615763554E-2</v>
      </c>
      <c r="P1264" s="17">
        <f t="shared" si="534"/>
        <v>203</v>
      </c>
      <c r="Q1264" s="18">
        <f t="shared" si="535"/>
        <v>188</v>
      </c>
      <c r="R1264" s="18">
        <f t="shared" si="536"/>
        <v>15</v>
      </c>
      <c r="S1264" s="19">
        <f t="shared" si="537"/>
        <v>7.3891625615763554E-2</v>
      </c>
    </row>
    <row r="1265" spans="1:19" x14ac:dyDescent="0.2">
      <c r="A1265" s="5" t="s">
        <v>518</v>
      </c>
      <c r="B1265" s="1" t="s">
        <v>174</v>
      </c>
      <c r="C1265" s="2" t="s">
        <v>175</v>
      </c>
      <c r="D1265" s="8"/>
      <c r="E1265" s="3"/>
      <c r="F1265" s="3"/>
      <c r="G1265" s="3"/>
      <c r="H1265" s="11" t="str">
        <f t="shared" si="531"/>
        <v/>
      </c>
      <c r="I1265" s="89">
        <v>203</v>
      </c>
      <c r="J1265" s="82">
        <v>195</v>
      </c>
      <c r="K1265" s="82"/>
      <c r="L1265" s="13">
        <f t="shared" si="532"/>
        <v>0</v>
      </c>
      <c r="M1265" s="81"/>
      <c r="N1265" s="82">
        <v>8</v>
      </c>
      <c r="O1265" s="16">
        <f t="shared" si="533"/>
        <v>3.9408866995073892E-2</v>
      </c>
      <c r="P1265" s="17">
        <f t="shared" si="534"/>
        <v>203</v>
      </c>
      <c r="Q1265" s="18">
        <f t="shared" si="535"/>
        <v>195</v>
      </c>
      <c r="R1265" s="18">
        <f t="shared" si="536"/>
        <v>8</v>
      </c>
      <c r="S1265" s="19">
        <f t="shared" si="537"/>
        <v>3.9408866995073892E-2</v>
      </c>
    </row>
    <row r="1266" spans="1:19" x14ac:dyDescent="0.2">
      <c r="A1266" s="5" t="s">
        <v>516</v>
      </c>
      <c r="B1266" s="1" t="s">
        <v>71</v>
      </c>
      <c r="C1266" s="2" t="s">
        <v>73</v>
      </c>
      <c r="D1266" s="8">
        <v>0</v>
      </c>
      <c r="E1266" s="3">
        <v>0</v>
      </c>
      <c r="F1266" s="3">
        <v>0</v>
      </c>
      <c r="G1266" s="3">
        <v>0</v>
      </c>
      <c r="H1266" s="11" t="str">
        <f t="shared" si="531"/>
        <v/>
      </c>
      <c r="I1266" s="89">
        <v>202</v>
      </c>
      <c r="J1266" s="82">
        <v>192</v>
      </c>
      <c r="K1266" s="82">
        <v>81</v>
      </c>
      <c r="L1266" s="13">
        <f t="shared" si="532"/>
        <v>0.421875</v>
      </c>
      <c r="M1266" s="81">
        <v>0</v>
      </c>
      <c r="N1266" s="82">
        <v>10</v>
      </c>
      <c r="O1266" s="16">
        <f t="shared" si="533"/>
        <v>4.9504950495049507E-2</v>
      </c>
      <c r="P1266" s="17">
        <f t="shared" si="534"/>
        <v>202</v>
      </c>
      <c r="Q1266" s="18">
        <f t="shared" si="535"/>
        <v>192</v>
      </c>
      <c r="R1266" s="18">
        <f t="shared" si="536"/>
        <v>10</v>
      </c>
      <c r="S1266" s="19">
        <f t="shared" si="537"/>
        <v>4.9504950495049507E-2</v>
      </c>
    </row>
    <row r="1267" spans="1:19" x14ac:dyDescent="0.2">
      <c r="A1267" s="5" t="s">
        <v>516</v>
      </c>
      <c r="B1267" s="1" t="s">
        <v>80</v>
      </c>
      <c r="C1267" s="2" t="s">
        <v>83</v>
      </c>
      <c r="D1267" s="8">
        <v>0</v>
      </c>
      <c r="E1267" s="3">
        <v>0</v>
      </c>
      <c r="F1267" s="3">
        <v>0</v>
      </c>
      <c r="G1267" s="3">
        <v>0</v>
      </c>
      <c r="H1267" s="11" t="str">
        <f t="shared" si="531"/>
        <v/>
      </c>
      <c r="I1267" s="89">
        <v>202</v>
      </c>
      <c r="J1267" s="82">
        <v>194</v>
      </c>
      <c r="K1267" s="82">
        <v>78</v>
      </c>
      <c r="L1267" s="13">
        <f t="shared" si="532"/>
        <v>0.40206185567010311</v>
      </c>
      <c r="M1267" s="81">
        <v>2</v>
      </c>
      <c r="N1267" s="82">
        <v>6</v>
      </c>
      <c r="O1267" s="16">
        <f t="shared" si="533"/>
        <v>2.9702970297029702E-2</v>
      </c>
      <c r="P1267" s="17">
        <f t="shared" si="534"/>
        <v>202</v>
      </c>
      <c r="Q1267" s="18">
        <f t="shared" si="535"/>
        <v>196</v>
      </c>
      <c r="R1267" s="18">
        <f t="shared" si="536"/>
        <v>6</v>
      </c>
      <c r="S1267" s="19">
        <f t="shared" si="537"/>
        <v>2.9702970297029702E-2</v>
      </c>
    </row>
    <row r="1268" spans="1:19" x14ac:dyDescent="0.2">
      <c r="A1268" s="5" t="s">
        <v>527</v>
      </c>
      <c r="B1268" s="1" t="s">
        <v>243</v>
      </c>
      <c r="C1268" s="2" t="s">
        <v>244</v>
      </c>
      <c r="D1268" s="8">
        <v>0</v>
      </c>
      <c r="E1268" s="3">
        <v>0</v>
      </c>
      <c r="F1268" s="3"/>
      <c r="G1268" s="3">
        <v>0</v>
      </c>
      <c r="H1268" s="11" t="str">
        <f t="shared" si="531"/>
        <v/>
      </c>
      <c r="I1268" s="89">
        <v>201</v>
      </c>
      <c r="J1268" s="82">
        <v>165</v>
      </c>
      <c r="K1268" s="82">
        <v>22</v>
      </c>
      <c r="L1268" s="13">
        <f t="shared" si="532"/>
        <v>0.13333333333333333</v>
      </c>
      <c r="M1268" s="81">
        <v>0</v>
      </c>
      <c r="N1268" s="82">
        <v>36</v>
      </c>
      <c r="O1268" s="16">
        <f t="shared" si="533"/>
        <v>0.17910447761194029</v>
      </c>
      <c r="P1268" s="17">
        <f t="shared" si="534"/>
        <v>201</v>
      </c>
      <c r="Q1268" s="18">
        <f t="shared" si="535"/>
        <v>165</v>
      </c>
      <c r="R1268" s="18">
        <f t="shared" si="536"/>
        <v>36</v>
      </c>
      <c r="S1268" s="19">
        <f t="shared" si="537"/>
        <v>0.17910447761194029</v>
      </c>
    </row>
    <row r="1269" spans="1:19" x14ac:dyDescent="0.2">
      <c r="A1269" s="5" t="s">
        <v>418</v>
      </c>
      <c r="B1269" s="1" t="s">
        <v>31</v>
      </c>
      <c r="C1269" s="2" t="s">
        <v>37</v>
      </c>
      <c r="D1269" s="8">
        <v>0</v>
      </c>
      <c r="E1269" s="3">
        <v>0</v>
      </c>
      <c r="F1269" s="3">
        <v>0</v>
      </c>
      <c r="G1269" s="3">
        <v>0</v>
      </c>
      <c r="H1269" s="11" t="str">
        <f t="shared" si="531"/>
        <v/>
      </c>
      <c r="I1269" s="89">
        <v>199</v>
      </c>
      <c r="J1269" s="82">
        <v>171</v>
      </c>
      <c r="K1269" s="82">
        <v>45</v>
      </c>
      <c r="L1269" s="13">
        <f t="shared" si="532"/>
        <v>0.26315789473684209</v>
      </c>
      <c r="M1269" s="81">
        <v>27</v>
      </c>
      <c r="N1269" s="82">
        <v>1</v>
      </c>
      <c r="O1269" s="16">
        <f t="shared" si="533"/>
        <v>5.0251256281407036E-3</v>
      </c>
      <c r="P1269" s="17">
        <f t="shared" si="534"/>
        <v>199</v>
      </c>
      <c r="Q1269" s="18">
        <f t="shared" si="535"/>
        <v>198</v>
      </c>
      <c r="R1269" s="18">
        <f t="shared" si="536"/>
        <v>1</v>
      </c>
      <c r="S1269" s="19">
        <f t="shared" si="537"/>
        <v>5.0251256281407036E-3</v>
      </c>
    </row>
    <row r="1270" spans="1:19" x14ac:dyDescent="0.2">
      <c r="A1270" s="5" t="s">
        <v>418</v>
      </c>
      <c r="B1270" s="1" t="s">
        <v>71</v>
      </c>
      <c r="C1270" s="2" t="s">
        <v>73</v>
      </c>
      <c r="D1270" s="8">
        <v>0</v>
      </c>
      <c r="E1270" s="3">
        <v>0</v>
      </c>
      <c r="F1270" s="3">
        <v>0</v>
      </c>
      <c r="G1270" s="3">
        <v>0</v>
      </c>
      <c r="H1270" s="11" t="str">
        <f t="shared" si="531"/>
        <v/>
      </c>
      <c r="I1270" s="89">
        <v>199</v>
      </c>
      <c r="J1270" s="82">
        <v>198</v>
      </c>
      <c r="K1270" s="82">
        <v>45</v>
      </c>
      <c r="L1270" s="13">
        <f t="shared" si="532"/>
        <v>0.22727272727272727</v>
      </c>
      <c r="M1270" s="81">
        <v>0</v>
      </c>
      <c r="N1270" s="82">
        <v>1</v>
      </c>
      <c r="O1270" s="16">
        <f t="shared" si="533"/>
        <v>5.0251256281407036E-3</v>
      </c>
      <c r="P1270" s="17">
        <f t="shared" si="534"/>
        <v>199</v>
      </c>
      <c r="Q1270" s="18">
        <f t="shared" si="535"/>
        <v>198</v>
      </c>
      <c r="R1270" s="18">
        <f t="shared" si="536"/>
        <v>1</v>
      </c>
      <c r="S1270" s="19">
        <f t="shared" si="537"/>
        <v>5.0251256281407036E-3</v>
      </c>
    </row>
    <row r="1271" spans="1:19" ht="29" x14ac:dyDescent="0.2">
      <c r="A1271" s="5" t="s">
        <v>422</v>
      </c>
      <c r="B1271" s="1" t="s">
        <v>87</v>
      </c>
      <c r="C1271" s="2" t="s">
        <v>88</v>
      </c>
      <c r="D1271" s="8">
        <v>0</v>
      </c>
      <c r="E1271" s="3">
        <v>0</v>
      </c>
      <c r="F1271" s="3">
        <v>0</v>
      </c>
      <c r="G1271" s="3">
        <v>0</v>
      </c>
      <c r="H1271" s="11" t="str">
        <f t="shared" si="531"/>
        <v/>
      </c>
      <c r="I1271" s="89">
        <v>198</v>
      </c>
      <c r="J1271" s="82">
        <v>195</v>
      </c>
      <c r="K1271" s="82">
        <v>173</v>
      </c>
      <c r="L1271" s="13">
        <f t="shared" si="532"/>
        <v>0.88717948717948714</v>
      </c>
      <c r="M1271" s="84">
        <v>3</v>
      </c>
      <c r="N1271" s="82">
        <v>0</v>
      </c>
      <c r="O1271" s="16">
        <f t="shared" si="533"/>
        <v>0</v>
      </c>
      <c r="P1271" s="17">
        <f t="shared" si="534"/>
        <v>198</v>
      </c>
      <c r="Q1271" s="18">
        <f t="shared" si="535"/>
        <v>198</v>
      </c>
      <c r="R1271" s="18" t="str">
        <f t="shared" si="536"/>
        <v/>
      </c>
      <c r="S1271" s="19" t="str">
        <f t="shared" si="537"/>
        <v/>
      </c>
    </row>
    <row r="1272" spans="1:19" ht="43" x14ac:dyDescent="0.2">
      <c r="A1272" s="5" t="s">
        <v>422</v>
      </c>
      <c r="B1272" s="1" t="s">
        <v>348</v>
      </c>
      <c r="C1272" s="2" t="s">
        <v>349</v>
      </c>
      <c r="D1272" s="8">
        <v>0</v>
      </c>
      <c r="E1272" s="3">
        <v>0</v>
      </c>
      <c r="F1272" s="3">
        <v>0</v>
      </c>
      <c r="G1272" s="3">
        <v>0</v>
      </c>
      <c r="H1272" s="11" t="str">
        <f t="shared" si="531"/>
        <v/>
      </c>
      <c r="I1272" s="89">
        <v>198</v>
      </c>
      <c r="J1272" s="82">
        <v>86</v>
      </c>
      <c r="K1272" s="82">
        <v>69</v>
      </c>
      <c r="L1272" s="13">
        <f t="shared" si="532"/>
        <v>0.80232558139534882</v>
      </c>
      <c r="M1272" s="84">
        <v>112</v>
      </c>
      <c r="N1272" s="82">
        <v>0</v>
      </c>
      <c r="O1272" s="16">
        <f t="shared" si="533"/>
        <v>0</v>
      </c>
      <c r="P1272" s="17">
        <f t="shared" si="534"/>
        <v>198</v>
      </c>
      <c r="Q1272" s="18">
        <f t="shared" si="535"/>
        <v>198</v>
      </c>
      <c r="R1272" s="18" t="str">
        <f t="shared" si="536"/>
        <v/>
      </c>
      <c r="S1272" s="19" t="str">
        <f t="shared" si="537"/>
        <v/>
      </c>
    </row>
    <row r="1273" spans="1:19" x14ac:dyDescent="0.2">
      <c r="A1273" s="5" t="s">
        <v>419</v>
      </c>
      <c r="B1273" s="1" t="s">
        <v>80</v>
      </c>
      <c r="C1273" s="2" t="s">
        <v>82</v>
      </c>
      <c r="D1273" s="8"/>
      <c r="E1273" s="3"/>
      <c r="F1273" s="3"/>
      <c r="G1273" s="3"/>
      <c r="H1273" s="11" t="str">
        <f t="shared" si="531"/>
        <v/>
      </c>
      <c r="I1273" s="89">
        <v>198</v>
      </c>
      <c r="J1273" s="82">
        <v>193</v>
      </c>
      <c r="K1273" s="82">
        <v>169</v>
      </c>
      <c r="L1273" s="13">
        <f t="shared" si="532"/>
        <v>0.87564766839378239</v>
      </c>
      <c r="M1273" s="81"/>
      <c r="N1273" s="82">
        <v>5</v>
      </c>
      <c r="O1273" s="16">
        <f t="shared" si="533"/>
        <v>2.5252525252525252E-2</v>
      </c>
      <c r="P1273" s="17">
        <f t="shared" si="534"/>
        <v>198</v>
      </c>
      <c r="Q1273" s="18">
        <f t="shared" si="535"/>
        <v>193</v>
      </c>
      <c r="R1273" s="18">
        <f t="shared" si="536"/>
        <v>5</v>
      </c>
      <c r="S1273" s="19">
        <f t="shared" si="537"/>
        <v>2.5252525252525252E-2</v>
      </c>
    </row>
    <row r="1274" spans="1:19" x14ac:dyDescent="0.2">
      <c r="A1274" s="5" t="s">
        <v>515</v>
      </c>
      <c r="B1274" s="1" t="s">
        <v>71</v>
      </c>
      <c r="C1274" s="2" t="s">
        <v>73</v>
      </c>
      <c r="D1274" s="8"/>
      <c r="E1274" s="3"/>
      <c r="F1274" s="3"/>
      <c r="G1274" s="3"/>
      <c r="H1274" s="11" t="str">
        <f t="shared" si="531"/>
        <v/>
      </c>
      <c r="I1274" s="90">
        <v>196</v>
      </c>
      <c r="J1274" s="83">
        <v>182</v>
      </c>
      <c r="K1274" s="83">
        <v>14</v>
      </c>
      <c r="L1274" s="13">
        <f t="shared" si="532"/>
        <v>7.6923076923076927E-2</v>
      </c>
      <c r="M1274" s="83">
        <v>4</v>
      </c>
      <c r="N1274" s="83"/>
      <c r="O1274" s="16">
        <f t="shared" si="533"/>
        <v>0</v>
      </c>
      <c r="P1274" s="17">
        <f t="shared" si="534"/>
        <v>196</v>
      </c>
      <c r="Q1274" s="18">
        <f t="shared" si="535"/>
        <v>186</v>
      </c>
      <c r="R1274" s="18" t="str">
        <f t="shared" si="536"/>
        <v/>
      </c>
      <c r="S1274" s="19" t="str">
        <f t="shared" si="537"/>
        <v/>
      </c>
    </row>
    <row r="1275" spans="1:19" x14ac:dyDescent="0.2">
      <c r="A1275" s="5" t="s">
        <v>523</v>
      </c>
      <c r="B1275" s="1" t="s">
        <v>198</v>
      </c>
      <c r="C1275" s="2" t="s">
        <v>200</v>
      </c>
      <c r="D1275" s="8"/>
      <c r="E1275" s="3"/>
      <c r="F1275" s="3"/>
      <c r="G1275" s="3"/>
      <c r="H1275" s="11" t="str">
        <f t="shared" si="531"/>
        <v/>
      </c>
      <c r="I1275" s="89">
        <v>196</v>
      </c>
      <c r="J1275" s="82">
        <v>188</v>
      </c>
      <c r="K1275" s="82">
        <v>43</v>
      </c>
      <c r="L1275" s="13">
        <f t="shared" si="532"/>
        <v>0.22872340425531915</v>
      </c>
      <c r="M1275" s="81"/>
      <c r="N1275" s="82">
        <v>6</v>
      </c>
      <c r="O1275" s="16">
        <f t="shared" si="533"/>
        <v>3.0612244897959183E-2</v>
      </c>
      <c r="P1275" s="17">
        <f t="shared" si="534"/>
        <v>196</v>
      </c>
      <c r="Q1275" s="18">
        <f t="shared" si="535"/>
        <v>188</v>
      </c>
      <c r="R1275" s="18">
        <f t="shared" si="536"/>
        <v>6</v>
      </c>
      <c r="S1275" s="19">
        <f t="shared" si="537"/>
        <v>3.0612244897959183E-2</v>
      </c>
    </row>
    <row r="1276" spans="1:19" x14ac:dyDescent="0.2">
      <c r="A1276" s="5" t="s">
        <v>418</v>
      </c>
      <c r="B1276" s="1" t="s">
        <v>109</v>
      </c>
      <c r="C1276" s="2" t="s">
        <v>110</v>
      </c>
      <c r="D1276" s="8"/>
      <c r="E1276" s="3">
        <v>0</v>
      </c>
      <c r="F1276" s="3">
        <v>0</v>
      </c>
      <c r="G1276" s="3">
        <v>0</v>
      </c>
      <c r="H1276" s="11" t="str">
        <f t="shared" si="531"/>
        <v/>
      </c>
      <c r="I1276" s="89">
        <v>195</v>
      </c>
      <c r="J1276" s="82">
        <v>186</v>
      </c>
      <c r="K1276" s="82">
        <v>15</v>
      </c>
      <c r="L1276" s="13">
        <f t="shared" si="532"/>
        <v>8.0645161290322578E-2</v>
      </c>
      <c r="M1276" s="81">
        <v>0</v>
      </c>
      <c r="N1276" s="82">
        <v>9</v>
      </c>
      <c r="O1276" s="16">
        <f t="shared" si="533"/>
        <v>4.6153846153846156E-2</v>
      </c>
      <c r="P1276" s="17">
        <f t="shared" si="534"/>
        <v>195</v>
      </c>
      <c r="Q1276" s="18">
        <f t="shared" si="535"/>
        <v>186</v>
      </c>
      <c r="R1276" s="18">
        <f t="shared" si="536"/>
        <v>9</v>
      </c>
      <c r="S1276" s="19">
        <f t="shared" si="537"/>
        <v>4.6153846153846156E-2</v>
      </c>
    </row>
    <row r="1277" spans="1:19" x14ac:dyDescent="0.2">
      <c r="A1277" s="59" t="s">
        <v>426</v>
      </c>
      <c r="B1277" s="1" t="s">
        <v>386</v>
      </c>
      <c r="C1277" s="2" t="s">
        <v>388</v>
      </c>
      <c r="D1277" s="8"/>
      <c r="E1277" s="3"/>
      <c r="F1277" s="3"/>
      <c r="G1277" s="3"/>
      <c r="H1277" s="11" t="str">
        <f t="shared" si="531"/>
        <v/>
      </c>
      <c r="I1277" s="89">
        <v>195</v>
      </c>
      <c r="J1277" s="82">
        <v>195</v>
      </c>
      <c r="K1277" s="82">
        <v>65</v>
      </c>
      <c r="L1277" s="13">
        <f t="shared" si="532"/>
        <v>0.33333333333333331</v>
      </c>
      <c r="M1277" s="84"/>
      <c r="N1277" s="82"/>
      <c r="O1277" s="16">
        <f t="shared" si="533"/>
        <v>0</v>
      </c>
      <c r="P1277" s="17">
        <f t="shared" si="534"/>
        <v>195</v>
      </c>
      <c r="Q1277" s="18">
        <f t="shared" si="535"/>
        <v>195</v>
      </c>
      <c r="R1277" s="18" t="str">
        <f t="shared" si="536"/>
        <v/>
      </c>
      <c r="S1277" s="19" t="str">
        <f t="shared" si="537"/>
        <v/>
      </c>
    </row>
    <row r="1278" spans="1:19" x14ac:dyDescent="0.2">
      <c r="A1278" s="5" t="s">
        <v>515</v>
      </c>
      <c r="B1278" s="1" t="s">
        <v>61</v>
      </c>
      <c r="C1278" s="2" t="s">
        <v>68</v>
      </c>
      <c r="D1278" s="8">
        <v>7</v>
      </c>
      <c r="E1278" s="3">
        <v>7</v>
      </c>
      <c r="F1278" s="3"/>
      <c r="G1278" s="3"/>
      <c r="H1278" s="11">
        <f t="shared" si="531"/>
        <v>0</v>
      </c>
      <c r="I1278" s="90">
        <v>194</v>
      </c>
      <c r="J1278" s="83">
        <v>189</v>
      </c>
      <c r="K1278" s="83">
        <v>30</v>
      </c>
      <c r="L1278" s="13">
        <f t="shared" si="532"/>
        <v>0.15873015873015872</v>
      </c>
      <c r="M1278" s="83"/>
      <c r="N1278" s="83">
        <v>3</v>
      </c>
      <c r="O1278" s="16">
        <f t="shared" si="533"/>
        <v>1.5463917525773196E-2</v>
      </c>
      <c r="P1278" s="17">
        <f t="shared" si="534"/>
        <v>201</v>
      </c>
      <c r="Q1278" s="18">
        <f t="shared" si="535"/>
        <v>196</v>
      </c>
      <c r="R1278" s="18">
        <f t="shared" si="536"/>
        <v>3</v>
      </c>
      <c r="S1278" s="19">
        <f t="shared" si="537"/>
        <v>1.4925373134328358E-2</v>
      </c>
    </row>
    <row r="1279" spans="1:19" x14ac:dyDescent="0.2">
      <c r="A1279" s="5" t="s">
        <v>424</v>
      </c>
      <c r="B1279" s="1" t="s">
        <v>245</v>
      </c>
      <c r="C1279" s="2" t="s">
        <v>247</v>
      </c>
      <c r="D1279" s="8"/>
      <c r="E1279" s="3"/>
      <c r="F1279" s="3"/>
      <c r="G1279" s="3"/>
      <c r="H1279" s="11" t="str">
        <f t="shared" si="531"/>
        <v/>
      </c>
      <c r="I1279" s="89">
        <v>192</v>
      </c>
      <c r="J1279" s="82">
        <v>156</v>
      </c>
      <c r="K1279" s="82">
        <v>67</v>
      </c>
      <c r="L1279" s="13">
        <f t="shared" si="532"/>
        <v>0.42948717948717946</v>
      </c>
      <c r="M1279" s="81">
        <v>2</v>
      </c>
      <c r="N1279" s="82">
        <v>36</v>
      </c>
      <c r="O1279" s="16">
        <f t="shared" si="533"/>
        <v>0.1875</v>
      </c>
      <c r="P1279" s="17">
        <f t="shared" si="534"/>
        <v>192</v>
      </c>
      <c r="Q1279" s="18">
        <f t="shared" si="535"/>
        <v>158</v>
      </c>
      <c r="R1279" s="18">
        <f t="shared" si="536"/>
        <v>36</v>
      </c>
      <c r="S1279" s="19">
        <f t="shared" si="537"/>
        <v>0.1875</v>
      </c>
    </row>
    <row r="1280" spans="1:19" x14ac:dyDescent="0.2">
      <c r="A1280" s="5" t="s">
        <v>416</v>
      </c>
      <c r="B1280" s="1" t="s">
        <v>80</v>
      </c>
      <c r="C1280" s="2" t="s">
        <v>83</v>
      </c>
      <c r="D1280" s="8"/>
      <c r="E1280" s="3"/>
      <c r="F1280" s="3"/>
      <c r="G1280" s="3"/>
      <c r="H1280" s="11" t="str">
        <f t="shared" si="531"/>
        <v/>
      </c>
      <c r="I1280" s="89">
        <v>191</v>
      </c>
      <c r="J1280" s="82">
        <v>188</v>
      </c>
      <c r="K1280" s="82">
        <v>96</v>
      </c>
      <c r="L1280" s="13">
        <f t="shared" si="532"/>
        <v>0.51063829787234039</v>
      </c>
      <c r="M1280" s="81"/>
      <c r="N1280" s="82">
        <v>3</v>
      </c>
      <c r="O1280" s="16">
        <f t="shared" si="533"/>
        <v>1.5706806282722512E-2</v>
      </c>
      <c r="P1280" s="17">
        <f t="shared" si="534"/>
        <v>191</v>
      </c>
      <c r="Q1280" s="18">
        <f t="shared" si="535"/>
        <v>188</v>
      </c>
      <c r="R1280" s="18">
        <f t="shared" si="536"/>
        <v>3</v>
      </c>
      <c r="S1280" s="19">
        <f t="shared" si="537"/>
        <v>1.5706806282722512E-2</v>
      </c>
    </row>
    <row r="1281" spans="1:19" x14ac:dyDescent="0.2">
      <c r="A1281" s="5" t="s">
        <v>515</v>
      </c>
      <c r="B1281" s="1" t="s">
        <v>101</v>
      </c>
      <c r="C1281" s="2" t="s">
        <v>102</v>
      </c>
      <c r="D1281" s="8">
        <v>12</v>
      </c>
      <c r="E1281" s="3">
        <v>10</v>
      </c>
      <c r="F1281" s="3"/>
      <c r="G1281" s="3"/>
      <c r="H1281" s="11">
        <f t="shared" si="531"/>
        <v>0</v>
      </c>
      <c r="I1281" s="90">
        <v>190</v>
      </c>
      <c r="J1281" s="83">
        <v>174</v>
      </c>
      <c r="K1281" s="83">
        <v>42</v>
      </c>
      <c r="L1281" s="13">
        <f t="shared" si="532"/>
        <v>0.2413793103448276</v>
      </c>
      <c r="M1281" s="83">
        <v>4</v>
      </c>
      <c r="N1281" s="83"/>
      <c r="O1281" s="16">
        <f t="shared" si="533"/>
        <v>0</v>
      </c>
      <c r="P1281" s="17">
        <f t="shared" si="534"/>
        <v>202</v>
      </c>
      <c r="Q1281" s="18">
        <f t="shared" si="535"/>
        <v>188</v>
      </c>
      <c r="R1281" s="18" t="str">
        <f t="shared" si="536"/>
        <v/>
      </c>
      <c r="S1281" s="19" t="str">
        <f t="shared" si="537"/>
        <v/>
      </c>
    </row>
    <row r="1282" spans="1:19" x14ac:dyDescent="0.2">
      <c r="A1282" s="5" t="s">
        <v>516</v>
      </c>
      <c r="B1282" s="1" t="s">
        <v>320</v>
      </c>
      <c r="C1282" s="2" t="s">
        <v>321</v>
      </c>
      <c r="D1282" s="8">
        <v>0</v>
      </c>
      <c r="E1282" s="3">
        <v>0</v>
      </c>
      <c r="F1282" s="3">
        <v>0</v>
      </c>
      <c r="G1282" s="3">
        <v>0</v>
      </c>
      <c r="H1282" s="11" t="str">
        <f t="shared" si="531"/>
        <v/>
      </c>
      <c r="I1282" s="89">
        <v>190</v>
      </c>
      <c r="J1282" s="82">
        <v>0</v>
      </c>
      <c r="K1282" s="82">
        <v>170</v>
      </c>
      <c r="L1282" s="13" t="str">
        <f t="shared" si="532"/>
        <v/>
      </c>
      <c r="M1282" s="81">
        <v>170</v>
      </c>
      <c r="N1282" s="82">
        <v>20</v>
      </c>
      <c r="O1282" s="16">
        <f t="shared" si="533"/>
        <v>0.10526315789473684</v>
      </c>
      <c r="P1282" s="17">
        <f t="shared" si="534"/>
        <v>190</v>
      </c>
      <c r="Q1282" s="18">
        <f t="shared" si="535"/>
        <v>170</v>
      </c>
      <c r="R1282" s="18">
        <f t="shared" si="536"/>
        <v>20</v>
      </c>
      <c r="S1282" s="19">
        <f t="shared" si="537"/>
        <v>0.10526315789473684</v>
      </c>
    </row>
    <row r="1283" spans="1:19" x14ac:dyDescent="0.2">
      <c r="A1283" s="5" t="s">
        <v>516</v>
      </c>
      <c r="B1283" s="1" t="s">
        <v>31</v>
      </c>
      <c r="C1283" s="2" t="s">
        <v>37</v>
      </c>
      <c r="D1283" s="8">
        <v>0</v>
      </c>
      <c r="E1283" s="3">
        <v>0</v>
      </c>
      <c r="F1283" s="3">
        <v>0</v>
      </c>
      <c r="G1283" s="3">
        <v>0</v>
      </c>
      <c r="H1283" s="11" t="str">
        <f t="shared" si="531"/>
        <v/>
      </c>
      <c r="I1283" s="89">
        <v>189</v>
      </c>
      <c r="J1283" s="82">
        <v>184</v>
      </c>
      <c r="K1283" s="82">
        <v>9</v>
      </c>
      <c r="L1283" s="13">
        <f t="shared" si="532"/>
        <v>4.8913043478260872E-2</v>
      </c>
      <c r="M1283" s="81">
        <v>0</v>
      </c>
      <c r="N1283" s="82">
        <v>5</v>
      </c>
      <c r="O1283" s="16">
        <f t="shared" si="533"/>
        <v>2.6455026455026454E-2</v>
      </c>
      <c r="P1283" s="17">
        <f t="shared" si="534"/>
        <v>189</v>
      </c>
      <c r="Q1283" s="18">
        <f t="shared" si="535"/>
        <v>184</v>
      </c>
      <c r="R1283" s="18">
        <f t="shared" si="536"/>
        <v>5</v>
      </c>
      <c r="S1283" s="19">
        <f t="shared" si="537"/>
        <v>2.6455026455026454E-2</v>
      </c>
    </row>
    <row r="1284" spans="1:19" x14ac:dyDescent="0.2">
      <c r="A1284" s="5" t="s">
        <v>430</v>
      </c>
      <c r="B1284" s="1" t="s">
        <v>198</v>
      </c>
      <c r="C1284" s="2" t="s">
        <v>200</v>
      </c>
      <c r="D1284" s="8"/>
      <c r="E1284" s="3"/>
      <c r="F1284" s="3"/>
      <c r="G1284" s="3"/>
      <c r="H1284" s="11" t="str">
        <f t="shared" si="531"/>
        <v/>
      </c>
      <c r="I1284" s="91">
        <v>187</v>
      </c>
      <c r="J1284" s="85">
        <v>179</v>
      </c>
      <c r="K1284" s="85">
        <v>41</v>
      </c>
      <c r="L1284" s="13">
        <f t="shared" si="532"/>
        <v>0.22905027932960895</v>
      </c>
      <c r="M1284" s="81"/>
      <c r="N1284" s="82"/>
      <c r="O1284" s="16">
        <f t="shared" si="533"/>
        <v>0</v>
      </c>
      <c r="P1284" s="17">
        <f t="shared" si="534"/>
        <v>187</v>
      </c>
      <c r="Q1284" s="18">
        <f t="shared" si="535"/>
        <v>179</v>
      </c>
      <c r="R1284" s="18" t="str">
        <f t="shared" si="536"/>
        <v/>
      </c>
      <c r="S1284" s="19" t="str">
        <f t="shared" si="537"/>
        <v/>
      </c>
    </row>
    <row r="1285" spans="1:19" ht="43" x14ac:dyDescent="0.2">
      <c r="A1285" s="5" t="s">
        <v>513</v>
      </c>
      <c r="B1285" s="1" t="s">
        <v>348</v>
      </c>
      <c r="C1285" s="2" t="s">
        <v>349</v>
      </c>
      <c r="D1285" s="8">
        <v>0</v>
      </c>
      <c r="E1285" s="3">
        <v>0</v>
      </c>
      <c r="F1285" s="3">
        <v>0</v>
      </c>
      <c r="G1285" s="3">
        <v>0</v>
      </c>
      <c r="H1285" s="11" t="s">
        <v>514</v>
      </c>
      <c r="I1285" s="89">
        <v>186</v>
      </c>
      <c r="J1285" s="82">
        <v>185</v>
      </c>
      <c r="K1285" s="82">
        <v>9</v>
      </c>
      <c r="L1285" s="13">
        <v>4.8648648648648651E-2</v>
      </c>
      <c r="M1285" s="84">
        <v>1</v>
      </c>
      <c r="N1285" s="82">
        <v>0</v>
      </c>
      <c r="O1285" s="16">
        <v>0</v>
      </c>
      <c r="P1285" s="17">
        <v>186</v>
      </c>
      <c r="Q1285" s="18">
        <v>186</v>
      </c>
      <c r="R1285" s="18" t="s">
        <v>514</v>
      </c>
      <c r="S1285" s="19" t="s">
        <v>514</v>
      </c>
    </row>
    <row r="1286" spans="1:19" x14ac:dyDescent="0.2">
      <c r="A1286" s="5" t="s">
        <v>424</v>
      </c>
      <c r="B1286" s="1" t="s">
        <v>188</v>
      </c>
      <c r="C1286" s="2" t="s">
        <v>189</v>
      </c>
      <c r="D1286" s="8"/>
      <c r="E1286" s="3"/>
      <c r="F1286" s="3"/>
      <c r="G1286" s="3"/>
      <c r="H1286" s="11" t="str">
        <f>IF(D1286&lt;&gt;0,G1286/D1286,"")</f>
        <v/>
      </c>
      <c r="I1286" s="89">
        <v>185</v>
      </c>
      <c r="J1286" s="82">
        <v>185</v>
      </c>
      <c r="K1286" s="82">
        <v>72</v>
      </c>
      <c r="L1286" s="13">
        <f>IF(J1286&lt;&gt;0,K1286/J1286,"")</f>
        <v>0.38918918918918921</v>
      </c>
      <c r="M1286" s="81">
        <v>2</v>
      </c>
      <c r="N1286" s="82"/>
      <c r="O1286" s="16">
        <f>IF(I1286&lt;&gt;0,N1286/I1286,"")</f>
        <v>0</v>
      </c>
      <c r="P1286" s="17">
        <f>IF(SUM(D1286,I1286)&gt;0,SUM(D1286,I1286),"")</f>
        <v>185</v>
      </c>
      <c r="Q1286" s="18">
        <f>IF(SUM(E1286,J1286, M1286)&gt;0,SUM(E1286,J1286, M1286),"")</f>
        <v>187</v>
      </c>
      <c r="R1286" s="18" t="str">
        <f>IF(SUM(G1286,N1286)&gt;0,SUM(G1286,N1286),"")</f>
        <v/>
      </c>
      <c r="S1286" s="19" t="str">
        <f>IFERROR(IF(P1286&lt;&gt;0,R1286/P1286,""),"")</f>
        <v/>
      </c>
    </row>
    <row r="1287" spans="1:19" x14ac:dyDescent="0.2">
      <c r="A1287" s="5" t="s">
        <v>416</v>
      </c>
      <c r="B1287" s="1" t="s">
        <v>414</v>
      </c>
      <c r="C1287" s="2" t="s">
        <v>415</v>
      </c>
      <c r="D1287" s="8"/>
      <c r="E1287" s="3"/>
      <c r="F1287" s="3"/>
      <c r="G1287" s="3"/>
      <c r="H1287" s="11" t="str">
        <f>IF(D1287&lt;&gt;0,G1287/D1287,"")</f>
        <v/>
      </c>
      <c r="I1287" s="89">
        <v>185</v>
      </c>
      <c r="J1287" s="82">
        <v>184</v>
      </c>
      <c r="K1287" s="82">
        <v>48</v>
      </c>
      <c r="L1287" s="13">
        <f>IF(J1287&lt;&gt;0,K1287/J1287,"")</f>
        <v>0.2608695652173913</v>
      </c>
      <c r="M1287" s="81"/>
      <c r="N1287" s="82">
        <v>1</v>
      </c>
      <c r="O1287" s="16">
        <f>IF(I1287&lt;&gt;0,N1287/I1287,"")</f>
        <v>5.4054054054054057E-3</v>
      </c>
      <c r="P1287" s="17">
        <f>IF(SUM(D1287,I1287)&gt;0,SUM(D1287,I1287),"")</f>
        <v>185</v>
      </c>
      <c r="Q1287" s="18">
        <f>IF(SUM(E1287,J1287, M1287)&gt;0,SUM(E1287,J1287, M1287),"")</f>
        <v>184</v>
      </c>
      <c r="R1287" s="18">
        <f>IF(SUM(G1287,N1287)&gt;0,SUM(G1287,N1287),"")</f>
        <v>1</v>
      </c>
      <c r="S1287" s="19">
        <f>IFERROR(IF(P1287&lt;&gt;0,R1287/P1287,""),"")</f>
        <v>5.4054054054054057E-3</v>
      </c>
    </row>
    <row r="1288" spans="1:19" x14ac:dyDescent="0.2">
      <c r="A1288" s="5" t="s">
        <v>425</v>
      </c>
      <c r="B1288" s="1" t="s">
        <v>80</v>
      </c>
      <c r="C1288" s="2" t="s">
        <v>82</v>
      </c>
      <c r="D1288" s="8"/>
      <c r="E1288" s="3"/>
      <c r="F1288" s="3"/>
      <c r="G1288" s="3"/>
      <c r="H1288" s="11" t="str">
        <f>IF(D1288&lt;&gt;0,G1288/D1288,"")</f>
        <v/>
      </c>
      <c r="I1288" s="89">
        <v>184</v>
      </c>
      <c r="J1288" s="82">
        <v>175</v>
      </c>
      <c r="K1288" s="82">
        <v>154</v>
      </c>
      <c r="L1288" s="13">
        <f>IF(J1288&lt;&gt;0,K1288/J1288,"")</f>
        <v>0.88</v>
      </c>
      <c r="M1288" s="81">
        <v>7</v>
      </c>
      <c r="N1288" s="82">
        <v>2</v>
      </c>
      <c r="O1288" s="16">
        <f>IF(I1288&lt;&gt;0,N1288/I1288,"")</f>
        <v>1.0869565217391304E-2</v>
      </c>
      <c r="P1288" s="17">
        <f>IF(SUM(D1288,I1288)&gt;0,SUM(D1288,I1288),"")</f>
        <v>184</v>
      </c>
      <c r="Q1288" s="18">
        <f>IF(SUM(E1288,J1288, M1288)&gt;0,SUM(E1288,J1288, M1288),"")</f>
        <v>182</v>
      </c>
      <c r="R1288" s="18">
        <f>IF(SUM(G1288,N1288)&gt;0,SUM(G1288,N1288),"")</f>
        <v>2</v>
      </c>
      <c r="S1288" s="19">
        <f>IFERROR(IF(P1288&lt;&gt;0,R1288/P1288,""),"")</f>
        <v>1.0869565217391304E-2</v>
      </c>
    </row>
    <row r="1289" spans="1:19" x14ac:dyDescent="0.2">
      <c r="A1289" s="5" t="s">
        <v>419</v>
      </c>
      <c r="B1289" s="1" t="s">
        <v>15</v>
      </c>
      <c r="C1289" s="2" t="s">
        <v>16</v>
      </c>
      <c r="D1289" s="8">
        <v>13</v>
      </c>
      <c r="E1289" s="3">
        <v>13</v>
      </c>
      <c r="F1289" s="3">
        <v>13</v>
      </c>
      <c r="G1289" s="3"/>
      <c r="H1289" s="11">
        <f>IF(D1289&lt;&gt;0,G1289/D1289,"")</f>
        <v>0</v>
      </c>
      <c r="I1289" s="89">
        <v>183</v>
      </c>
      <c r="J1289" s="82">
        <v>141</v>
      </c>
      <c r="K1289" s="82">
        <v>18</v>
      </c>
      <c r="L1289" s="13">
        <f>IF(J1289&lt;&gt;0,K1289/J1289,"")</f>
        <v>0.1276595744680851</v>
      </c>
      <c r="M1289" s="82">
        <v>37</v>
      </c>
      <c r="N1289" s="82">
        <v>5</v>
      </c>
      <c r="O1289" s="16">
        <f>IF(I1289&lt;&gt;0,N1289/I1289,"")</f>
        <v>2.7322404371584699E-2</v>
      </c>
      <c r="P1289" s="17">
        <f>IF(SUM(D1289,I1289)&gt;0,SUM(D1289,I1289),"")</f>
        <v>196</v>
      </c>
      <c r="Q1289" s="18">
        <f>IF(SUM(E1289,J1289, M1289)&gt;0,SUM(E1289,J1289, M1289),"")</f>
        <v>191</v>
      </c>
      <c r="R1289" s="18">
        <f>IF(SUM(G1289,N1289)&gt;0,SUM(G1289,N1289),"")</f>
        <v>5</v>
      </c>
      <c r="S1289" s="19">
        <f>IFERROR(IF(P1289&lt;&gt;0,R1289/P1289,""),"")</f>
        <v>2.5510204081632654E-2</v>
      </c>
    </row>
    <row r="1290" spans="1:19" x14ac:dyDescent="0.2">
      <c r="A1290" s="5" t="s">
        <v>517</v>
      </c>
      <c r="B1290" s="1" t="s">
        <v>248</v>
      </c>
      <c r="C1290" s="2" t="s">
        <v>250</v>
      </c>
      <c r="D1290" s="20">
        <v>0</v>
      </c>
      <c r="E1290" s="21">
        <v>0</v>
      </c>
      <c r="F1290" s="21">
        <v>0</v>
      </c>
      <c r="G1290" s="21">
        <v>0</v>
      </c>
      <c r="H1290" s="11" t="str">
        <f>IF(D1290&lt;&gt;0,G1290/D1290,"")</f>
        <v/>
      </c>
      <c r="I1290" s="90">
        <v>183</v>
      </c>
      <c r="J1290" s="83">
        <v>167</v>
      </c>
      <c r="K1290" s="83">
        <v>37</v>
      </c>
      <c r="L1290" s="13">
        <f>IF(J1290&lt;&gt;0,K1290/J1290,"")</f>
        <v>0.22155688622754491</v>
      </c>
      <c r="M1290" s="83">
        <v>0</v>
      </c>
      <c r="N1290" s="83">
        <v>16</v>
      </c>
      <c r="O1290" s="16">
        <f>IF(I1290&lt;&gt;0,N1290/I1290,"")</f>
        <v>8.7431693989071038E-2</v>
      </c>
      <c r="P1290" s="17">
        <f>IF(SUM(D1290,I1290)&gt;0,SUM(D1290,I1290),"")</f>
        <v>183</v>
      </c>
      <c r="Q1290" s="18">
        <f>IF(SUM(E1290,J1290, M1290)&gt;0,SUM(E1290,J1290, M1290),"")</f>
        <v>167</v>
      </c>
      <c r="R1290" s="18">
        <f>IF(SUM(G1290,N1290)&gt;0,SUM(G1290,N1290),"")</f>
        <v>16</v>
      </c>
      <c r="S1290" s="19">
        <f>IFERROR(IF(P1290&lt;&gt;0,R1290/P1290,""),"")</f>
        <v>8.7431693989071038E-2</v>
      </c>
    </row>
    <row r="1291" spans="1:19" x14ac:dyDescent="0.2">
      <c r="A1291" s="5" t="s">
        <v>513</v>
      </c>
      <c r="B1291" s="1" t="s">
        <v>501</v>
      </c>
      <c r="C1291" s="2" t="s">
        <v>502</v>
      </c>
      <c r="D1291" s="8">
        <v>1</v>
      </c>
      <c r="E1291" s="3">
        <v>1</v>
      </c>
      <c r="F1291" s="3">
        <v>0</v>
      </c>
      <c r="G1291" s="3">
        <v>0</v>
      </c>
      <c r="H1291" s="11">
        <v>0</v>
      </c>
      <c r="I1291" s="89">
        <v>182</v>
      </c>
      <c r="J1291" s="82">
        <v>169</v>
      </c>
      <c r="K1291" s="82">
        <v>35</v>
      </c>
      <c r="L1291" s="13">
        <v>0.20710059171597633</v>
      </c>
      <c r="M1291" s="84">
        <v>0</v>
      </c>
      <c r="N1291" s="82">
        <v>13</v>
      </c>
      <c r="O1291" s="16">
        <v>7.1428571428571425E-2</v>
      </c>
      <c r="P1291" s="17">
        <v>183</v>
      </c>
      <c r="Q1291" s="18">
        <v>170</v>
      </c>
      <c r="R1291" s="18">
        <v>13</v>
      </c>
      <c r="S1291" s="19">
        <v>7.1038251366120214E-2</v>
      </c>
    </row>
    <row r="1292" spans="1:19" x14ac:dyDescent="0.2">
      <c r="A1292" s="59" t="s">
        <v>426</v>
      </c>
      <c r="B1292" s="1" t="s">
        <v>109</v>
      </c>
      <c r="C1292" s="2" t="s">
        <v>110</v>
      </c>
      <c r="D1292" s="8"/>
      <c r="E1292" s="3"/>
      <c r="F1292" s="3"/>
      <c r="G1292" s="3"/>
      <c r="H1292" s="11" t="str">
        <f>IF(D1292&lt;&gt;0,G1292/D1292,"")</f>
        <v/>
      </c>
      <c r="I1292" s="89">
        <v>182</v>
      </c>
      <c r="J1292" s="82">
        <v>179</v>
      </c>
      <c r="K1292" s="82">
        <v>49</v>
      </c>
      <c r="L1292" s="13">
        <f>IF(J1292&lt;&gt;0,K1292/J1292,"")</f>
        <v>0.27374301675977653</v>
      </c>
      <c r="M1292" s="84"/>
      <c r="N1292" s="82">
        <v>3</v>
      </c>
      <c r="O1292" s="16">
        <f>IF(I1292&lt;&gt;0,N1292/I1292,"")</f>
        <v>1.6483516483516484E-2</v>
      </c>
      <c r="P1292" s="17">
        <f>IF(SUM(D1292,I1292)&gt;0,SUM(D1292,I1292),"")</f>
        <v>182</v>
      </c>
      <c r="Q1292" s="18">
        <f>IF(SUM(E1292,J1292, M1292)&gt;0,SUM(E1292,J1292, M1292),"")</f>
        <v>179</v>
      </c>
      <c r="R1292" s="18">
        <f>IF(SUM(G1292,N1292)&gt;0,SUM(G1292,N1292),"")</f>
        <v>3</v>
      </c>
      <c r="S1292" s="19">
        <f>IFERROR(IF(P1292&lt;&gt;0,R1292/P1292,""),"")</f>
        <v>1.6483516483516484E-2</v>
      </c>
    </row>
    <row r="1293" spans="1:19" x14ac:dyDescent="0.2">
      <c r="A1293" s="5" t="s">
        <v>422</v>
      </c>
      <c r="B1293" s="1" t="s">
        <v>27</v>
      </c>
      <c r="C1293" s="2" t="s">
        <v>28</v>
      </c>
      <c r="D1293" s="8">
        <v>1</v>
      </c>
      <c r="E1293" s="3">
        <v>1</v>
      </c>
      <c r="F1293" s="3">
        <v>1</v>
      </c>
      <c r="G1293" s="3">
        <v>0</v>
      </c>
      <c r="H1293" s="11">
        <f>IF(D1293&lt;&gt;0,G1293/D1293,"")</f>
        <v>0</v>
      </c>
      <c r="I1293" s="89">
        <v>180</v>
      </c>
      <c r="J1293" s="82">
        <v>180</v>
      </c>
      <c r="K1293" s="82">
        <v>175</v>
      </c>
      <c r="L1293" s="13">
        <f>IF(J1293&lt;&gt;0,K1293/J1293,"")</f>
        <v>0.97222222222222221</v>
      </c>
      <c r="M1293" s="84">
        <v>0</v>
      </c>
      <c r="N1293" s="82">
        <v>0</v>
      </c>
      <c r="O1293" s="16">
        <f>IF(I1293&lt;&gt;0,N1293/I1293,"")</f>
        <v>0</v>
      </c>
      <c r="P1293" s="17">
        <f>IF(SUM(D1293,I1293)&gt;0,SUM(D1293,I1293),"")</f>
        <v>181</v>
      </c>
      <c r="Q1293" s="18">
        <f>IF(SUM(E1293,J1293, M1293)&gt;0,SUM(E1293,J1293, M1293),"")</f>
        <v>181</v>
      </c>
      <c r="R1293" s="18" t="str">
        <f>IF(SUM(G1293,N1293)&gt;0,SUM(G1293,N1293),"")</f>
        <v/>
      </c>
      <c r="S1293" s="19" t="str">
        <f>IFERROR(IF(P1293&lt;&gt;0,R1293/P1293,""),"")</f>
        <v/>
      </c>
    </row>
    <row r="1294" spans="1:19" x14ac:dyDescent="0.2">
      <c r="A1294" s="5" t="s">
        <v>422</v>
      </c>
      <c r="B1294" s="1" t="s">
        <v>80</v>
      </c>
      <c r="C1294" s="2" t="s">
        <v>82</v>
      </c>
      <c r="D1294" s="8">
        <v>0</v>
      </c>
      <c r="E1294" s="3">
        <v>0</v>
      </c>
      <c r="F1294" s="3">
        <v>0</v>
      </c>
      <c r="G1294" s="3">
        <v>0</v>
      </c>
      <c r="H1294" s="11" t="str">
        <f>IF(D1294&lt;&gt;0,G1294/D1294,"")</f>
        <v/>
      </c>
      <c r="I1294" s="89">
        <v>180</v>
      </c>
      <c r="J1294" s="82">
        <v>171</v>
      </c>
      <c r="K1294" s="82">
        <v>165</v>
      </c>
      <c r="L1294" s="13">
        <f>IF(J1294&lt;&gt;0,K1294/J1294,"")</f>
        <v>0.96491228070175439</v>
      </c>
      <c r="M1294" s="84">
        <v>9</v>
      </c>
      <c r="N1294" s="82">
        <v>0</v>
      </c>
      <c r="O1294" s="16">
        <f>IF(I1294&lt;&gt;0,N1294/I1294,"")</f>
        <v>0</v>
      </c>
      <c r="P1294" s="17">
        <f>IF(SUM(D1294,I1294)&gt;0,SUM(D1294,I1294),"")</f>
        <v>180</v>
      </c>
      <c r="Q1294" s="18">
        <f>IF(SUM(E1294,J1294, M1294)&gt;0,SUM(E1294,J1294, M1294),"")</f>
        <v>180</v>
      </c>
      <c r="R1294" s="18" t="str">
        <f>IF(SUM(G1294,N1294)&gt;0,SUM(G1294,N1294),"")</f>
        <v/>
      </c>
      <c r="S1294" s="19" t="str">
        <f>IFERROR(IF(P1294&lt;&gt;0,R1294/P1294,""),"")</f>
        <v/>
      </c>
    </row>
    <row r="1295" spans="1:19" x14ac:dyDescent="0.2">
      <c r="A1295" s="5" t="s">
        <v>417</v>
      </c>
      <c r="B1295" s="1" t="s">
        <v>407</v>
      </c>
      <c r="C1295" s="2" t="s">
        <v>408</v>
      </c>
      <c r="D1295" s="8"/>
      <c r="E1295" s="3"/>
      <c r="F1295" s="3"/>
      <c r="G1295" s="3"/>
      <c r="H1295" s="11" t="str">
        <f>IF(D1295&lt;&gt;0,G1295/D1295,"")</f>
        <v/>
      </c>
      <c r="I1295" s="89">
        <v>179</v>
      </c>
      <c r="J1295" s="82">
        <v>122</v>
      </c>
      <c r="K1295" s="82">
        <v>10</v>
      </c>
      <c r="L1295" s="13">
        <f>IF(J1295&lt;&gt;0,K1295/J1295,"")</f>
        <v>8.1967213114754092E-2</v>
      </c>
      <c r="M1295" s="84"/>
      <c r="N1295" s="82">
        <v>53</v>
      </c>
      <c r="O1295" s="16">
        <f>IF(I1295&lt;&gt;0,N1295/I1295,"")</f>
        <v>0.29608938547486036</v>
      </c>
      <c r="P1295" s="17">
        <f>IF(SUM(D1295,I1295)&gt;0,SUM(D1295,I1295),"")</f>
        <v>179</v>
      </c>
      <c r="Q1295" s="18">
        <f>IF(SUM(E1295,J1295, M1295)&gt;0,SUM(E1295,J1295, M1295),"")</f>
        <v>122</v>
      </c>
      <c r="R1295" s="18">
        <f>IF(SUM(G1295,N1295)&gt;0,SUM(G1295,N1295),"")</f>
        <v>53</v>
      </c>
      <c r="S1295" s="19">
        <f>IFERROR(IF(P1295&lt;&gt;0,R1295/P1295,""),"")</f>
        <v>0.29608938547486036</v>
      </c>
    </row>
    <row r="1296" spans="1:19" x14ac:dyDescent="0.2">
      <c r="A1296" s="5" t="s">
        <v>513</v>
      </c>
      <c r="B1296" s="1" t="s">
        <v>61</v>
      </c>
      <c r="C1296" s="2" t="s">
        <v>68</v>
      </c>
      <c r="D1296" s="8">
        <v>6</v>
      </c>
      <c r="E1296" s="3">
        <v>6</v>
      </c>
      <c r="F1296" s="3">
        <v>0</v>
      </c>
      <c r="G1296" s="3">
        <v>0</v>
      </c>
      <c r="H1296" s="11">
        <v>0</v>
      </c>
      <c r="I1296" s="89">
        <v>178</v>
      </c>
      <c r="J1296" s="82">
        <v>166</v>
      </c>
      <c r="K1296" s="82">
        <v>27</v>
      </c>
      <c r="L1296" s="13">
        <v>0.16265060240963855</v>
      </c>
      <c r="M1296" s="84">
        <v>0</v>
      </c>
      <c r="N1296" s="82">
        <v>12</v>
      </c>
      <c r="O1296" s="16">
        <v>6.741573033707865E-2</v>
      </c>
      <c r="P1296" s="17">
        <v>184</v>
      </c>
      <c r="Q1296" s="18">
        <v>172</v>
      </c>
      <c r="R1296" s="18">
        <v>12</v>
      </c>
      <c r="S1296" s="19">
        <v>6.5217391304347824E-2</v>
      </c>
    </row>
    <row r="1297" spans="1:19" x14ac:dyDescent="0.2">
      <c r="A1297" s="5" t="s">
        <v>418</v>
      </c>
      <c r="B1297" s="1" t="s">
        <v>386</v>
      </c>
      <c r="C1297" s="2" t="s">
        <v>389</v>
      </c>
      <c r="D1297" s="8">
        <v>0</v>
      </c>
      <c r="E1297" s="3">
        <v>0</v>
      </c>
      <c r="F1297" s="3">
        <v>0</v>
      </c>
      <c r="G1297" s="3">
        <v>0</v>
      </c>
      <c r="H1297" s="11" t="str">
        <f t="shared" ref="H1297:H1308" si="538">IF(D1297&lt;&gt;0,G1297/D1297,"")</f>
        <v/>
      </c>
      <c r="I1297" s="89">
        <v>177</v>
      </c>
      <c r="J1297" s="82">
        <v>175</v>
      </c>
      <c r="K1297" s="82">
        <v>78</v>
      </c>
      <c r="L1297" s="13">
        <f t="shared" ref="L1297:L1308" si="539">IF(J1297&lt;&gt;0,K1297/J1297,"")</f>
        <v>0.44571428571428573</v>
      </c>
      <c r="M1297" s="81">
        <v>2</v>
      </c>
      <c r="N1297" s="82">
        <v>0</v>
      </c>
      <c r="O1297" s="16">
        <f t="shared" ref="O1297:O1308" si="540">IF(I1297&lt;&gt;0,N1297/I1297,"")</f>
        <v>0</v>
      </c>
      <c r="P1297" s="17">
        <f t="shared" ref="P1297:P1308" si="541">IF(SUM(D1297,I1297)&gt;0,SUM(D1297,I1297),"")</f>
        <v>177</v>
      </c>
      <c r="Q1297" s="18">
        <f t="shared" ref="Q1297:Q1308" si="542">IF(SUM(E1297,J1297, M1297)&gt;0,SUM(E1297,J1297, M1297),"")</f>
        <v>177</v>
      </c>
      <c r="R1297" s="18" t="str">
        <f t="shared" ref="R1297:R1308" si="543">IF(SUM(G1297,N1297)&gt;0,SUM(G1297,N1297),"")</f>
        <v/>
      </c>
      <c r="S1297" s="19" t="str">
        <f t="shared" ref="S1297:S1308" si="544">IFERROR(IF(P1297&lt;&gt;0,R1297/P1297,""),"")</f>
        <v/>
      </c>
    </row>
    <row r="1298" spans="1:19" ht="29" x14ac:dyDescent="0.2">
      <c r="A1298" s="5" t="s">
        <v>515</v>
      </c>
      <c r="B1298" s="1" t="s">
        <v>210</v>
      </c>
      <c r="C1298" s="2" t="s">
        <v>211</v>
      </c>
      <c r="D1298" s="8"/>
      <c r="E1298" s="3"/>
      <c r="F1298" s="3"/>
      <c r="G1298" s="3"/>
      <c r="H1298" s="11" t="str">
        <f t="shared" si="538"/>
        <v/>
      </c>
      <c r="I1298" s="90">
        <v>174</v>
      </c>
      <c r="J1298" s="83">
        <v>161</v>
      </c>
      <c r="K1298" s="83">
        <v>22</v>
      </c>
      <c r="L1298" s="13">
        <f t="shared" si="539"/>
        <v>0.13664596273291926</v>
      </c>
      <c r="M1298" s="83"/>
      <c r="N1298" s="83"/>
      <c r="O1298" s="16">
        <f t="shared" si="540"/>
        <v>0</v>
      </c>
      <c r="P1298" s="17">
        <f t="shared" si="541"/>
        <v>174</v>
      </c>
      <c r="Q1298" s="18">
        <f t="shared" si="542"/>
        <v>161</v>
      </c>
      <c r="R1298" s="18" t="str">
        <f t="shared" si="543"/>
        <v/>
      </c>
      <c r="S1298" s="19" t="str">
        <f t="shared" si="544"/>
        <v/>
      </c>
    </row>
    <row r="1299" spans="1:19" x14ac:dyDescent="0.2">
      <c r="A1299" s="5" t="s">
        <v>422</v>
      </c>
      <c r="B1299" s="1" t="s">
        <v>17</v>
      </c>
      <c r="C1299" s="2" t="s">
        <v>19</v>
      </c>
      <c r="D1299" s="8">
        <v>0</v>
      </c>
      <c r="E1299" s="3">
        <v>0</v>
      </c>
      <c r="F1299" s="3">
        <v>0</v>
      </c>
      <c r="G1299" s="3">
        <v>0</v>
      </c>
      <c r="H1299" s="11" t="str">
        <f t="shared" si="538"/>
        <v/>
      </c>
      <c r="I1299" s="89">
        <v>173</v>
      </c>
      <c r="J1299" s="82">
        <v>163</v>
      </c>
      <c r="K1299" s="82">
        <v>134</v>
      </c>
      <c r="L1299" s="13">
        <f t="shared" si="539"/>
        <v>0.82208588957055218</v>
      </c>
      <c r="M1299" s="84">
        <v>10</v>
      </c>
      <c r="N1299" s="82">
        <v>0</v>
      </c>
      <c r="O1299" s="16">
        <f t="shared" si="540"/>
        <v>0</v>
      </c>
      <c r="P1299" s="17">
        <f t="shared" si="541"/>
        <v>173</v>
      </c>
      <c r="Q1299" s="18">
        <f t="shared" si="542"/>
        <v>173</v>
      </c>
      <c r="R1299" s="18" t="str">
        <f t="shared" si="543"/>
        <v/>
      </c>
      <c r="S1299" s="19" t="str">
        <f t="shared" si="544"/>
        <v/>
      </c>
    </row>
    <row r="1300" spans="1:19" x14ac:dyDescent="0.2">
      <c r="A1300" s="5" t="s">
        <v>419</v>
      </c>
      <c r="B1300" s="1" t="s">
        <v>190</v>
      </c>
      <c r="C1300" s="2" t="s">
        <v>192</v>
      </c>
      <c r="D1300" s="8">
        <v>5</v>
      </c>
      <c r="E1300" s="3">
        <v>3</v>
      </c>
      <c r="F1300" s="3">
        <v>1</v>
      </c>
      <c r="G1300" s="3">
        <v>2</v>
      </c>
      <c r="H1300" s="11">
        <f t="shared" si="538"/>
        <v>0.4</v>
      </c>
      <c r="I1300" s="89">
        <v>173</v>
      </c>
      <c r="J1300" s="82">
        <v>157</v>
      </c>
      <c r="K1300" s="82">
        <v>27</v>
      </c>
      <c r="L1300" s="13">
        <f t="shared" si="539"/>
        <v>0.17197452229299362</v>
      </c>
      <c r="M1300" s="81">
        <v>8</v>
      </c>
      <c r="N1300" s="82">
        <v>7</v>
      </c>
      <c r="O1300" s="16">
        <f t="shared" si="540"/>
        <v>4.046242774566474E-2</v>
      </c>
      <c r="P1300" s="17">
        <f t="shared" si="541"/>
        <v>178</v>
      </c>
      <c r="Q1300" s="18">
        <f t="shared" si="542"/>
        <v>168</v>
      </c>
      <c r="R1300" s="18">
        <f t="shared" si="543"/>
        <v>9</v>
      </c>
      <c r="S1300" s="19">
        <f t="shared" si="544"/>
        <v>5.0561797752808987E-2</v>
      </c>
    </row>
    <row r="1301" spans="1:19" x14ac:dyDescent="0.2">
      <c r="A1301" s="5" t="s">
        <v>424</v>
      </c>
      <c r="B1301" s="1" t="s">
        <v>109</v>
      </c>
      <c r="C1301" s="2" t="s">
        <v>110</v>
      </c>
      <c r="D1301" s="8"/>
      <c r="E1301" s="3"/>
      <c r="F1301" s="3"/>
      <c r="G1301" s="3"/>
      <c r="H1301" s="11" t="str">
        <f t="shared" si="538"/>
        <v/>
      </c>
      <c r="I1301" s="89">
        <v>172</v>
      </c>
      <c r="J1301" s="82">
        <v>166</v>
      </c>
      <c r="K1301" s="82">
        <v>8</v>
      </c>
      <c r="L1301" s="13">
        <f t="shared" si="539"/>
        <v>4.8192771084337352E-2</v>
      </c>
      <c r="M1301" s="81"/>
      <c r="N1301" s="82">
        <v>6</v>
      </c>
      <c r="O1301" s="16">
        <f t="shared" si="540"/>
        <v>3.4883720930232558E-2</v>
      </c>
      <c r="P1301" s="17">
        <f t="shared" si="541"/>
        <v>172</v>
      </c>
      <c r="Q1301" s="18">
        <f t="shared" si="542"/>
        <v>166</v>
      </c>
      <c r="R1301" s="18">
        <f t="shared" si="543"/>
        <v>6</v>
      </c>
      <c r="S1301" s="19">
        <f t="shared" si="544"/>
        <v>3.4883720930232558E-2</v>
      </c>
    </row>
    <row r="1302" spans="1:19" ht="29" x14ac:dyDescent="0.2">
      <c r="A1302" s="5" t="s">
        <v>419</v>
      </c>
      <c r="B1302" s="1" t="s">
        <v>257</v>
      </c>
      <c r="C1302" s="2" t="s">
        <v>261</v>
      </c>
      <c r="D1302" s="8">
        <v>37</v>
      </c>
      <c r="E1302" s="3">
        <v>37</v>
      </c>
      <c r="F1302" s="3">
        <v>25</v>
      </c>
      <c r="G1302" s="3"/>
      <c r="H1302" s="11">
        <f t="shared" si="538"/>
        <v>0</v>
      </c>
      <c r="I1302" s="89">
        <v>172</v>
      </c>
      <c r="J1302" s="82">
        <v>150</v>
      </c>
      <c r="K1302" s="82">
        <v>33</v>
      </c>
      <c r="L1302" s="13">
        <f t="shared" si="539"/>
        <v>0.22</v>
      </c>
      <c r="M1302" s="81">
        <v>2</v>
      </c>
      <c r="N1302" s="82">
        <v>20</v>
      </c>
      <c r="O1302" s="16">
        <f t="shared" si="540"/>
        <v>0.11627906976744186</v>
      </c>
      <c r="P1302" s="17">
        <f t="shared" si="541"/>
        <v>209</v>
      </c>
      <c r="Q1302" s="18">
        <f t="shared" si="542"/>
        <v>189</v>
      </c>
      <c r="R1302" s="18">
        <f t="shared" si="543"/>
        <v>20</v>
      </c>
      <c r="S1302" s="19">
        <f t="shared" si="544"/>
        <v>9.569377990430622E-2</v>
      </c>
    </row>
    <row r="1303" spans="1:19" ht="29" x14ac:dyDescent="0.2">
      <c r="A1303" s="59" t="s">
        <v>426</v>
      </c>
      <c r="B1303" s="1" t="s">
        <v>59</v>
      </c>
      <c r="C1303" s="2" t="s">
        <v>60</v>
      </c>
      <c r="D1303" s="8"/>
      <c r="E1303" s="3"/>
      <c r="F1303" s="3"/>
      <c r="G1303" s="3"/>
      <c r="H1303" s="11" t="str">
        <f t="shared" si="538"/>
        <v/>
      </c>
      <c r="I1303" s="89">
        <v>172</v>
      </c>
      <c r="J1303" s="82">
        <v>172</v>
      </c>
      <c r="K1303" s="82">
        <v>172</v>
      </c>
      <c r="L1303" s="13">
        <f t="shared" si="539"/>
        <v>1</v>
      </c>
      <c r="M1303" s="84"/>
      <c r="N1303" s="82"/>
      <c r="O1303" s="16">
        <f t="shared" si="540"/>
        <v>0</v>
      </c>
      <c r="P1303" s="17">
        <f t="shared" si="541"/>
        <v>172</v>
      </c>
      <c r="Q1303" s="18">
        <f t="shared" si="542"/>
        <v>172</v>
      </c>
      <c r="R1303" s="18" t="str">
        <f t="shared" si="543"/>
        <v/>
      </c>
      <c r="S1303" s="19" t="str">
        <f t="shared" si="544"/>
        <v/>
      </c>
    </row>
    <row r="1304" spans="1:19" x14ac:dyDescent="0.2">
      <c r="A1304" s="59" t="s">
        <v>426</v>
      </c>
      <c r="B1304" s="1" t="s">
        <v>188</v>
      </c>
      <c r="C1304" s="2" t="s">
        <v>189</v>
      </c>
      <c r="D1304" s="8"/>
      <c r="E1304" s="3"/>
      <c r="F1304" s="3"/>
      <c r="G1304" s="3"/>
      <c r="H1304" s="11" t="str">
        <f t="shared" si="538"/>
        <v/>
      </c>
      <c r="I1304" s="89">
        <v>172</v>
      </c>
      <c r="J1304" s="82">
        <v>171</v>
      </c>
      <c r="K1304" s="82">
        <v>12</v>
      </c>
      <c r="L1304" s="13">
        <f t="shared" si="539"/>
        <v>7.0175438596491224E-2</v>
      </c>
      <c r="M1304" s="84">
        <v>1</v>
      </c>
      <c r="N1304" s="82"/>
      <c r="O1304" s="16">
        <f t="shared" si="540"/>
        <v>0</v>
      </c>
      <c r="P1304" s="17">
        <f t="shared" si="541"/>
        <v>172</v>
      </c>
      <c r="Q1304" s="18">
        <f t="shared" si="542"/>
        <v>172</v>
      </c>
      <c r="R1304" s="18" t="str">
        <f t="shared" si="543"/>
        <v/>
      </c>
      <c r="S1304" s="19" t="str">
        <f t="shared" si="544"/>
        <v/>
      </c>
    </row>
    <row r="1305" spans="1:19" x14ac:dyDescent="0.2">
      <c r="A1305" s="5" t="s">
        <v>427</v>
      </c>
      <c r="B1305" s="1" t="s">
        <v>380</v>
      </c>
      <c r="C1305" s="2" t="s">
        <v>382</v>
      </c>
      <c r="D1305" s="8"/>
      <c r="E1305" s="3"/>
      <c r="F1305" s="3"/>
      <c r="G1305" s="3"/>
      <c r="H1305" s="11" t="str">
        <f t="shared" si="538"/>
        <v/>
      </c>
      <c r="I1305" s="89">
        <v>171</v>
      </c>
      <c r="J1305" s="82">
        <v>153</v>
      </c>
      <c r="K1305" s="82">
        <v>93</v>
      </c>
      <c r="L1305" s="13">
        <f t="shared" si="539"/>
        <v>0.60784313725490191</v>
      </c>
      <c r="M1305" s="81">
        <v>14</v>
      </c>
      <c r="N1305" s="82">
        <v>4</v>
      </c>
      <c r="O1305" s="16">
        <f t="shared" si="540"/>
        <v>2.3391812865497075E-2</v>
      </c>
      <c r="P1305" s="17">
        <f t="shared" si="541"/>
        <v>171</v>
      </c>
      <c r="Q1305" s="18">
        <f t="shared" si="542"/>
        <v>167</v>
      </c>
      <c r="R1305" s="18">
        <f t="shared" si="543"/>
        <v>4</v>
      </c>
      <c r="S1305" s="19">
        <f t="shared" si="544"/>
        <v>2.3391812865497075E-2</v>
      </c>
    </row>
    <row r="1306" spans="1:19" x14ac:dyDescent="0.2">
      <c r="A1306" s="5" t="s">
        <v>516</v>
      </c>
      <c r="B1306" s="1" t="s">
        <v>109</v>
      </c>
      <c r="C1306" s="2" t="s">
        <v>110</v>
      </c>
      <c r="D1306" s="8">
        <v>0</v>
      </c>
      <c r="E1306" s="3">
        <v>0</v>
      </c>
      <c r="F1306" s="3">
        <v>0</v>
      </c>
      <c r="G1306" s="3">
        <v>0</v>
      </c>
      <c r="H1306" s="11" t="str">
        <f t="shared" si="538"/>
        <v/>
      </c>
      <c r="I1306" s="89">
        <v>171</v>
      </c>
      <c r="J1306" s="82">
        <v>142</v>
      </c>
      <c r="K1306" s="82">
        <v>8</v>
      </c>
      <c r="L1306" s="13">
        <f t="shared" si="539"/>
        <v>5.6338028169014086E-2</v>
      </c>
      <c r="M1306" s="81">
        <v>0</v>
      </c>
      <c r="N1306" s="82">
        <v>29</v>
      </c>
      <c r="O1306" s="16">
        <f t="shared" si="540"/>
        <v>0.16959064327485379</v>
      </c>
      <c r="P1306" s="17">
        <f t="shared" si="541"/>
        <v>171</v>
      </c>
      <c r="Q1306" s="18">
        <f t="shared" si="542"/>
        <v>142</v>
      </c>
      <c r="R1306" s="18">
        <f t="shared" si="543"/>
        <v>29</v>
      </c>
      <c r="S1306" s="19">
        <f t="shared" si="544"/>
        <v>0.16959064327485379</v>
      </c>
    </row>
    <row r="1307" spans="1:19" x14ac:dyDescent="0.2">
      <c r="A1307" s="5" t="s">
        <v>516</v>
      </c>
      <c r="B1307" s="1" t="s">
        <v>167</v>
      </c>
      <c r="C1307" s="2" t="s">
        <v>168</v>
      </c>
      <c r="D1307" s="8">
        <v>0</v>
      </c>
      <c r="E1307" s="3">
        <v>0</v>
      </c>
      <c r="F1307" s="3">
        <v>0</v>
      </c>
      <c r="G1307" s="3">
        <v>0</v>
      </c>
      <c r="H1307" s="11" t="str">
        <f t="shared" si="538"/>
        <v/>
      </c>
      <c r="I1307" s="89">
        <v>170</v>
      </c>
      <c r="J1307" s="82">
        <v>163</v>
      </c>
      <c r="K1307" s="82">
        <v>27</v>
      </c>
      <c r="L1307" s="13">
        <f t="shared" si="539"/>
        <v>0.16564417177914109</v>
      </c>
      <c r="M1307" s="81">
        <v>0</v>
      </c>
      <c r="N1307" s="82">
        <v>7</v>
      </c>
      <c r="O1307" s="16">
        <f t="shared" si="540"/>
        <v>4.1176470588235294E-2</v>
      </c>
      <c r="P1307" s="17">
        <f t="shared" si="541"/>
        <v>170</v>
      </c>
      <c r="Q1307" s="18">
        <f t="shared" si="542"/>
        <v>163</v>
      </c>
      <c r="R1307" s="18">
        <f t="shared" si="543"/>
        <v>7</v>
      </c>
      <c r="S1307" s="19">
        <f t="shared" si="544"/>
        <v>4.1176470588235294E-2</v>
      </c>
    </row>
    <row r="1308" spans="1:19" ht="29" x14ac:dyDescent="0.2">
      <c r="A1308" s="5" t="s">
        <v>422</v>
      </c>
      <c r="B1308" s="1" t="s">
        <v>221</v>
      </c>
      <c r="C1308" s="2" t="s">
        <v>222</v>
      </c>
      <c r="D1308" s="8">
        <v>0</v>
      </c>
      <c r="E1308" s="3">
        <v>0</v>
      </c>
      <c r="F1308" s="3">
        <v>0</v>
      </c>
      <c r="G1308" s="3">
        <v>0</v>
      </c>
      <c r="H1308" s="11" t="str">
        <f t="shared" si="538"/>
        <v/>
      </c>
      <c r="I1308" s="89">
        <v>169</v>
      </c>
      <c r="J1308" s="82">
        <v>165</v>
      </c>
      <c r="K1308" s="82">
        <v>83</v>
      </c>
      <c r="L1308" s="13">
        <f t="shared" si="539"/>
        <v>0.50303030303030305</v>
      </c>
      <c r="M1308" s="84">
        <v>2</v>
      </c>
      <c r="N1308" s="82">
        <v>2</v>
      </c>
      <c r="O1308" s="16">
        <f t="shared" si="540"/>
        <v>1.1834319526627219E-2</v>
      </c>
      <c r="P1308" s="17">
        <f t="shared" si="541"/>
        <v>169</v>
      </c>
      <c r="Q1308" s="18">
        <f t="shared" si="542"/>
        <v>167</v>
      </c>
      <c r="R1308" s="18">
        <f t="shared" si="543"/>
        <v>2</v>
      </c>
      <c r="S1308" s="19">
        <f t="shared" si="544"/>
        <v>1.1834319526627219E-2</v>
      </c>
    </row>
    <row r="1309" spans="1:19" x14ac:dyDescent="0.2">
      <c r="A1309" s="5" t="s">
        <v>513</v>
      </c>
      <c r="B1309" s="1" t="s">
        <v>511</v>
      </c>
      <c r="C1309" s="2" t="s">
        <v>512</v>
      </c>
      <c r="D1309" s="8">
        <v>0</v>
      </c>
      <c r="E1309" s="3">
        <v>0</v>
      </c>
      <c r="F1309" s="3">
        <v>0</v>
      </c>
      <c r="G1309" s="3">
        <v>0</v>
      </c>
      <c r="H1309" s="11" t="s">
        <v>514</v>
      </c>
      <c r="I1309" s="89">
        <v>168</v>
      </c>
      <c r="J1309" s="82">
        <v>167</v>
      </c>
      <c r="K1309" s="82">
        <v>36</v>
      </c>
      <c r="L1309" s="13">
        <v>0.21556886227544911</v>
      </c>
      <c r="M1309" s="84">
        <v>1</v>
      </c>
      <c r="N1309" s="82">
        <v>0</v>
      </c>
      <c r="O1309" s="16">
        <v>0</v>
      </c>
      <c r="P1309" s="17">
        <v>168</v>
      </c>
      <c r="Q1309" s="18">
        <v>168</v>
      </c>
      <c r="R1309" s="18" t="s">
        <v>514</v>
      </c>
      <c r="S1309" s="19" t="s">
        <v>514</v>
      </c>
    </row>
    <row r="1310" spans="1:19" x14ac:dyDescent="0.2">
      <c r="A1310" s="59" t="s">
        <v>429</v>
      </c>
      <c r="B1310" s="1" t="s">
        <v>80</v>
      </c>
      <c r="C1310" s="2" t="s">
        <v>84</v>
      </c>
      <c r="D1310" s="8">
        <v>0</v>
      </c>
      <c r="E1310" s="3">
        <v>0</v>
      </c>
      <c r="F1310" s="3">
        <v>0</v>
      </c>
      <c r="G1310" s="3">
        <v>0</v>
      </c>
      <c r="H1310" s="11" t="str">
        <f>IF(D1310&lt;&gt;0,G1310/D1310,"")</f>
        <v/>
      </c>
      <c r="I1310" s="89">
        <v>168</v>
      </c>
      <c r="J1310" s="82">
        <v>157</v>
      </c>
      <c r="K1310" s="82">
        <v>83</v>
      </c>
      <c r="L1310" s="13">
        <f>IF(J1310&lt;&gt;0,K1310/J1310,"")</f>
        <v>0.5286624203821656</v>
      </c>
      <c r="M1310" s="81">
        <v>0</v>
      </c>
      <c r="N1310" s="82">
        <v>11</v>
      </c>
      <c r="O1310" s="16">
        <f>IF(I1310&lt;&gt;0,N1310/I1310,"")</f>
        <v>6.5476190476190479E-2</v>
      </c>
      <c r="P1310" s="80">
        <f>IF(SUM(D1310,I1310)&gt;0,SUM(D1310,I1310),"")</f>
        <v>168</v>
      </c>
      <c r="Q1310" s="77">
        <f>IF(SUM(E1310,J1310, M1310)&gt;0,SUM(E1310,J1310, M1310),"")</f>
        <v>157</v>
      </c>
      <c r="R1310" s="77">
        <f>IF(SUM(G1310,N1310)&gt;0,SUM(G1310,N1310),"")</f>
        <v>11</v>
      </c>
      <c r="S1310" s="78">
        <f>IFERROR(IF(P1310&lt;&gt;0,R1310/P1310,""),"")</f>
        <v>6.5476190476190479E-2</v>
      </c>
    </row>
    <row r="1311" spans="1:19" ht="29" x14ac:dyDescent="0.2">
      <c r="A1311" s="5" t="s">
        <v>515</v>
      </c>
      <c r="B1311" s="1" t="s">
        <v>437</v>
      </c>
      <c r="C1311" s="2" t="s">
        <v>438</v>
      </c>
      <c r="D1311" s="8"/>
      <c r="E1311" s="3"/>
      <c r="F1311" s="3"/>
      <c r="G1311" s="3"/>
      <c r="H1311" s="11" t="str">
        <f>IF(D1311&lt;&gt;0,G1311/D1311,"")</f>
        <v/>
      </c>
      <c r="I1311" s="90">
        <v>167</v>
      </c>
      <c r="J1311" s="83">
        <v>163</v>
      </c>
      <c r="K1311" s="83">
        <v>64</v>
      </c>
      <c r="L1311" s="13">
        <f>IF(J1311&lt;&gt;0,K1311/J1311,"")</f>
        <v>0.39263803680981596</v>
      </c>
      <c r="M1311" s="83">
        <v>1</v>
      </c>
      <c r="N1311" s="83"/>
      <c r="O1311" s="16">
        <f>IF(I1311&lt;&gt;0,N1311/I1311,"")</f>
        <v>0</v>
      </c>
      <c r="P1311" s="17">
        <f>IF(SUM(D1311,I1311)&gt;0,SUM(D1311,I1311),"")</f>
        <v>167</v>
      </c>
      <c r="Q1311" s="18">
        <f>IF(SUM(E1311,J1311, M1311)&gt;0,SUM(E1311,J1311, M1311),"")</f>
        <v>164</v>
      </c>
      <c r="R1311" s="18" t="str">
        <f>IF(SUM(G1311,N1311)&gt;0,SUM(G1311,N1311),"")</f>
        <v/>
      </c>
      <c r="S1311" s="19" t="str">
        <f>IFERROR(IF(P1311&lt;&gt;0,R1311/P1311,""),"")</f>
        <v/>
      </c>
    </row>
    <row r="1312" spans="1:19" x14ac:dyDescent="0.2">
      <c r="A1312" s="5" t="s">
        <v>425</v>
      </c>
      <c r="B1312" s="1" t="s">
        <v>198</v>
      </c>
      <c r="C1312" s="2" t="s">
        <v>200</v>
      </c>
      <c r="D1312" s="8"/>
      <c r="E1312" s="3"/>
      <c r="F1312" s="3"/>
      <c r="G1312" s="3"/>
      <c r="H1312" s="11" t="str">
        <f>IF(D1312&lt;&gt;0,G1312/D1312,"")</f>
        <v/>
      </c>
      <c r="I1312" s="89">
        <v>163</v>
      </c>
      <c r="J1312" s="82">
        <v>158</v>
      </c>
      <c r="K1312" s="82">
        <v>32</v>
      </c>
      <c r="L1312" s="13">
        <f>IF(J1312&lt;&gt;0,K1312/J1312,"")</f>
        <v>0.20253164556962025</v>
      </c>
      <c r="M1312" s="81"/>
      <c r="N1312" s="82">
        <v>5</v>
      </c>
      <c r="O1312" s="16">
        <f>IF(I1312&lt;&gt;0,N1312/I1312,"")</f>
        <v>3.0674846625766871E-2</v>
      </c>
      <c r="P1312" s="17">
        <f>IF(SUM(D1312,I1312)&gt;0,SUM(D1312,I1312),"")</f>
        <v>163</v>
      </c>
      <c r="Q1312" s="18">
        <f>IF(SUM(E1312,J1312, M1312)&gt;0,SUM(E1312,J1312, M1312),"")</f>
        <v>158</v>
      </c>
      <c r="R1312" s="18">
        <f>IF(SUM(G1312,N1312)&gt;0,SUM(G1312,N1312),"")</f>
        <v>5</v>
      </c>
      <c r="S1312" s="19">
        <f>IFERROR(IF(P1312&lt;&gt;0,R1312/P1312,""),"")</f>
        <v>3.0674846625766871E-2</v>
      </c>
    </row>
    <row r="1313" spans="1:19" x14ac:dyDescent="0.2">
      <c r="A1313" s="5" t="s">
        <v>513</v>
      </c>
      <c r="B1313" s="1" t="s">
        <v>57</v>
      </c>
      <c r="C1313" s="2" t="s">
        <v>58</v>
      </c>
      <c r="D1313" s="8">
        <v>0</v>
      </c>
      <c r="E1313" s="3">
        <v>0</v>
      </c>
      <c r="F1313" s="3">
        <v>0</v>
      </c>
      <c r="G1313" s="3">
        <v>0</v>
      </c>
      <c r="H1313" s="11" t="s">
        <v>514</v>
      </c>
      <c r="I1313" s="89">
        <v>163</v>
      </c>
      <c r="J1313" s="82">
        <v>162</v>
      </c>
      <c r="K1313" s="82">
        <v>53</v>
      </c>
      <c r="L1313" s="13">
        <v>0.3271604938271605</v>
      </c>
      <c r="M1313" s="84">
        <v>0</v>
      </c>
      <c r="N1313" s="82">
        <v>1</v>
      </c>
      <c r="O1313" s="16">
        <v>6.1349693251533744E-3</v>
      </c>
      <c r="P1313" s="17">
        <v>163</v>
      </c>
      <c r="Q1313" s="18">
        <v>162</v>
      </c>
      <c r="R1313" s="18">
        <v>1</v>
      </c>
      <c r="S1313" s="19">
        <v>6.1349693251533744E-3</v>
      </c>
    </row>
    <row r="1314" spans="1:19" x14ac:dyDescent="0.2">
      <c r="A1314" s="5" t="s">
        <v>516</v>
      </c>
      <c r="B1314" s="1" t="s">
        <v>198</v>
      </c>
      <c r="C1314" s="2" t="s">
        <v>200</v>
      </c>
      <c r="D1314" s="8">
        <v>0</v>
      </c>
      <c r="E1314" s="3">
        <v>0</v>
      </c>
      <c r="F1314" s="3">
        <v>0</v>
      </c>
      <c r="G1314" s="3">
        <v>0</v>
      </c>
      <c r="H1314" s="11" t="str">
        <f t="shared" ref="H1314:H1360" si="545">IF(D1314&lt;&gt;0,G1314/D1314,"")</f>
        <v/>
      </c>
      <c r="I1314" s="89">
        <v>163</v>
      </c>
      <c r="J1314" s="82">
        <v>160</v>
      </c>
      <c r="K1314" s="82">
        <v>29</v>
      </c>
      <c r="L1314" s="13">
        <f t="shared" ref="L1314:L1360" si="546">IF(J1314&lt;&gt;0,K1314/J1314,"")</f>
        <v>0.18124999999999999</v>
      </c>
      <c r="M1314" s="81">
        <v>0</v>
      </c>
      <c r="N1314" s="82">
        <v>3</v>
      </c>
      <c r="O1314" s="16">
        <f t="shared" ref="O1314:O1360" si="547">IF(I1314&lt;&gt;0,N1314/I1314,"")</f>
        <v>1.8404907975460124E-2</v>
      </c>
      <c r="P1314" s="17">
        <f t="shared" ref="P1314:P1360" si="548">IF(SUM(D1314,I1314)&gt;0,SUM(D1314,I1314),"")</f>
        <v>163</v>
      </c>
      <c r="Q1314" s="18">
        <f t="shared" ref="Q1314:Q1360" si="549">IF(SUM(E1314,J1314, M1314)&gt;0,SUM(E1314,J1314, M1314),"")</f>
        <v>160</v>
      </c>
      <c r="R1314" s="18">
        <f t="shared" ref="R1314:R1360" si="550">IF(SUM(G1314,N1314)&gt;0,SUM(G1314,N1314),"")</f>
        <v>3</v>
      </c>
      <c r="S1314" s="19">
        <f t="shared" ref="S1314:S1360" si="551">IFERROR(IF(P1314&lt;&gt;0,R1314/P1314,""),"")</f>
        <v>1.8404907975460124E-2</v>
      </c>
    </row>
    <row r="1315" spans="1:19" ht="43" x14ac:dyDescent="0.2">
      <c r="A1315" s="5" t="s">
        <v>527</v>
      </c>
      <c r="B1315" s="1" t="s">
        <v>348</v>
      </c>
      <c r="C1315" s="2" t="s">
        <v>349</v>
      </c>
      <c r="D1315" s="8">
        <v>1</v>
      </c>
      <c r="E1315" s="3">
        <v>1</v>
      </c>
      <c r="F1315" s="3"/>
      <c r="G1315" s="3">
        <v>0</v>
      </c>
      <c r="H1315" s="11">
        <f t="shared" si="545"/>
        <v>0</v>
      </c>
      <c r="I1315" s="89">
        <v>161</v>
      </c>
      <c r="J1315" s="82">
        <v>150</v>
      </c>
      <c r="K1315" s="82">
        <v>37</v>
      </c>
      <c r="L1315" s="13">
        <f t="shared" si="546"/>
        <v>0.24666666666666667</v>
      </c>
      <c r="M1315" s="81">
        <v>0</v>
      </c>
      <c r="N1315" s="82">
        <v>11</v>
      </c>
      <c r="O1315" s="16">
        <f t="shared" si="547"/>
        <v>6.8322981366459631E-2</v>
      </c>
      <c r="P1315" s="17">
        <f t="shared" si="548"/>
        <v>162</v>
      </c>
      <c r="Q1315" s="18">
        <f t="shared" si="549"/>
        <v>151</v>
      </c>
      <c r="R1315" s="18">
        <f t="shared" si="550"/>
        <v>11</v>
      </c>
      <c r="S1315" s="19">
        <f t="shared" si="551"/>
        <v>6.7901234567901231E-2</v>
      </c>
    </row>
    <row r="1316" spans="1:19" x14ac:dyDescent="0.2">
      <c r="A1316" s="5" t="s">
        <v>416</v>
      </c>
      <c r="B1316" s="1" t="s">
        <v>111</v>
      </c>
      <c r="C1316" s="2" t="s">
        <v>112</v>
      </c>
      <c r="D1316" s="8"/>
      <c r="E1316" s="3"/>
      <c r="F1316" s="3"/>
      <c r="G1316" s="3"/>
      <c r="H1316" s="11" t="str">
        <f t="shared" si="545"/>
        <v/>
      </c>
      <c r="I1316" s="89">
        <v>160</v>
      </c>
      <c r="J1316" s="82">
        <v>118</v>
      </c>
      <c r="K1316" s="82">
        <v>39</v>
      </c>
      <c r="L1316" s="13">
        <f t="shared" si="546"/>
        <v>0.33050847457627119</v>
      </c>
      <c r="M1316" s="81">
        <v>1</v>
      </c>
      <c r="N1316" s="82">
        <v>41</v>
      </c>
      <c r="O1316" s="16">
        <f t="shared" si="547"/>
        <v>0.25624999999999998</v>
      </c>
      <c r="P1316" s="17">
        <f t="shared" si="548"/>
        <v>160</v>
      </c>
      <c r="Q1316" s="18">
        <f t="shared" si="549"/>
        <v>119</v>
      </c>
      <c r="R1316" s="18">
        <f t="shared" si="550"/>
        <v>41</v>
      </c>
      <c r="S1316" s="19">
        <f t="shared" si="551"/>
        <v>0.25624999999999998</v>
      </c>
    </row>
    <row r="1317" spans="1:19" x14ac:dyDescent="0.2">
      <c r="A1317" s="5" t="s">
        <v>515</v>
      </c>
      <c r="B1317" s="1" t="s">
        <v>497</v>
      </c>
      <c r="C1317" s="2" t="s">
        <v>498</v>
      </c>
      <c r="D1317" s="8"/>
      <c r="E1317" s="3"/>
      <c r="F1317" s="3"/>
      <c r="G1317" s="3"/>
      <c r="H1317" s="11" t="str">
        <f t="shared" si="545"/>
        <v/>
      </c>
      <c r="I1317" s="90">
        <v>160</v>
      </c>
      <c r="J1317" s="83">
        <v>153</v>
      </c>
      <c r="K1317" s="83">
        <v>11</v>
      </c>
      <c r="L1317" s="13">
        <f t="shared" si="546"/>
        <v>7.1895424836601302E-2</v>
      </c>
      <c r="M1317" s="83"/>
      <c r="N1317" s="83"/>
      <c r="O1317" s="16">
        <f t="shared" si="547"/>
        <v>0</v>
      </c>
      <c r="P1317" s="17">
        <f t="shared" si="548"/>
        <v>160</v>
      </c>
      <c r="Q1317" s="18">
        <f t="shared" si="549"/>
        <v>153</v>
      </c>
      <c r="R1317" s="18" t="str">
        <f t="shared" si="550"/>
        <v/>
      </c>
      <c r="S1317" s="19" t="str">
        <f t="shared" si="551"/>
        <v/>
      </c>
    </row>
    <row r="1318" spans="1:19" ht="29" x14ac:dyDescent="0.2">
      <c r="A1318" s="5" t="s">
        <v>527</v>
      </c>
      <c r="B1318" s="1" t="s">
        <v>87</v>
      </c>
      <c r="C1318" s="2" t="s">
        <v>88</v>
      </c>
      <c r="D1318" s="8">
        <v>12</v>
      </c>
      <c r="E1318" s="3">
        <v>11</v>
      </c>
      <c r="F1318" s="3"/>
      <c r="G1318" s="3">
        <v>1</v>
      </c>
      <c r="H1318" s="11">
        <f t="shared" si="545"/>
        <v>8.3333333333333329E-2</v>
      </c>
      <c r="I1318" s="89">
        <v>160</v>
      </c>
      <c r="J1318" s="82">
        <v>153</v>
      </c>
      <c r="K1318" s="82">
        <v>18</v>
      </c>
      <c r="L1318" s="13">
        <f t="shared" si="546"/>
        <v>0.11764705882352941</v>
      </c>
      <c r="M1318" s="81">
        <v>0</v>
      </c>
      <c r="N1318" s="82">
        <v>7</v>
      </c>
      <c r="O1318" s="16">
        <f t="shared" si="547"/>
        <v>4.3749999999999997E-2</v>
      </c>
      <c r="P1318" s="17">
        <f t="shared" si="548"/>
        <v>172</v>
      </c>
      <c r="Q1318" s="18">
        <f t="shared" si="549"/>
        <v>164</v>
      </c>
      <c r="R1318" s="18">
        <f t="shared" si="550"/>
        <v>8</v>
      </c>
      <c r="S1318" s="19">
        <f t="shared" si="551"/>
        <v>4.6511627906976744E-2</v>
      </c>
    </row>
    <row r="1319" spans="1:19" x14ac:dyDescent="0.2">
      <c r="A1319" s="5" t="s">
        <v>430</v>
      </c>
      <c r="B1319" s="1" t="s">
        <v>31</v>
      </c>
      <c r="C1319" s="2" t="s">
        <v>34</v>
      </c>
      <c r="D1319" s="8"/>
      <c r="E1319" s="3"/>
      <c r="F1319" s="3"/>
      <c r="G1319" s="3"/>
      <c r="H1319" s="11" t="str">
        <f t="shared" si="545"/>
        <v/>
      </c>
      <c r="I1319" s="91">
        <v>157</v>
      </c>
      <c r="J1319" s="85">
        <v>134</v>
      </c>
      <c r="K1319" s="85">
        <v>70</v>
      </c>
      <c r="L1319" s="13">
        <f t="shared" si="546"/>
        <v>0.52238805970149249</v>
      </c>
      <c r="M1319" s="81">
        <v>6</v>
      </c>
      <c r="N1319" s="82"/>
      <c r="O1319" s="16">
        <f t="shared" si="547"/>
        <v>0</v>
      </c>
      <c r="P1319" s="17">
        <f t="shared" si="548"/>
        <v>157</v>
      </c>
      <c r="Q1319" s="18">
        <f t="shared" si="549"/>
        <v>140</v>
      </c>
      <c r="R1319" s="18" t="str">
        <f t="shared" si="550"/>
        <v/>
      </c>
      <c r="S1319" s="19" t="str">
        <f t="shared" si="551"/>
        <v/>
      </c>
    </row>
    <row r="1320" spans="1:19" ht="29" x14ac:dyDescent="0.2">
      <c r="A1320" s="5" t="s">
        <v>424</v>
      </c>
      <c r="B1320" s="1" t="s">
        <v>386</v>
      </c>
      <c r="C1320" s="2" t="s">
        <v>401</v>
      </c>
      <c r="D1320" s="8"/>
      <c r="E1320" s="3"/>
      <c r="F1320" s="3"/>
      <c r="G1320" s="3"/>
      <c r="H1320" s="11" t="str">
        <f t="shared" si="545"/>
        <v/>
      </c>
      <c r="I1320" s="89">
        <v>157</v>
      </c>
      <c r="J1320" s="82">
        <v>157</v>
      </c>
      <c r="K1320" s="82">
        <v>54</v>
      </c>
      <c r="L1320" s="13">
        <f t="shared" si="546"/>
        <v>0.34394904458598724</v>
      </c>
      <c r="M1320" s="81"/>
      <c r="N1320" s="82">
        <v>1</v>
      </c>
      <c r="O1320" s="16">
        <f t="shared" si="547"/>
        <v>6.369426751592357E-3</v>
      </c>
      <c r="P1320" s="17">
        <f t="shared" si="548"/>
        <v>157</v>
      </c>
      <c r="Q1320" s="18">
        <f t="shared" si="549"/>
        <v>157</v>
      </c>
      <c r="R1320" s="18">
        <f t="shared" si="550"/>
        <v>1</v>
      </c>
      <c r="S1320" s="19">
        <f t="shared" si="551"/>
        <v>6.369426751592357E-3</v>
      </c>
    </row>
    <row r="1321" spans="1:19" x14ac:dyDescent="0.2">
      <c r="A1321" s="5" t="s">
        <v>420</v>
      </c>
      <c r="B1321" s="1" t="s">
        <v>121</v>
      </c>
      <c r="C1321" s="2" t="s">
        <v>123</v>
      </c>
      <c r="D1321" s="8"/>
      <c r="E1321" s="3"/>
      <c r="F1321" s="3"/>
      <c r="G1321" s="3"/>
      <c r="H1321" s="11" t="str">
        <f t="shared" si="545"/>
        <v/>
      </c>
      <c r="I1321" s="89">
        <v>155</v>
      </c>
      <c r="J1321" s="82">
        <v>100</v>
      </c>
      <c r="K1321" s="82">
        <v>27</v>
      </c>
      <c r="L1321" s="13">
        <f t="shared" si="546"/>
        <v>0.27</v>
      </c>
      <c r="M1321" s="81">
        <v>1</v>
      </c>
      <c r="N1321" s="82">
        <v>54</v>
      </c>
      <c r="O1321" s="16">
        <f t="shared" si="547"/>
        <v>0.34838709677419355</v>
      </c>
      <c r="P1321" s="17">
        <f t="shared" si="548"/>
        <v>155</v>
      </c>
      <c r="Q1321" s="18">
        <f t="shared" si="549"/>
        <v>101</v>
      </c>
      <c r="R1321" s="18">
        <f t="shared" si="550"/>
        <v>54</v>
      </c>
      <c r="S1321" s="19">
        <f t="shared" si="551"/>
        <v>0.34838709677419355</v>
      </c>
    </row>
    <row r="1322" spans="1:19" ht="29" x14ac:dyDescent="0.2">
      <c r="A1322" s="5" t="s">
        <v>420</v>
      </c>
      <c r="B1322" s="1" t="s">
        <v>386</v>
      </c>
      <c r="C1322" s="2" t="s">
        <v>401</v>
      </c>
      <c r="D1322" s="8"/>
      <c r="E1322" s="3"/>
      <c r="F1322" s="3"/>
      <c r="G1322" s="3"/>
      <c r="H1322" s="11" t="str">
        <f t="shared" si="545"/>
        <v/>
      </c>
      <c r="I1322" s="89">
        <v>154</v>
      </c>
      <c r="J1322" s="82">
        <v>142</v>
      </c>
      <c r="K1322" s="82">
        <v>50</v>
      </c>
      <c r="L1322" s="13">
        <f t="shared" si="546"/>
        <v>0.352112676056338</v>
      </c>
      <c r="M1322" s="81">
        <v>11</v>
      </c>
      <c r="N1322" s="82">
        <v>1</v>
      </c>
      <c r="O1322" s="16">
        <f t="shared" si="547"/>
        <v>6.4935064935064939E-3</v>
      </c>
      <c r="P1322" s="17">
        <f t="shared" si="548"/>
        <v>154</v>
      </c>
      <c r="Q1322" s="18">
        <f t="shared" si="549"/>
        <v>153</v>
      </c>
      <c r="R1322" s="18">
        <f t="shared" si="550"/>
        <v>1</v>
      </c>
      <c r="S1322" s="19">
        <f t="shared" si="551"/>
        <v>6.4935064935064939E-3</v>
      </c>
    </row>
    <row r="1323" spans="1:19" x14ac:dyDescent="0.2">
      <c r="A1323" s="5" t="s">
        <v>422</v>
      </c>
      <c r="B1323" s="1" t="s">
        <v>239</v>
      </c>
      <c r="C1323" s="2" t="s">
        <v>240</v>
      </c>
      <c r="D1323" s="8">
        <v>0</v>
      </c>
      <c r="E1323" s="3">
        <v>0</v>
      </c>
      <c r="F1323" s="3">
        <v>0</v>
      </c>
      <c r="G1323" s="3">
        <v>0</v>
      </c>
      <c r="H1323" s="11" t="str">
        <f t="shared" si="545"/>
        <v/>
      </c>
      <c r="I1323" s="89">
        <v>153</v>
      </c>
      <c r="J1323" s="82">
        <v>148</v>
      </c>
      <c r="K1323" s="82">
        <v>147</v>
      </c>
      <c r="L1323" s="13">
        <f t="shared" si="546"/>
        <v>0.9932432432432432</v>
      </c>
      <c r="M1323" s="84">
        <v>5</v>
      </c>
      <c r="N1323" s="82">
        <v>0</v>
      </c>
      <c r="O1323" s="16">
        <f t="shared" si="547"/>
        <v>0</v>
      </c>
      <c r="P1323" s="17">
        <f t="shared" si="548"/>
        <v>153</v>
      </c>
      <c r="Q1323" s="18">
        <f t="shared" si="549"/>
        <v>153</v>
      </c>
      <c r="R1323" s="18" t="str">
        <f t="shared" si="550"/>
        <v/>
      </c>
      <c r="S1323" s="19" t="str">
        <f t="shared" si="551"/>
        <v/>
      </c>
    </row>
    <row r="1324" spans="1:19" x14ac:dyDescent="0.2">
      <c r="A1324" s="59" t="s">
        <v>426</v>
      </c>
      <c r="B1324" s="1" t="s">
        <v>31</v>
      </c>
      <c r="C1324" s="2" t="s">
        <v>37</v>
      </c>
      <c r="D1324" s="8"/>
      <c r="E1324" s="3"/>
      <c r="F1324" s="3"/>
      <c r="G1324" s="3"/>
      <c r="H1324" s="11" t="str">
        <f t="shared" si="545"/>
        <v/>
      </c>
      <c r="I1324" s="89">
        <v>153</v>
      </c>
      <c r="J1324" s="82">
        <v>150</v>
      </c>
      <c r="K1324" s="82">
        <v>75</v>
      </c>
      <c r="L1324" s="13">
        <f t="shared" si="546"/>
        <v>0.5</v>
      </c>
      <c r="M1324" s="84">
        <v>2</v>
      </c>
      <c r="N1324" s="82">
        <v>1</v>
      </c>
      <c r="O1324" s="16">
        <f t="shared" si="547"/>
        <v>6.5359477124183009E-3</v>
      </c>
      <c r="P1324" s="17">
        <f t="shared" si="548"/>
        <v>153</v>
      </c>
      <c r="Q1324" s="18">
        <f t="shared" si="549"/>
        <v>152</v>
      </c>
      <c r="R1324" s="18">
        <f t="shared" si="550"/>
        <v>1</v>
      </c>
      <c r="S1324" s="19">
        <f t="shared" si="551"/>
        <v>6.5359477124183009E-3</v>
      </c>
    </row>
    <row r="1325" spans="1:19" ht="29" x14ac:dyDescent="0.2">
      <c r="A1325" s="5" t="s">
        <v>419</v>
      </c>
      <c r="B1325" s="1" t="s">
        <v>210</v>
      </c>
      <c r="C1325" s="2" t="s">
        <v>211</v>
      </c>
      <c r="D1325" s="8">
        <v>3</v>
      </c>
      <c r="E1325" s="3">
        <v>3</v>
      </c>
      <c r="F1325" s="3">
        <v>3</v>
      </c>
      <c r="G1325" s="3"/>
      <c r="H1325" s="11">
        <f t="shared" si="545"/>
        <v>0</v>
      </c>
      <c r="I1325" s="89">
        <v>151</v>
      </c>
      <c r="J1325" s="82">
        <v>149</v>
      </c>
      <c r="K1325" s="82">
        <v>149</v>
      </c>
      <c r="L1325" s="13">
        <f t="shared" si="546"/>
        <v>1</v>
      </c>
      <c r="M1325" s="81">
        <v>1</v>
      </c>
      <c r="N1325" s="82">
        <v>1</v>
      </c>
      <c r="O1325" s="16">
        <f t="shared" si="547"/>
        <v>6.6225165562913907E-3</v>
      </c>
      <c r="P1325" s="17">
        <f t="shared" si="548"/>
        <v>154</v>
      </c>
      <c r="Q1325" s="18">
        <f t="shared" si="549"/>
        <v>153</v>
      </c>
      <c r="R1325" s="18">
        <f t="shared" si="550"/>
        <v>1</v>
      </c>
      <c r="S1325" s="19">
        <f t="shared" si="551"/>
        <v>6.4935064935064939E-3</v>
      </c>
    </row>
    <row r="1326" spans="1:19" x14ac:dyDescent="0.2">
      <c r="A1326" s="5" t="s">
        <v>417</v>
      </c>
      <c r="B1326" s="1" t="s">
        <v>181</v>
      </c>
      <c r="C1326" s="2" t="s">
        <v>182</v>
      </c>
      <c r="D1326" s="8"/>
      <c r="E1326" s="3"/>
      <c r="F1326" s="3"/>
      <c r="G1326" s="3"/>
      <c r="H1326" s="11" t="str">
        <f t="shared" si="545"/>
        <v/>
      </c>
      <c r="I1326" s="89">
        <v>151</v>
      </c>
      <c r="J1326" s="82">
        <v>143</v>
      </c>
      <c r="K1326" s="82">
        <v>46</v>
      </c>
      <c r="L1326" s="13">
        <f t="shared" si="546"/>
        <v>0.32167832167832167</v>
      </c>
      <c r="M1326" s="84"/>
      <c r="N1326" s="82">
        <v>8</v>
      </c>
      <c r="O1326" s="16">
        <f t="shared" si="547"/>
        <v>5.2980132450331126E-2</v>
      </c>
      <c r="P1326" s="17">
        <f t="shared" si="548"/>
        <v>151</v>
      </c>
      <c r="Q1326" s="18">
        <f t="shared" si="549"/>
        <v>143</v>
      </c>
      <c r="R1326" s="18">
        <f t="shared" si="550"/>
        <v>8</v>
      </c>
      <c r="S1326" s="19">
        <f t="shared" si="551"/>
        <v>5.2980132450331126E-2</v>
      </c>
    </row>
    <row r="1327" spans="1:19" x14ac:dyDescent="0.2">
      <c r="A1327" s="5" t="s">
        <v>515</v>
      </c>
      <c r="B1327" s="1" t="s">
        <v>262</v>
      </c>
      <c r="C1327" s="2" t="s">
        <v>263</v>
      </c>
      <c r="D1327" s="8"/>
      <c r="E1327" s="3"/>
      <c r="F1327" s="3"/>
      <c r="G1327" s="3"/>
      <c r="H1327" s="11" t="str">
        <f t="shared" si="545"/>
        <v/>
      </c>
      <c r="I1327" s="90">
        <v>151</v>
      </c>
      <c r="J1327" s="83">
        <v>149</v>
      </c>
      <c r="K1327" s="83">
        <v>10</v>
      </c>
      <c r="L1327" s="13">
        <f t="shared" si="546"/>
        <v>6.7114093959731544E-2</v>
      </c>
      <c r="M1327" s="83"/>
      <c r="N1327" s="83"/>
      <c r="O1327" s="16">
        <f t="shared" si="547"/>
        <v>0</v>
      </c>
      <c r="P1327" s="17">
        <f t="shared" si="548"/>
        <v>151</v>
      </c>
      <c r="Q1327" s="18">
        <f t="shared" si="549"/>
        <v>149</v>
      </c>
      <c r="R1327" s="18" t="str">
        <f t="shared" si="550"/>
        <v/>
      </c>
      <c r="S1327" s="19" t="str">
        <f t="shared" si="551"/>
        <v/>
      </c>
    </row>
    <row r="1328" spans="1:19" x14ac:dyDescent="0.2">
      <c r="A1328" s="59" t="s">
        <v>429</v>
      </c>
      <c r="B1328" s="1" t="s">
        <v>239</v>
      </c>
      <c r="C1328" s="2" t="s">
        <v>240</v>
      </c>
      <c r="D1328" s="8">
        <v>0</v>
      </c>
      <c r="E1328" s="3">
        <v>0</v>
      </c>
      <c r="F1328" s="3">
        <v>0</v>
      </c>
      <c r="G1328" s="3">
        <v>0</v>
      </c>
      <c r="H1328" s="11" t="str">
        <f t="shared" si="545"/>
        <v/>
      </c>
      <c r="I1328" s="89">
        <v>151</v>
      </c>
      <c r="J1328" s="82">
        <v>149</v>
      </c>
      <c r="K1328" s="82">
        <v>68</v>
      </c>
      <c r="L1328" s="13">
        <f t="shared" si="546"/>
        <v>0.4563758389261745</v>
      </c>
      <c r="M1328" s="81">
        <v>2</v>
      </c>
      <c r="N1328" s="82">
        <v>0</v>
      </c>
      <c r="O1328" s="16">
        <f t="shared" si="547"/>
        <v>0</v>
      </c>
      <c r="P1328" s="80">
        <f t="shared" si="548"/>
        <v>151</v>
      </c>
      <c r="Q1328" s="77">
        <f t="shared" si="549"/>
        <v>151</v>
      </c>
      <c r="R1328" s="77" t="str">
        <f t="shared" si="550"/>
        <v/>
      </c>
      <c r="S1328" s="78" t="str">
        <f t="shared" si="551"/>
        <v/>
      </c>
    </row>
    <row r="1329" spans="1:19" x14ac:dyDescent="0.2">
      <c r="A1329" s="5" t="s">
        <v>527</v>
      </c>
      <c r="B1329" s="1" t="s">
        <v>137</v>
      </c>
      <c r="C1329" s="2" t="s">
        <v>140</v>
      </c>
      <c r="D1329" s="8">
        <v>0</v>
      </c>
      <c r="E1329" s="3">
        <v>0</v>
      </c>
      <c r="F1329" s="3"/>
      <c r="G1329" s="3">
        <v>0</v>
      </c>
      <c r="H1329" s="11" t="str">
        <f t="shared" si="545"/>
        <v/>
      </c>
      <c r="I1329" s="89">
        <v>150</v>
      </c>
      <c r="J1329" s="82">
        <v>136</v>
      </c>
      <c r="K1329" s="82">
        <v>0</v>
      </c>
      <c r="L1329" s="13">
        <f t="shared" si="546"/>
        <v>0</v>
      </c>
      <c r="M1329" s="81">
        <v>6</v>
      </c>
      <c r="N1329" s="82">
        <v>8</v>
      </c>
      <c r="O1329" s="16">
        <f t="shared" si="547"/>
        <v>5.3333333333333337E-2</v>
      </c>
      <c r="P1329" s="17">
        <f t="shared" si="548"/>
        <v>150</v>
      </c>
      <c r="Q1329" s="18">
        <f t="shared" si="549"/>
        <v>142</v>
      </c>
      <c r="R1329" s="18">
        <f t="shared" si="550"/>
        <v>8</v>
      </c>
      <c r="S1329" s="19">
        <f t="shared" si="551"/>
        <v>5.3333333333333337E-2</v>
      </c>
    </row>
    <row r="1330" spans="1:19" x14ac:dyDescent="0.2">
      <c r="A1330" s="59" t="s">
        <v>426</v>
      </c>
      <c r="B1330" s="1" t="s">
        <v>198</v>
      </c>
      <c r="C1330" s="2" t="s">
        <v>200</v>
      </c>
      <c r="D1330" s="8"/>
      <c r="E1330" s="3"/>
      <c r="F1330" s="3"/>
      <c r="G1330" s="3"/>
      <c r="H1330" s="11" t="str">
        <f t="shared" si="545"/>
        <v/>
      </c>
      <c r="I1330" s="89">
        <v>150</v>
      </c>
      <c r="J1330" s="82">
        <v>150</v>
      </c>
      <c r="K1330" s="82">
        <v>16</v>
      </c>
      <c r="L1330" s="13">
        <f t="shared" si="546"/>
        <v>0.10666666666666667</v>
      </c>
      <c r="M1330" s="84"/>
      <c r="N1330" s="82"/>
      <c r="O1330" s="16">
        <f t="shared" si="547"/>
        <v>0</v>
      </c>
      <c r="P1330" s="17">
        <f t="shared" si="548"/>
        <v>150</v>
      </c>
      <c r="Q1330" s="18">
        <f t="shared" si="549"/>
        <v>150</v>
      </c>
      <c r="R1330" s="18" t="str">
        <f t="shared" si="550"/>
        <v/>
      </c>
      <c r="S1330" s="19" t="str">
        <f t="shared" si="551"/>
        <v/>
      </c>
    </row>
    <row r="1331" spans="1:19" x14ac:dyDescent="0.2">
      <c r="A1331" s="5" t="s">
        <v>515</v>
      </c>
      <c r="B1331" s="1" t="s">
        <v>341</v>
      </c>
      <c r="C1331" s="2" t="s">
        <v>345</v>
      </c>
      <c r="D1331" s="8"/>
      <c r="E1331" s="3"/>
      <c r="F1331" s="3"/>
      <c r="G1331" s="3"/>
      <c r="H1331" s="11" t="str">
        <f t="shared" si="545"/>
        <v/>
      </c>
      <c r="I1331" s="90">
        <v>149</v>
      </c>
      <c r="J1331" s="83">
        <v>-128</v>
      </c>
      <c r="K1331" s="83">
        <v>2</v>
      </c>
      <c r="L1331" s="13">
        <f t="shared" si="546"/>
        <v>-1.5625E-2</v>
      </c>
      <c r="M1331" s="83">
        <v>131</v>
      </c>
      <c r="N1331" s="83"/>
      <c r="O1331" s="16">
        <f t="shared" si="547"/>
        <v>0</v>
      </c>
      <c r="P1331" s="17">
        <f t="shared" si="548"/>
        <v>149</v>
      </c>
      <c r="Q1331" s="18">
        <f t="shared" si="549"/>
        <v>3</v>
      </c>
      <c r="R1331" s="18" t="str">
        <f t="shared" si="550"/>
        <v/>
      </c>
      <c r="S1331" s="19" t="str">
        <f t="shared" si="551"/>
        <v/>
      </c>
    </row>
    <row r="1332" spans="1:19" x14ac:dyDescent="0.2">
      <c r="A1332" s="5" t="s">
        <v>427</v>
      </c>
      <c r="B1332" s="1" t="s">
        <v>386</v>
      </c>
      <c r="C1332" s="2" t="s">
        <v>397</v>
      </c>
      <c r="D1332" s="8"/>
      <c r="E1332" s="3"/>
      <c r="F1332" s="3"/>
      <c r="G1332" s="3"/>
      <c r="H1332" s="11" t="str">
        <f t="shared" si="545"/>
        <v/>
      </c>
      <c r="I1332" s="89">
        <v>147</v>
      </c>
      <c r="J1332" s="82">
        <v>135</v>
      </c>
      <c r="K1332" s="82">
        <v>90</v>
      </c>
      <c r="L1332" s="13">
        <f t="shared" si="546"/>
        <v>0.66666666666666663</v>
      </c>
      <c r="M1332" s="81">
        <v>8</v>
      </c>
      <c r="N1332" s="82">
        <v>4</v>
      </c>
      <c r="O1332" s="16">
        <f t="shared" si="547"/>
        <v>2.7210884353741496E-2</v>
      </c>
      <c r="P1332" s="17">
        <f t="shared" si="548"/>
        <v>147</v>
      </c>
      <c r="Q1332" s="18">
        <f t="shared" si="549"/>
        <v>143</v>
      </c>
      <c r="R1332" s="18">
        <f t="shared" si="550"/>
        <v>4</v>
      </c>
      <c r="S1332" s="19">
        <f t="shared" si="551"/>
        <v>2.7210884353741496E-2</v>
      </c>
    </row>
    <row r="1333" spans="1:19" x14ac:dyDescent="0.2">
      <c r="A1333" s="5" t="s">
        <v>521</v>
      </c>
      <c r="B1333" s="1" t="s">
        <v>190</v>
      </c>
      <c r="C1333" s="2" t="s">
        <v>192</v>
      </c>
      <c r="D1333" s="8"/>
      <c r="E1333" s="3"/>
      <c r="F1333" s="3"/>
      <c r="G1333" s="3"/>
      <c r="H1333" s="11" t="str">
        <f t="shared" si="545"/>
        <v/>
      </c>
      <c r="I1333" s="89">
        <v>146</v>
      </c>
      <c r="J1333" s="82">
        <v>117</v>
      </c>
      <c r="K1333" s="82">
        <v>41</v>
      </c>
      <c r="L1333" s="13">
        <f t="shared" si="546"/>
        <v>0.3504273504273504</v>
      </c>
      <c r="M1333" s="84">
        <v>14</v>
      </c>
      <c r="N1333" s="82">
        <v>15</v>
      </c>
      <c r="O1333" s="16">
        <f t="shared" si="547"/>
        <v>0.10273972602739725</v>
      </c>
      <c r="P1333" s="17">
        <f t="shared" si="548"/>
        <v>146</v>
      </c>
      <c r="Q1333" s="18">
        <f t="shared" si="549"/>
        <v>131</v>
      </c>
      <c r="R1333" s="18">
        <f t="shared" si="550"/>
        <v>15</v>
      </c>
      <c r="S1333" s="19">
        <f t="shared" si="551"/>
        <v>0.10273972602739725</v>
      </c>
    </row>
    <row r="1334" spans="1:19" x14ac:dyDescent="0.2">
      <c r="A1334" s="5" t="s">
        <v>422</v>
      </c>
      <c r="B1334" s="1" t="s">
        <v>61</v>
      </c>
      <c r="C1334" s="2" t="s">
        <v>68</v>
      </c>
      <c r="D1334" s="8">
        <v>0</v>
      </c>
      <c r="E1334" s="3">
        <v>0</v>
      </c>
      <c r="F1334" s="3">
        <v>0</v>
      </c>
      <c r="G1334" s="3">
        <v>0</v>
      </c>
      <c r="H1334" s="11" t="str">
        <f t="shared" si="545"/>
        <v/>
      </c>
      <c r="I1334" s="89">
        <v>145</v>
      </c>
      <c r="J1334" s="82">
        <v>137</v>
      </c>
      <c r="K1334" s="82">
        <v>94</v>
      </c>
      <c r="L1334" s="13">
        <f t="shared" si="546"/>
        <v>0.68613138686131392</v>
      </c>
      <c r="M1334" s="84">
        <v>8</v>
      </c>
      <c r="N1334" s="82">
        <v>0</v>
      </c>
      <c r="O1334" s="16">
        <f t="shared" si="547"/>
        <v>0</v>
      </c>
      <c r="P1334" s="17">
        <f t="shared" si="548"/>
        <v>145</v>
      </c>
      <c r="Q1334" s="18">
        <f t="shared" si="549"/>
        <v>145</v>
      </c>
      <c r="R1334" s="18" t="str">
        <f t="shared" si="550"/>
        <v/>
      </c>
      <c r="S1334" s="19" t="str">
        <f t="shared" si="551"/>
        <v/>
      </c>
    </row>
    <row r="1335" spans="1:19" x14ac:dyDescent="0.2">
      <c r="A1335" s="5" t="s">
        <v>422</v>
      </c>
      <c r="B1335" s="1" t="s">
        <v>278</v>
      </c>
      <c r="C1335" s="2" t="s">
        <v>279</v>
      </c>
      <c r="D1335" s="8">
        <v>0</v>
      </c>
      <c r="E1335" s="3">
        <v>0</v>
      </c>
      <c r="F1335" s="3">
        <v>0</v>
      </c>
      <c r="G1335" s="3">
        <v>0</v>
      </c>
      <c r="H1335" s="11" t="str">
        <f t="shared" si="545"/>
        <v/>
      </c>
      <c r="I1335" s="89">
        <v>145</v>
      </c>
      <c r="J1335" s="82">
        <v>128</v>
      </c>
      <c r="K1335" s="82">
        <v>119</v>
      </c>
      <c r="L1335" s="13">
        <f t="shared" si="546"/>
        <v>0.9296875</v>
      </c>
      <c r="M1335" s="84">
        <v>10</v>
      </c>
      <c r="N1335" s="82">
        <v>7</v>
      </c>
      <c r="O1335" s="16">
        <f t="shared" si="547"/>
        <v>4.8275862068965517E-2</v>
      </c>
      <c r="P1335" s="17">
        <f t="shared" si="548"/>
        <v>145</v>
      </c>
      <c r="Q1335" s="18">
        <f t="shared" si="549"/>
        <v>138</v>
      </c>
      <c r="R1335" s="18">
        <f t="shared" si="550"/>
        <v>7</v>
      </c>
      <c r="S1335" s="19">
        <f t="shared" si="551"/>
        <v>4.8275862068965517E-2</v>
      </c>
    </row>
    <row r="1336" spans="1:19" ht="57" x14ac:dyDescent="0.2">
      <c r="A1336" s="5" t="s">
        <v>523</v>
      </c>
      <c r="B1336" s="1" t="s">
        <v>208</v>
      </c>
      <c r="C1336" s="2" t="s">
        <v>209</v>
      </c>
      <c r="D1336" s="8"/>
      <c r="E1336" s="3"/>
      <c r="F1336" s="3"/>
      <c r="G1336" s="3"/>
      <c r="H1336" s="11" t="str">
        <f t="shared" si="545"/>
        <v/>
      </c>
      <c r="I1336" s="89">
        <v>144</v>
      </c>
      <c r="J1336" s="82">
        <v>120</v>
      </c>
      <c r="K1336" s="82">
        <v>8</v>
      </c>
      <c r="L1336" s="13">
        <f t="shared" si="546"/>
        <v>6.6666666666666666E-2</v>
      </c>
      <c r="M1336" s="81"/>
      <c r="N1336" s="82"/>
      <c r="O1336" s="16">
        <f t="shared" si="547"/>
        <v>0</v>
      </c>
      <c r="P1336" s="17">
        <f t="shared" si="548"/>
        <v>144</v>
      </c>
      <c r="Q1336" s="18">
        <f t="shared" si="549"/>
        <v>120</v>
      </c>
      <c r="R1336" s="18" t="str">
        <f t="shared" si="550"/>
        <v/>
      </c>
      <c r="S1336" s="19" t="str">
        <f t="shared" si="551"/>
        <v/>
      </c>
    </row>
    <row r="1337" spans="1:19" x14ac:dyDescent="0.2">
      <c r="A1337" s="5" t="s">
        <v>527</v>
      </c>
      <c r="B1337" s="1" t="s">
        <v>278</v>
      </c>
      <c r="C1337" s="2" t="s">
        <v>279</v>
      </c>
      <c r="D1337" s="8">
        <v>372</v>
      </c>
      <c r="E1337" s="3">
        <v>359</v>
      </c>
      <c r="F1337" s="3"/>
      <c r="G1337" s="3">
        <v>13</v>
      </c>
      <c r="H1337" s="11">
        <f t="shared" si="545"/>
        <v>3.4946236559139782E-2</v>
      </c>
      <c r="I1337" s="89">
        <v>144</v>
      </c>
      <c r="J1337" s="82">
        <v>132</v>
      </c>
      <c r="K1337" s="82">
        <v>24</v>
      </c>
      <c r="L1337" s="13">
        <f t="shared" si="546"/>
        <v>0.18181818181818182</v>
      </c>
      <c r="M1337" s="81">
        <v>0</v>
      </c>
      <c r="N1337" s="82">
        <v>12</v>
      </c>
      <c r="O1337" s="16">
        <f t="shared" si="547"/>
        <v>8.3333333333333329E-2</v>
      </c>
      <c r="P1337" s="17">
        <f t="shared" si="548"/>
        <v>516</v>
      </c>
      <c r="Q1337" s="18">
        <f t="shared" si="549"/>
        <v>491</v>
      </c>
      <c r="R1337" s="18">
        <f t="shared" si="550"/>
        <v>25</v>
      </c>
      <c r="S1337" s="19">
        <f t="shared" si="551"/>
        <v>4.8449612403100778E-2</v>
      </c>
    </row>
    <row r="1338" spans="1:19" x14ac:dyDescent="0.2">
      <c r="A1338" s="5" t="s">
        <v>516</v>
      </c>
      <c r="B1338" s="1" t="s">
        <v>292</v>
      </c>
      <c r="C1338" s="2" t="s">
        <v>293</v>
      </c>
      <c r="D1338" s="8">
        <v>0</v>
      </c>
      <c r="E1338" s="3">
        <v>0</v>
      </c>
      <c r="F1338" s="3">
        <v>0</v>
      </c>
      <c r="G1338" s="3">
        <v>0</v>
      </c>
      <c r="H1338" s="11" t="str">
        <f t="shared" si="545"/>
        <v/>
      </c>
      <c r="I1338" s="89">
        <v>143</v>
      </c>
      <c r="J1338" s="82">
        <v>127</v>
      </c>
      <c r="K1338" s="82">
        <v>87</v>
      </c>
      <c r="L1338" s="13">
        <f t="shared" si="546"/>
        <v>0.68503937007874016</v>
      </c>
      <c r="M1338" s="81">
        <v>0</v>
      </c>
      <c r="N1338" s="82">
        <v>16</v>
      </c>
      <c r="O1338" s="16">
        <f t="shared" si="547"/>
        <v>0.11188811188811189</v>
      </c>
      <c r="P1338" s="17">
        <f t="shared" si="548"/>
        <v>143</v>
      </c>
      <c r="Q1338" s="18">
        <f t="shared" si="549"/>
        <v>127</v>
      </c>
      <c r="R1338" s="18">
        <f t="shared" si="550"/>
        <v>16</v>
      </c>
      <c r="S1338" s="19">
        <f t="shared" si="551"/>
        <v>0.11188811188811189</v>
      </c>
    </row>
    <row r="1339" spans="1:19" x14ac:dyDescent="0.2">
      <c r="A1339" s="5" t="s">
        <v>516</v>
      </c>
      <c r="B1339" s="1" t="s">
        <v>386</v>
      </c>
      <c r="C1339" s="2" t="s">
        <v>389</v>
      </c>
      <c r="D1339" s="8">
        <v>0</v>
      </c>
      <c r="E1339" s="3">
        <v>0</v>
      </c>
      <c r="F1339" s="3">
        <v>0</v>
      </c>
      <c r="G1339" s="3">
        <v>0</v>
      </c>
      <c r="H1339" s="11" t="str">
        <f t="shared" si="545"/>
        <v/>
      </c>
      <c r="I1339" s="89">
        <v>141</v>
      </c>
      <c r="J1339" s="82">
        <v>124</v>
      </c>
      <c r="K1339" s="82">
        <v>38</v>
      </c>
      <c r="L1339" s="13">
        <f t="shared" si="546"/>
        <v>0.30645161290322581</v>
      </c>
      <c r="M1339" s="81">
        <v>10</v>
      </c>
      <c r="N1339" s="82">
        <v>7</v>
      </c>
      <c r="O1339" s="16">
        <f t="shared" si="547"/>
        <v>4.9645390070921988E-2</v>
      </c>
      <c r="P1339" s="17">
        <f t="shared" si="548"/>
        <v>141</v>
      </c>
      <c r="Q1339" s="18">
        <f t="shared" si="549"/>
        <v>134</v>
      </c>
      <c r="R1339" s="18">
        <f t="shared" si="550"/>
        <v>7</v>
      </c>
      <c r="S1339" s="19">
        <f t="shared" si="551"/>
        <v>4.9645390070921988E-2</v>
      </c>
    </row>
    <row r="1340" spans="1:19" x14ac:dyDescent="0.2">
      <c r="A1340" s="59" t="s">
        <v>429</v>
      </c>
      <c r="B1340" s="1" t="s">
        <v>190</v>
      </c>
      <c r="C1340" s="2" t="s">
        <v>192</v>
      </c>
      <c r="D1340" s="8">
        <v>0</v>
      </c>
      <c r="E1340" s="3">
        <v>0</v>
      </c>
      <c r="F1340" s="3">
        <v>0</v>
      </c>
      <c r="G1340" s="3">
        <v>0</v>
      </c>
      <c r="H1340" s="11" t="str">
        <f t="shared" si="545"/>
        <v/>
      </c>
      <c r="I1340" s="89">
        <v>141</v>
      </c>
      <c r="J1340" s="82">
        <v>130</v>
      </c>
      <c r="K1340" s="82">
        <v>43</v>
      </c>
      <c r="L1340" s="13">
        <f t="shared" si="546"/>
        <v>0.33076923076923076</v>
      </c>
      <c r="M1340" s="81">
        <v>10</v>
      </c>
      <c r="N1340" s="82">
        <v>1</v>
      </c>
      <c r="O1340" s="16">
        <f t="shared" si="547"/>
        <v>7.0921985815602835E-3</v>
      </c>
      <c r="P1340" s="80">
        <f t="shared" si="548"/>
        <v>141</v>
      </c>
      <c r="Q1340" s="77">
        <f t="shared" si="549"/>
        <v>140</v>
      </c>
      <c r="R1340" s="77">
        <f t="shared" si="550"/>
        <v>1</v>
      </c>
      <c r="S1340" s="78">
        <f t="shared" si="551"/>
        <v>7.0921985815602835E-3</v>
      </c>
    </row>
    <row r="1341" spans="1:19" x14ac:dyDescent="0.2">
      <c r="A1341" s="5" t="s">
        <v>527</v>
      </c>
      <c r="B1341" s="1" t="s">
        <v>31</v>
      </c>
      <c r="C1341" s="2" t="s">
        <v>34</v>
      </c>
      <c r="D1341" s="8">
        <v>0</v>
      </c>
      <c r="E1341" s="3">
        <v>0</v>
      </c>
      <c r="F1341" s="3"/>
      <c r="G1341" s="3">
        <v>0</v>
      </c>
      <c r="H1341" s="11" t="str">
        <f t="shared" si="545"/>
        <v/>
      </c>
      <c r="I1341" s="89">
        <v>140</v>
      </c>
      <c r="J1341" s="82">
        <v>37</v>
      </c>
      <c r="K1341" s="82">
        <v>0</v>
      </c>
      <c r="L1341" s="13">
        <f t="shared" si="546"/>
        <v>0</v>
      </c>
      <c r="M1341" s="81">
        <v>0</v>
      </c>
      <c r="N1341" s="82">
        <v>103</v>
      </c>
      <c r="O1341" s="16">
        <f t="shared" si="547"/>
        <v>0.73571428571428577</v>
      </c>
      <c r="P1341" s="17">
        <f t="shared" si="548"/>
        <v>140</v>
      </c>
      <c r="Q1341" s="18">
        <f t="shared" si="549"/>
        <v>37</v>
      </c>
      <c r="R1341" s="18">
        <f t="shared" si="550"/>
        <v>103</v>
      </c>
      <c r="S1341" s="19">
        <f t="shared" si="551"/>
        <v>0.73571428571428577</v>
      </c>
    </row>
    <row r="1342" spans="1:19" x14ac:dyDescent="0.2">
      <c r="A1342" s="5" t="s">
        <v>421</v>
      </c>
      <c r="B1342" s="1" t="s">
        <v>188</v>
      </c>
      <c r="C1342" s="2" t="s">
        <v>189</v>
      </c>
      <c r="D1342" s="8"/>
      <c r="E1342" s="3"/>
      <c r="F1342" s="3"/>
      <c r="G1342" s="3"/>
      <c r="H1342" s="11" t="str">
        <f t="shared" si="545"/>
        <v/>
      </c>
      <c r="I1342" s="89">
        <v>139</v>
      </c>
      <c r="J1342" s="82">
        <v>139</v>
      </c>
      <c r="K1342" s="82">
        <v>78</v>
      </c>
      <c r="L1342" s="13">
        <f t="shared" si="546"/>
        <v>0.5611510791366906</v>
      </c>
      <c r="M1342" s="81"/>
      <c r="N1342" s="82"/>
      <c r="O1342" s="16">
        <f t="shared" si="547"/>
        <v>0</v>
      </c>
      <c r="P1342" s="17">
        <f t="shared" si="548"/>
        <v>139</v>
      </c>
      <c r="Q1342" s="18">
        <f t="shared" si="549"/>
        <v>139</v>
      </c>
      <c r="R1342" s="18" t="str">
        <f t="shared" si="550"/>
        <v/>
      </c>
      <c r="S1342" s="19" t="str">
        <f t="shared" si="551"/>
        <v/>
      </c>
    </row>
    <row r="1343" spans="1:19" x14ac:dyDescent="0.2">
      <c r="A1343" s="5" t="s">
        <v>416</v>
      </c>
      <c r="B1343" s="1" t="s">
        <v>386</v>
      </c>
      <c r="C1343" s="2" t="s">
        <v>388</v>
      </c>
      <c r="D1343" s="8"/>
      <c r="E1343" s="3"/>
      <c r="F1343" s="3"/>
      <c r="G1343" s="3"/>
      <c r="H1343" s="11" t="str">
        <f t="shared" si="545"/>
        <v/>
      </c>
      <c r="I1343" s="89">
        <v>139</v>
      </c>
      <c r="J1343" s="82">
        <v>136</v>
      </c>
      <c r="K1343" s="82">
        <v>28</v>
      </c>
      <c r="L1343" s="13">
        <f t="shared" si="546"/>
        <v>0.20588235294117646</v>
      </c>
      <c r="M1343" s="81">
        <v>3</v>
      </c>
      <c r="N1343" s="82"/>
      <c r="O1343" s="16">
        <f t="shared" si="547"/>
        <v>0</v>
      </c>
      <c r="P1343" s="17">
        <f t="shared" si="548"/>
        <v>139</v>
      </c>
      <c r="Q1343" s="18">
        <f t="shared" si="549"/>
        <v>139</v>
      </c>
      <c r="R1343" s="18" t="str">
        <f t="shared" si="550"/>
        <v/>
      </c>
      <c r="S1343" s="19" t="str">
        <f t="shared" si="551"/>
        <v/>
      </c>
    </row>
    <row r="1344" spans="1:19" x14ac:dyDescent="0.2">
      <c r="A1344" s="59" t="s">
        <v>429</v>
      </c>
      <c r="B1344" s="1" t="s">
        <v>137</v>
      </c>
      <c r="C1344" s="2" t="s">
        <v>140</v>
      </c>
      <c r="D1344" s="8">
        <v>0</v>
      </c>
      <c r="E1344" s="3">
        <v>0</v>
      </c>
      <c r="F1344" s="3">
        <v>0</v>
      </c>
      <c r="G1344" s="3">
        <v>0</v>
      </c>
      <c r="H1344" s="11" t="str">
        <f t="shared" si="545"/>
        <v/>
      </c>
      <c r="I1344" s="89">
        <v>139</v>
      </c>
      <c r="J1344" s="82">
        <v>77</v>
      </c>
      <c r="K1344" s="82">
        <v>52</v>
      </c>
      <c r="L1344" s="13">
        <f t="shared" si="546"/>
        <v>0.67532467532467533</v>
      </c>
      <c r="M1344" s="81">
        <v>61</v>
      </c>
      <c r="N1344" s="82">
        <v>1</v>
      </c>
      <c r="O1344" s="16">
        <f t="shared" si="547"/>
        <v>7.1942446043165471E-3</v>
      </c>
      <c r="P1344" s="80">
        <f t="shared" si="548"/>
        <v>139</v>
      </c>
      <c r="Q1344" s="77">
        <f t="shared" si="549"/>
        <v>138</v>
      </c>
      <c r="R1344" s="77">
        <f t="shared" si="550"/>
        <v>1</v>
      </c>
      <c r="S1344" s="78">
        <f t="shared" si="551"/>
        <v>7.1942446043165471E-3</v>
      </c>
    </row>
    <row r="1345" spans="1:19" x14ac:dyDescent="0.2">
      <c r="A1345" s="5" t="s">
        <v>422</v>
      </c>
      <c r="B1345" s="1" t="s">
        <v>61</v>
      </c>
      <c r="C1345" s="2" t="s">
        <v>69</v>
      </c>
      <c r="D1345" s="8">
        <v>81</v>
      </c>
      <c r="E1345" s="3">
        <v>81</v>
      </c>
      <c r="F1345" s="3">
        <v>78</v>
      </c>
      <c r="G1345" s="3">
        <v>0</v>
      </c>
      <c r="H1345" s="11">
        <f t="shared" si="545"/>
        <v>0</v>
      </c>
      <c r="I1345" s="89">
        <v>138</v>
      </c>
      <c r="J1345" s="82">
        <v>137</v>
      </c>
      <c r="K1345" s="82">
        <v>136</v>
      </c>
      <c r="L1345" s="13">
        <f t="shared" si="546"/>
        <v>0.99270072992700731</v>
      </c>
      <c r="M1345" s="84">
        <v>1</v>
      </c>
      <c r="N1345" s="82">
        <v>0</v>
      </c>
      <c r="O1345" s="16">
        <f t="shared" si="547"/>
        <v>0</v>
      </c>
      <c r="P1345" s="17">
        <f t="shared" si="548"/>
        <v>219</v>
      </c>
      <c r="Q1345" s="18">
        <f t="shared" si="549"/>
        <v>219</v>
      </c>
      <c r="R1345" s="18" t="str">
        <f t="shared" si="550"/>
        <v/>
      </c>
      <c r="S1345" s="19" t="str">
        <f t="shared" si="551"/>
        <v/>
      </c>
    </row>
    <row r="1346" spans="1:19" x14ac:dyDescent="0.2">
      <c r="A1346" s="5" t="s">
        <v>417</v>
      </c>
      <c r="B1346" s="1" t="s">
        <v>402</v>
      </c>
      <c r="C1346" s="2" t="s">
        <v>403</v>
      </c>
      <c r="D1346" s="8"/>
      <c r="E1346" s="3"/>
      <c r="F1346" s="3"/>
      <c r="G1346" s="3"/>
      <c r="H1346" s="11" t="str">
        <f t="shared" si="545"/>
        <v/>
      </c>
      <c r="I1346" s="89">
        <v>136</v>
      </c>
      <c r="J1346" s="82">
        <v>125</v>
      </c>
      <c r="K1346" s="82">
        <v>17</v>
      </c>
      <c r="L1346" s="13">
        <f t="shared" si="546"/>
        <v>0.13600000000000001</v>
      </c>
      <c r="M1346" s="84"/>
      <c r="N1346" s="82">
        <v>10</v>
      </c>
      <c r="O1346" s="16">
        <f t="shared" si="547"/>
        <v>7.3529411764705885E-2</v>
      </c>
      <c r="P1346" s="17">
        <f t="shared" si="548"/>
        <v>136</v>
      </c>
      <c r="Q1346" s="18">
        <f t="shared" si="549"/>
        <v>125</v>
      </c>
      <c r="R1346" s="18">
        <f t="shared" si="550"/>
        <v>10</v>
      </c>
      <c r="S1346" s="19">
        <f t="shared" si="551"/>
        <v>7.3529411764705885E-2</v>
      </c>
    </row>
    <row r="1347" spans="1:19" ht="29" x14ac:dyDescent="0.2">
      <c r="A1347" s="5" t="s">
        <v>523</v>
      </c>
      <c r="B1347" s="1" t="s">
        <v>210</v>
      </c>
      <c r="C1347" s="2" t="s">
        <v>211</v>
      </c>
      <c r="D1347" s="8"/>
      <c r="E1347" s="3"/>
      <c r="F1347" s="3"/>
      <c r="G1347" s="3"/>
      <c r="H1347" s="11" t="str">
        <f t="shared" si="545"/>
        <v/>
      </c>
      <c r="I1347" s="89">
        <v>136</v>
      </c>
      <c r="J1347" s="82">
        <v>119</v>
      </c>
      <c r="K1347" s="82">
        <v>33</v>
      </c>
      <c r="L1347" s="13">
        <f t="shared" si="546"/>
        <v>0.27731092436974791</v>
      </c>
      <c r="M1347" s="81"/>
      <c r="N1347" s="82">
        <v>7</v>
      </c>
      <c r="O1347" s="16">
        <f t="shared" si="547"/>
        <v>5.1470588235294115E-2</v>
      </c>
      <c r="P1347" s="17">
        <f t="shared" si="548"/>
        <v>136</v>
      </c>
      <c r="Q1347" s="18">
        <f t="shared" si="549"/>
        <v>119</v>
      </c>
      <c r="R1347" s="18">
        <f t="shared" si="550"/>
        <v>7</v>
      </c>
      <c r="S1347" s="19">
        <f t="shared" si="551"/>
        <v>5.1470588235294115E-2</v>
      </c>
    </row>
    <row r="1348" spans="1:19" x14ac:dyDescent="0.2">
      <c r="A1348" s="59" t="s">
        <v>429</v>
      </c>
      <c r="B1348" s="1" t="s">
        <v>248</v>
      </c>
      <c r="C1348" s="2" t="s">
        <v>250</v>
      </c>
      <c r="D1348" s="8">
        <v>0</v>
      </c>
      <c r="E1348" s="3">
        <v>0</v>
      </c>
      <c r="F1348" s="3">
        <v>0</v>
      </c>
      <c r="G1348" s="3">
        <v>0</v>
      </c>
      <c r="H1348" s="11" t="str">
        <f t="shared" si="545"/>
        <v/>
      </c>
      <c r="I1348" s="89">
        <v>135</v>
      </c>
      <c r="J1348" s="82">
        <v>133</v>
      </c>
      <c r="K1348" s="82">
        <v>51</v>
      </c>
      <c r="L1348" s="13">
        <f t="shared" si="546"/>
        <v>0.38345864661654133</v>
      </c>
      <c r="M1348" s="81">
        <v>1</v>
      </c>
      <c r="N1348" s="82">
        <v>1</v>
      </c>
      <c r="O1348" s="16">
        <f t="shared" si="547"/>
        <v>7.4074074074074077E-3</v>
      </c>
      <c r="P1348" s="80">
        <f t="shared" si="548"/>
        <v>135</v>
      </c>
      <c r="Q1348" s="77">
        <f t="shared" si="549"/>
        <v>134</v>
      </c>
      <c r="R1348" s="77">
        <f t="shared" si="550"/>
        <v>1</v>
      </c>
      <c r="S1348" s="78">
        <f t="shared" si="551"/>
        <v>7.4074074074074077E-3</v>
      </c>
    </row>
    <row r="1349" spans="1:19" x14ac:dyDescent="0.2">
      <c r="A1349" s="5" t="s">
        <v>425</v>
      </c>
      <c r="B1349" s="1" t="s">
        <v>190</v>
      </c>
      <c r="C1349" s="2" t="s">
        <v>192</v>
      </c>
      <c r="D1349" s="8"/>
      <c r="E1349" s="3"/>
      <c r="F1349" s="3"/>
      <c r="G1349" s="3"/>
      <c r="H1349" s="11" t="str">
        <f t="shared" si="545"/>
        <v/>
      </c>
      <c r="I1349" s="89">
        <v>134</v>
      </c>
      <c r="J1349" s="82">
        <v>99</v>
      </c>
      <c r="K1349" s="82">
        <v>29</v>
      </c>
      <c r="L1349" s="13">
        <f t="shared" si="546"/>
        <v>0.29292929292929293</v>
      </c>
      <c r="M1349" s="81">
        <v>15</v>
      </c>
      <c r="N1349" s="82">
        <v>20</v>
      </c>
      <c r="O1349" s="16">
        <f t="shared" si="547"/>
        <v>0.14925373134328357</v>
      </c>
      <c r="P1349" s="17">
        <f t="shared" si="548"/>
        <v>134</v>
      </c>
      <c r="Q1349" s="18">
        <f t="shared" si="549"/>
        <v>114</v>
      </c>
      <c r="R1349" s="18">
        <f t="shared" si="550"/>
        <v>20</v>
      </c>
      <c r="S1349" s="19">
        <f t="shared" si="551"/>
        <v>0.14925373134328357</v>
      </c>
    </row>
    <row r="1350" spans="1:19" x14ac:dyDescent="0.2">
      <c r="A1350" s="5" t="s">
        <v>515</v>
      </c>
      <c r="B1350" s="1" t="s">
        <v>80</v>
      </c>
      <c r="C1350" s="2" t="s">
        <v>82</v>
      </c>
      <c r="D1350" s="8"/>
      <c r="E1350" s="3"/>
      <c r="F1350" s="3"/>
      <c r="G1350" s="3"/>
      <c r="H1350" s="11" t="str">
        <f t="shared" si="545"/>
        <v/>
      </c>
      <c r="I1350" s="90">
        <v>134</v>
      </c>
      <c r="J1350" s="83">
        <v>118</v>
      </c>
      <c r="K1350" s="83">
        <v>7</v>
      </c>
      <c r="L1350" s="13">
        <f t="shared" si="546"/>
        <v>5.9322033898305086E-2</v>
      </c>
      <c r="M1350" s="83">
        <v>3</v>
      </c>
      <c r="N1350" s="83"/>
      <c r="O1350" s="16">
        <f t="shared" si="547"/>
        <v>0</v>
      </c>
      <c r="P1350" s="17">
        <f t="shared" si="548"/>
        <v>134</v>
      </c>
      <c r="Q1350" s="18">
        <f t="shared" si="549"/>
        <v>121</v>
      </c>
      <c r="R1350" s="18" t="str">
        <f t="shared" si="550"/>
        <v/>
      </c>
      <c r="S1350" s="19" t="str">
        <f t="shared" si="551"/>
        <v/>
      </c>
    </row>
    <row r="1351" spans="1:19" x14ac:dyDescent="0.2">
      <c r="A1351" s="59" t="s">
        <v>426</v>
      </c>
      <c r="B1351" s="1" t="s">
        <v>282</v>
      </c>
      <c r="C1351" s="2" t="s">
        <v>283</v>
      </c>
      <c r="D1351" s="8"/>
      <c r="E1351" s="3"/>
      <c r="F1351" s="3"/>
      <c r="G1351" s="3"/>
      <c r="H1351" s="11" t="str">
        <f t="shared" si="545"/>
        <v/>
      </c>
      <c r="I1351" s="89">
        <v>133</v>
      </c>
      <c r="J1351" s="82">
        <v>122</v>
      </c>
      <c r="K1351" s="82">
        <v>46</v>
      </c>
      <c r="L1351" s="13">
        <f t="shared" si="546"/>
        <v>0.37704918032786883</v>
      </c>
      <c r="M1351" s="84"/>
      <c r="N1351" s="82">
        <v>11</v>
      </c>
      <c r="O1351" s="16">
        <f t="shared" si="547"/>
        <v>8.2706766917293228E-2</v>
      </c>
      <c r="P1351" s="17">
        <f t="shared" si="548"/>
        <v>133</v>
      </c>
      <c r="Q1351" s="18">
        <f t="shared" si="549"/>
        <v>122</v>
      </c>
      <c r="R1351" s="18">
        <f t="shared" si="550"/>
        <v>11</v>
      </c>
      <c r="S1351" s="19">
        <f t="shared" si="551"/>
        <v>8.2706766917293228E-2</v>
      </c>
    </row>
    <row r="1352" spans="1:19" x14ac:dyDescent="0.2">
      <c r="A1352" s="5" t="s">
        <v>419</v>
      </c>
      <c r="B1352" s="1" t="s">
        <v>239</v>
      </c>
      <c r="C1352" s="2" t="s">
        <v>240</v>
      </c>
      <c r="D1352" s="8">
        <v>52</v>
      </c>
      <c r="E1352" s="3">
        <v>52</v>
      </c>
      <c r="F1352" s="3">
        <v>46</v>
      </c>
      <c r="G1352" s="3"/>
      <c r="H1352" s="11">
        <f t="shared" si="545"/>
        <v>0</v>
      </c>
      <c r="I1352" s="89">
        <v>132</v>
      </c>
      <c r="J1352" s="82">
        <v>126</v>
      </c>
      <c r="K1352" s="82">
        <v>74</v>
      </c>
      <c r="L1352" s="13">
        <f t="shared" si="546"/>
        <v>0.58730158730158732</v>
      </c>
      <c r="M1352" s="81">
        <v>1</v>
      </c>
      <c r="N1352" s="82">
        <v>4</v>
      </c>
      <c r="O1352" s="16">
        <f t="shared" si="547"/>
        <v>3.0303030303030304E-2</v>
      </c>
      <c r="P1352" s="17">
        <f t="shared" si="548"/>
        <v>184</v>
      </c>
      <c r="Q1352" s="18">
        <f t="shared" si="549"/>
        <v>179</v>
      </c>
      <c r="R1352" s="18">
        <f t="shared" si="550"/>
        <v>4</v>
      </c>
      <c r="S1352" s="19">
        <f t="shared" si="551"/>
        <v>2.1739130434782608E-2</v>
      </c>
    </row>
    <row r="1353" spans="1:19" x14ac:dyDescent="0.2">
      <c r="A1353" s="5" t="s">
        <v>516</v>
      </c>
      <c r="B1353" s="1" t="s">
        <v>80</v>
      </c>
      <c r="C1353" s="2" t="s">
        <v>82</v>
      </c>
      <c r="D1353" s="8">
        <v>0</v>
      </c>
      <c r="E1353" s="3">
        <v>0</v>
      </c>
      <c r="F1353" s="3">
        <v>0</v>
      </c>
      <c r="G1353" s="3">
        <v>0</v>
      </c>
      <c r="H1353" s="11" t="str">
        <f t="shared" si="545"/>
        <v/>
      </c>
      <c r="I1353" s="89">
        <v>132</v>
      </c>
      <c r="J1353" s="82">
        <v>69</v>
      </c>
      <c r="K1353" s="82">
        <v>26</v>
      </c>
      <c r="L1353" s="13">
        <f t="shared" si="546"/>
        <v>0.37681159420289856</v>
      </c>
      <c r="M1353" s="81">
        <v>57</v>
      </c>
      <c r="N1353" s="82">
        <v>6</v>
      </c>
      <c r="O1353" s="16">
        <f t="shared" si="547"/>
        <v>4.5454545454545456E-2</v>
      </c>
      <c r="P1353" s="17">
        <f t="shared" si="548"/>
        <v>132</v>
      </c>
      <c r="Q1353" s="18">
        <f t="shared" si="549"/>
        <v>126</v>
      </c>
      <c r="R1353" s="18">
        <f t="shared" si="550"/>
        <v>6</v>
      </c>
      <c r="S1353" s="19">
        <f t="shared" si="551"/>
        <v>4.5454545454545456E-2</v>
      </c>
    </row>
    <row r="1354" spans="1:19" x14ac:dyDescent="0.2">
      <c r="A1354" s="5" t="s">
        <v>422</v>
      </c>
      <c r="B1354" s="1" t="s">
        <v>105</v>
      </c>
      <c r="C1354" s="2" t="s">
        <v>106</v>
      </c>
      <c r="D1354" s="8">
        <v>0</v>
      </c>
      <c r="E1354" s="3">
        <v>0</v>
      </c>
      <c r="F1354" s="3">
        <v>0</v>
      </c>
      <c r="G1354" s="3">
        <v>0</v>
      </c>
      <c r="H1354" s="11" t="str">
        <f t="shared" si="545"/>
        <v/>
      </c>
      <c r="I1354" s="89">
        <v>131</v>
      </c>
      <c r="J1354" s="82">
        <v>125</v>
      </c>
      <c r="K1354" s="82">
        <v>119</v>
      </c>
      <c r="L1354" s="13">
        <f t="shared" si="546"/>
        <v>0.95199999999999996</v>
      </c>
      <c r="M1354" s="84">
        <v>6</v>
      </c>
      <c r="N1354" s="82">
        <v>0</v>
      </c>
      <c r="O1354" s="16">
        <f t="shared" si="547"/>
        <v>0</v>
      </c>
      <c r="P1354" s="17">
        <f t="shared" si="548"/>
        <v>131</v>
      </c>
      <c r="Q1354" s="18">
        <f t="shared" si="549"/>
        <v>131</v>
      </c>
      <c r="R1354" s="18" t="str">
        <f t="shared" si="550"/>
        <v/>
      </c>
      <c r="S1354" s="19" t="str">
        <f t="shared" si="551"/>
        <v/>
      </c>
    </row>
    <row r="1355" spans="1:19" x14ac:dyDescent="0.2">
      <c r="A1355" s="59" t="s">
        <v>429</v>
      </c>
      <c r="B1355" s="1" t="s">
        <v>80</v>
      </c>
      <c r="C1355" s="2" t="s">
        <v>83</v>
      </c>
      <c r="D1355" s="8">
        <v>0</v>
      </c>
      <c r="E1355" s="3">
        <v>0</v>
      </c>
      <c r="F1355" s="3">
        <v>0</v>
      </c>
      <c r="G1355" s="3">
        <v>0</v>
      </c>
      <c r="H1355" s="11" t="str">
        <f t="shared" si="545"/>
        <v/>
      </c>
      <c r="I1355" s="89">
        <v>130</v>
      </c>
      <c r="J1355" s="82">
        <v>129</v>
      </c>
      <c r="K1355" s="82">
        <v>42</v>
      </c>
      <c r="L1355" s="13">
        <f t="shared" si="546"/>
        <v>0.32558139534883723</v>
      </c>
      <c r="M1355" s="81">
        <v>0</v>
      </c>
      <c r="N1355" s="82">
        <v>1</v>
      </c>
      <c r="O1355" s="16">
        <f t="shared" si="547"/>
        <v>7.6923076923076927E-3</v>
      </c>
      <c r="P1355" s="80">
        <f t="shared" si="548"/>
        <v>130</v>
      </c>
      <c r="Q1355" s="77">
        <f t="shared" si="549"/>
        <v>129</v>
      </c>
      <c r="R1355" s="77">
        <f t="shared" si="550"/>
        <v>1</v>
      </c>
      <c r="S1355" s="78">
        <f t="shared" si="551"/>
        <v>7.6923076923076927E-3</v>
      </c>
    </row>
    <row r="1356" spans="1:19" x14ac:dyDescent="0.2">
      <c r="A1356" s="5" t="s">
        <v>527</v>
      </c>
      <c r="B1356" s="1" t="s">
        <v>27</v>
      </c>
      <c r="C1356" s="2" t="s">
        <v>28</v>
      </c>
      <c r="D1356" s="8">
        <v>2</v>
      </c>
      <c r="E1356" s="3">
        <v>2</v>
      </c>
      <c r="F1356" s="3"/>
      <c r="G1356" s="3">
        <v>0</v>
      </c>
      <c r="H1356" s="11">
        <f t="shared" si="545"/>
        <v>0</v>
      </c>
      <c r="I1356" s="89">
        <v>129</v>
      </c>
      <c r="J1356" s="82">
        <v>122</v>
      </c>
      <c r="K1356" s="82">
        <v>0</v>
      </c>
      <c r="L1356" s="13">
        <f t="shared" si="546"/>
        <v>0</v>
      </c>
      <c r="M1356" s="81">
        <v>0</v>
      </c>
      <c r="N1356" s="82">
        <v>7</v>
      </c>
      <c r="O1356" s="16">
        <f t="shared" si="547"/>
        <v>5.4263565891472867E-2</v>
      </c>
      <c r="P1356" s="17">
        <f t="shared" si="548"/>
        <v>131</v>
      </c>
      <c r="Q1356" s="18">
        <f t="shared" si="549"/>
        <v>124</v>
      </c>
      <c r="R1356" s="18">
        <f t="shared" si="550"/>
        <v>7</v>
      </c>
      <c r="S1356" s="19">
        <f t="shared" si="551"/>
        <v>5.3435114503816793E-2</v>
      </c>
    </row>
    <row r="1357" spans="1:19" x14ac:dyDescent="0.2">
      <c r="A1357" s="5" t="s">
        <v>521</v>
      </c>
      <c r="B1357" s="1" t="s">
        <v>188</v>
      </c>
      <c r="C1357" s="2" t="s">
        <v>189</v>
      </c>
      <c r="D1357" s="8"/>
      <c r="E1357" s="3"/>
      <c r="F1357" s="3"/>
      <c r="G1357" s="3"/>
      <c r="H1357" s="11" t="str">
        <f t="shared" si="545"/>
        <v/>
      </c>
      <c r="I1357" s="89">
        <v>128</v>
      </c>
      <c r="J1357" s="82">
        <v>119</v>
      </c>
      <c r="K1357" s="82">
        <v>32</v>
      </c>
      <c r="L1357" s="13">
        <f t="shared" si="546"/>
        <v>0.26890756302521007</v>
      </c>
      <c r="M1357" s="84">
        <v>8</v>
      </c>
      <c r="N1357" s="82">
        <v>1</v>
      </c>
      <c r="O1357" s="16">
        <f t="shared" si="547"/>
        <v>7.8125E-3</v>
      </c>
      <c r="P1357" s="17">
        <f t="shared" si="548"/>
        <v>128</v>
      </c>
      <c r="Q1357" s="18">
        <f t="shared" si="549"/>
        <v>127</v>
      </c>
      <c r="R1357" s="18">
        <f t="shared" si="550"/>
        <v>1</v>
      </c>
      <c r="S1357" s="19">
        <f t="shared" si="551"/>
        <v>7.8125E-3</v>
      </c>
    </row>
    <row r="1358" spans="1:19" x14ac:dyDescent="0.2">
      <c r="A1358" s="59" t="s">
        <v>426</v>
      </c>
      <c r="B1358" s="1" t="s">
        <v>386</v>
      </c>
      <c r="C1358" s="2" t="s">
        <v>400</v>
      </c>
      <c r="D1358" s="8"/>
      <c r="E1358" s="3"/>
      <c r="F1358" s="3"/>
      <c r="G1358" s="3"/>
      <c r="H1358" s="11" t="str">
        <f t="shared" si="545"/>
        <v/>
      </c>
      <c r="I1358" s="89">
        <v>128</v>
      </c>
      <c r="J1358" s="82">
        <v>128</v>
      </c>
      <c r="K1358" s="82">
        <v>117</v>
      </c>
      <c r="L1358" s="13">
        <f t="shared" si="546"/>
        <v>0.9140625</v>
      </c>
      <c r="M1358" s="84"/>
      <c r="N1358" s="82"/>
      <c r="O1358" s="16">
        <f t="shared" si="547"/>
        <v>0</v>
      </c>
      <c r="P1358" s="17">
        <f t="shared" si="548"/>
        <v>128</v>
      </c>
      <c r="Q1358" s="18">
        <f t="shared" si="549"/>
        <v>128</v>
      </c>
      <c r="R1358" s="18" t="str">
        <f t="shared" si="550"/>
        <v/>
      </c>
      <c r="S1358" s="19" t="str">
        <f t="shared" si="551"/>
        <v/>
      </c>
    </row>
    <row r="1359" spans="1:19" x14ac:dyDescent="0.2">
      <c r="A1359" s="5" t="s">
        <v>422</v>
      </c>
      <c r="B1359" s="1" t="s">
        <v>292</v>
      </c>
      <c r="C1359" s="2" t="s">
        <v>294</v>
      </c>
      <c r="D1359" s="8">
        <v>1</v>
      </c>
      <c r="E1359" s="3">
        <v>1</v>
      </c>
      <c r="F1359" s="3">
        <v>0</v>
      </c>
      <c r="G1359" s="3">
        <v>0</v>
      </c>
      <c r="H1359" s="11">
        <f t="shared" si="545"/>
        <v>0</v>
      </c>
      <c r="I1359" s="89">
        <v>126</v>
      </c>
      <c r="J1359" s="82">
        <v>109</v>
      </c>
      <c r="K1359" s="82">
        <v>51</v>
      </c>
      <c r="L1359" s="13">
        <f t="shared" si="546"/>
        <v>0.46788990825688076</v>
      </c>
      <c r="M1359" s="84">
        <v>0</v>
      </c>
      <c r="N1359" s="82">
        <v>17</v>
      </c>
      <c r="O1359" s="16">
        <f t="shared" si="547"/>
        <v>0.13492063492063491</v>
      </c>
      <c r="P1359" s="17">
        <f t="shared" si="548"/>
        <v>127</v>
      </c>
      <c r="Q1359" s="18">
        <f t="shared" si="549"/>
        <v>110</v>
      </c>
      <c r="R1359" s="18">
        <f t="shared" si="550"/>
        <v>17</v>
      </c>
      <c r="S1359" s="19">
        <f t="shared" si="551"/>
        <v>0.13385826771653545</v>
      </c>
    </row>
    <row r="1360" spans="1:19" x14ac:dyDescent="0.2">
      <c r="A1360" s="5" t="s">
        <v>418</v>
      </c>
      <c r="B1360" s="1" t="s">
        <v>111</v>
      </c>
      <c r="C1360" s="2" t="s">
        <v>112</v>
      </c>
      <c r="D1360" s="8">
        <v>0</v>
      </c>
      <c r="E1360" s="3">
        <v>0</v>
      </c>
      <c r="F1360" s="3">
        <v>0</v>
      </c>
      <c r="G1360" s="3">
        <v>0</v>
      </c>
      <c r="H1360" s="11" t="str">
        <f t="shared" si="545"/>
        <v/>
      </c>
      <c r="I1360" s="89">
        <v>126</v>
      </c>
      <c r="J1360" s="82">
        <v>103</v>
      </c>
      <c r="K1360" s="82">
        <v>45</v>
      </c>
      <c r="L1360" s="13">
        <f t="shared" si="546"/>
        <v>0.43689320388349512</v>
      </c>
      <c r="M1360" s="81">
        <v>2</v>
      </c>
      <c r="N1360" s="82">
        <v>21</v>
      </c>
      <c r="O1360" s="16">
        <f t="shared" si="547"/>
        <v>0.16666666666666666</v>
      </c>
      <c r="P1360" s="17">
        <f t="shared" si="548"/>
        <v>126</v>
      </c>
      <c r="Q1360" s="18">
        <f t="shared" si="549"/>
        <v>105</v>
      </c>
      <c r="R1360" s="18">
        <f t="shared" si="550"/>
        <v>21</v>
      </c>
      <c r="S1360" s="19">
        <f t="shared" si="551"/>
        <v>0.16666666666666666</v>
      </c>
    </row>
    <row r="1361" spans="1:19" x14ac:dyDescent="0.2">
      <c r="A1361" s="5" t="s">
        <v>513</v>
      </c>
      <c r="B1361" s="1" t="s">
        <v>458</v>
      </c>
      <c r="C1361" s="2" t="s">
        <v>460</v>
      </c>
      <c r="D1361" s="8">
        <v>0</v>
      </c>
      <c r="E1361" s="3">
        <v>0</v>
      </c>
      <c r="F1361" s="3">
        <v>0</v>
      </c>
      <c r="G1361" s="3">
        <v>0</v>
      </c>
      <c r="H1361" s="11" t="s">
        <v>514</v>
      </c>
      <c r="I1361" s="89">
        <v>125</v>
      </c>
      <c r="J1361" s="82">
        <v>45</v>
      </c>
      <c r="K1361" s="82">
        <v>10</v>
      </c>
      <c r="L1361" s="13">
        <v>0.22222222222222221</v>
      </c>
      <c r="M1361" s="84">
        <v>32</v>
      </c>
      <c r="N1361" s="82">
        <v>48</v>
      </c>
      <c r="O1361" s="16">
        <v>0.38400000000000001</v>
      </c>
      <c r="P1361" s="17">
        <v>125</v>
      </c>
      <c r="Q1361" s="18">
        <v>77</v>
      </c>
      <c r="R1361" s="18">
        <v>48</v>
      </c>
      <c r="S1361" s="19">
        <v>0.38400000000000001</v>
      </c>
    </row>
    <row r="1362" spans="1:19" x14ac:dyDescent="0.2">
      <c r="A1362" s="5" t="s">
        <v>513</v>
      </c>
      <c r="B1362" s="1" t="s">
        <v>278</v>
      </c>
      <c r="C1362" s="2" t="s">
        <v>279</v>
      </c>
      <c r="D1362" s="8">
        <v>12</v>
      </c>
      <c r="E1362" s="3">
        <v>12</v>
      </c>
      <c r="F1362" s="3">
        <v>0</v>
      </c>
      <c r="G1362" s="3">
        <v>0</v>
      </c>
      <c r="H1362" s="11">
        <v>0</v>
      </c>
      <c r="I1362" s="89">
        <v>125</v>
      </c>
      <c r="J1362" s="82">
        <v>120</v>
      </c>
      <c r="K1362" s="82">
        <v>14</v>
      </c>
      <c r="L1362" s="13">
        <v>0.11666666666666667</v>
      </c>
      <c r="M1362" s="84">
        <v>2</v>
      </c>
      <c r="N1362" s="82">
        <v>3</v>
      </c>
      <c r="O1362" s="16">
        <v>2.4E-2</v>
      </c>
      <c r="P1362" s="17">
        <v>137</v>
      </c>
      <c r="Q1362" s="18">
        <v>134</v>
      </c>
      <c r="R1362" s="18">
        <v>3</v>
      </c>
      <c r="S1362" s="19">
        <v>2.1897810218978103E-2</v>
      </c>
    </row>
    <row r="1363" spans="1:19" x14ac:dyDescent="0.2">
      <c r="A1363" s="5" t="s">
        <v>428</v>
      </c>
      <c r="B1363" s="1" t="s">
        <v>15</v>
      </c>
      <c r="C1363" s="2" t="s">
        <v>16</v>
      </c>
      <c r="D1363" s="8"/>
      <c r="E1363" s="3"/>
      <c r="F1363" s="3"/>
      <c r="G1363" s="3"/>
      <c r="H1363" s="11" t="str">
        <f t="shared" ref="H1363:H1391" si="552">IF(D1363&lt;&gt;0,G1363/D1363,"")</f>
        <v/>
      </c>
      <c r="I1363" s="89">
        <v>124</v>
      </c>
      <c r="J1363" s="82">
        <v>68</v>
      </c>
      <c r="K1363" s="82">
        <v>14</v>
      </c>
      <c r="L1363" s="13">
        <f t="shared" ref="L1363:L1391" si="553">IF(J1363&lt;&gt;0,K1363/J1363,"")</f>
        <v>0.20588235294117646</v>
      </c>
      <c r="M1363" s="82">
        <v>34</v>
      </c>
      <c r="N1363" s="82">
        <v>17</v>
      </c>
      <c r="O1363" s="16">
        <f t="shared" ref="O1363:O1391" si="554">IF(I1363&lt;&gt;0,N1363/I1363,"")</f>
        <v>0.13709677419354838</v>
      </c>
      <c r="P1363" s="17">
        <f t="shared" ref="P1363:P1391" si="555">IF(SUM(D1363,I1363)&gt;0,SUM(D1363,I1363),"")</f>
        <v>124</v>
      </c>
      <c r="Q1363" s="18">
        <f t="shared" ref="Q1363:Q1391" si="556">IF(SUM(E1363,J1363, M1363)&gt;0,SUM(E1363,J1363, M1363),"")</f>
        <v>102</v>
      </c>
      <c r="R1363" s="18">
        <f t="shared" ref="R1363:R1391" si="557">IF(SUM(G1363,N1363)&gt;0,SUM(G1363,N1363),"")</f>
        <v>17</v>
      </c>
      <c r="S1363" s="19">
        <f t="shared" ref="S1363:S1391" si="558">IFERROR(IF(P1363&lt;&gt;0,R1363/P1363,""),"")</f>
        <v>0.13709677419354838</v>
      </c>
    </row>
    <row r="1364" spans="1:19" x14ac:dyDescent="0.2">
      <c r="A1364" s="5" t="s">
        <v>416</v>
      </c>
      <c r="B1364" s="1" t="s">
        <v>190</v>
      </c>
      <c r="C1364" s="2" t="s">
        <v>192</v>
      </c>
      <c r="D1364" s="8"/>
      <c r="E1364" s="3"/>
      <c r="F1364" s="3"/>
      <c r="G1364" s="3"/>
      <c r="H1364" s="11" t="str">
        <f t="shared" si="552"/>
        <v/>
      </c>
      <c r="I1364" s="89">
        <v>122</v>
      </c>
      <c r="J1364" s="82">
        <v>111</v>
      </c>
      <c r="K1364" s="82">
        <v>18</v>
      </c>
      <c r="L1364" s="13">
        <f t="shared" si="553"/>
        <v>0.16216216216216217</v>
      </c>
      <c r="M1364" s="81">
        <v>4</v>
      </c>
      <c r="N1364" s="82">
        <v>7</v>
      </c>
      <c r="O1364" s="16">
        <f t="shared" si="554"/>
        <v>5.737704918032787E-2</v>
      </c>
      <c r="P1364" s="17">
        <f t="shared" si="555"/>
        <v>122</v>
      </c>
      <c r="Q1364" s="18">
        <f t="shared" si="556"/>
        <v>115</v>
      </c>
      <c r="R1364" s="18">
        <f t="shared" si="557"/>
        <v>7</v>
      </c>
      <c r="S1364" s="19">
        <f t="shared" si="558"/>
        <v>5.737704918032787E-2</v>
      </c>
    </row>
    <row r="1365" spans="1:19" x14ac:dyDescent="0.2">
      <c r="A1365" s="5" t="s">
        <v>430</v>
      </c>
      <c r="B1365" s="1" t="s">
        <v>292</v>
      </c>
      <c r="C1365" s="2" t="s">
        <v>293</v>
      </c>
      <c r="D1365" s="8"/>
      <c r="E1365" s="3"/>
      <c r="F1365" s="3"/>
      <c r="G1365" s="3"/>
      <c r="H1365" s="11" t="str">
        <f t="shared" si="552"/>
        <v/>
      </c>
      <c r="I1365" s="91">
        <v>121</v>
      </c>
      <c r="J1365" s="85">
        <v>98</v>
      </c>
      <c r="K1365" s="85">
        <v>63</v>
      </c>
      <c r="L1365" s="13">
        <f t="shared" si="553"/>
        <v>0.6428571428571429</v>
      </c>
      <c r="M1365" s="81"/>
      <c r="N1365" s="82">
        <v>17</v>
      </c>
      <c r="O1365" s="16">
        <f t="shared" si="554"/>
        <v>0.14049586776859505</v>
      </c>
      <c r="P1365" s="17">
        <f t="shared" si="555"/>
        <v>121</v>
      </c>
      <c r="Q1365" s="18">
        <f t="shared" si="556"/>
        <v>98</v>
      </c>
      <c r="R1365" s="18">
        <f t="shared" si="557"/>
        <v>17</v>
      </c>
      <c r="S1365" s="19">
        <f t="shared" si="558"/>
        <v>0.14049586776859505</v>
      </c>
    </row>
    <row r="1366" spans="1:19" x14ac:dyDescent="0.2">
      <c r="A1366" s="5" t="s">
        <v>427</v>
      </c>
      <c r="B1366" s="1" t="s">
        <v>121</v>
      </c>
      <c r="C1366" s="2" t="s">
        <v>123</v>
      </c>
      <c r="D1366" s="8"/>
      <c r="E1366" s="3"/>
      <c r="F1366" s="3"/>
      <c r="G1366" s="3"/>
      <c r="H1366" s="11" t="str">
        <f t="shared" si="552"/>
        <v/>
      </c>
      <c r="I1366" s="89">
        <v>121</v>
      </c>
      <c r="J1366" s="82">
        <v>83</v>
      </c>
      <c r="K1366" s="82">
        <v>29</v>
      </c>
      <c r="L1366" s="13">
        <f t="shared" si="553"/>
        <v>0.3493975903614458</v>
      </c>
      <c r="M1366" s="81">
        <v>0</v>
      </c>
      <c r="N1366" s="82">
        <v>38</v>
      </c>
      <c r="O1366" s="16">
        <f t="shared" si="554"/>
        <v>0.31404958677685951</v>
      </c>
      <c r="P1366" s="17">
        <f t="shared" si="555"/>
        <v>121</v>
      </c>
      <c r="Q1366" s="18">
        <f t="shared" si="556"/>
        <v>83</v>
      </c>
      <c r="R1366" s="18">
        <f t="shared" si="557"/>
        <v>38</v>
      </c>
      <c r="S1366" s="19">
        <f t="shared" si="558"/>
        <v>0.31404958677685951</v>
      </c>
    </row>
    <row r="1367" spans="1:19" x14ac:dyDescent="0.2">
      <c r="A1367" s="5" t="s">
        <v>419</v>
      </c>
      <c r="B1367" s="1" t="s">
        <v>257</v>
      </c>
      <c r="C1367" s="2" t="s">
        <v>260</v>
      </c>
      <c r="D1367" s="8">
        <v>20</v>
      </c>
      <c r="E1367" s="3">
        <v>20</v>
      </c>
      <c r="F1367" s="3">
        <v>12</v>
      </c>
      <c r="G1367" s="3"/>
      <c r="H1367" s="11">
        <f t="shared" si="552"/>
        <v>0</v>
      </c>
      <c r="I1367" s="89">
        <v>120</v>
      </c>
      <c r="J1367" s="82">
        <v>114</v>
      </c>
      <c r="K1367" s="82">
        <v>26</v>
      </c>
      <c r="L1367" s="13">
        <f t="shared" si="553"/>
        <v>0.22807017543859648</v>
      </c>
      <c r="M1367" s="81">
        <v>1</v>
      </c>
      <c r="N1367" s="82">
        <v>5</v>
      </c>
      <c r="O1367" s="16">
        <f t="shared" si="554"/>
        <v>4.1666666666666664E-2</v>
      </c>
      <c r="P1367" s="17">
        <f t="shared" si="555"/>
        <v>140</v>
      </c>
      <c r="Q1367" s="18">
        <f t="shared" si="556"/>
        <v>135</v>
      </c>
      <c r="R1367" s="18">
        <f t="shared" si="557"/>
        <v>5</v>
      </c>
      <c r="S1367" s="19">
        <f t="shared" si="558"/>
        <v>3.5714285714285712E-2</v>
      </c>
    </row>
    <row r="1368" spans="1:19" x14ac:dyDescent="0.2">
      <c r="A1368" s="5" t="s">
        <v>417</v>
      </c>
      <c r="B1368" s="1" t="s">
        <v>352</v>
      </c>
      <c r="C1368" s="2" t="s">
        <v>353</v>
      </c>
      <c r="D1368" s="8"/>
      <c r="E1368" s="3"/>
      <c r="F1368" s="3"/>
      <c r="G1368" s="3"/>
      <c r="H1368" s="11" t="str">
        <f t="shared" si="552"/>
        <v/>
      </c>
      <c r="I1368" s="89">
        <v>120</v>
      </c>
      <c r="J1368" s="82">
        <v>119</v>
      </c>
      <c r="K1368" s="82">
        <v>16</v>
      </c>
      <c r="L1368" s="13">
        <f t="shared" si="553"/>
        <v>0.13445378151260504</v>
      </c>
      <c r="M1368" s="84"/>
      <c r="N1368" s="82"/>
      <c r="O1368" s="16">
        <f t="shared" si="554"/>
        <v>0</v>
      </c>
      <c r="P1368" s="17">
        <f t="shared" si="555"/>
        <v>120</v>
      </c>
      <c r="Q1368" s="18">
        <f t="shared" si="556"/>
        <v>119</v>
      </c>
      <c r="R1368" s="18" t="str">
        <f t="shared" si="557"/>
        <v/>
      </c>
      <c r="S1368" s="19" t="str">
        <f t="shared" si="558"/>
        <v/>
      </c>
    </row>
    <row r="1369" spans="1:19" x14ac:dyDescent="0.2">
      <c r="A1369" s="5" t="s">
        <v>428</v>
      </c>
      <c r="B1369" s="1" t="s">
        <v>198</v>
      </c>
      <c r="C1369" s="2" t="s">
        <v>200</v>
      </c>
      <c r="D1369" s="8"/>
      <c r="E1369" s="3"/>
      <c r="F1369" s="3"/>
      <c r="G1369" s="3"/>
      <c r="H1369" s="11" t="str">
        <f t="shared" si="552"/>
        <v/>
      </c>
      <c r="I1369" s="89">
        <v>119</v>
      </c>
      <c r="J1369" s="82">
        <v>125</v>
      </c>
      <c r="K1369" s="82">
        <v>14</v>
      </c>
      <c r="L1369" s="13">
        <f t="shared" si="553"/>
        <v>0.112</v>
      </c>
      <c r="M1369" s="81"/>
      <c r="N1369" s="82"/>
      <c r="O1369" s="16">
        <f t="shared" si="554"/>
        <v>0</v>
      </c>
      <c r="P1369" s="17">
        <f t="shared" si="555"/>
        <v>119</v>
      </c>
      <c r="Q1369" s="18">
        <f t="shared" si="556"/>
        <v>125</v>
      </c>
      <c r="R1369" s="18" t="str">
        <f t="shared" si="557"/>
        <v/>
      </c>
      <c r="S1369" s="19" t="str">
        <f t="shared" si="558"/>
        <v/>
      </c>
    </row>
    <row r="1370" spans="1:19" x14ac:dyDescent="0.2">
      <c r="A1370" s="5" t="s">
        <v>424</v>
      </c>
      <c r="B1370" s="1" t="s">
        <v>80</v>
      </c>
      <c r="C1370" s="2" t="s">
        <v>82</v>
      </c>
      <c r="D1370" s="8"/>
      <c r="E1370" s="3"/>
      <c r="F1370" s="3"/>
      <c r="G1370" s="3"/>
      <c r="H1370" s="11" t="str">
        <f t="shared" si="552"/>
        <v/>
      </c>
      <c r="I1370" s="89">
        <v>119</v>
      </c>
      <c r="J1370" s="82">
        <v>117</v>
      </c>
      <c r="K1370" s="82">
        <v>44</v>
      </c>
      <c r="L1370" s="13">
        <f t="shared" si="553"/>
        <v>0.37606837606837606</v>
      </c>
      <c r="M1370" s="81"/>
      <c r="N1370" s="82">
        <v>2</v>
      </c>
      <c r="O1370" s="16">
        <f t="shared" si="554"/>
        <v>1.680672268907563E-2</v>
      </c>
      <c r="P1370" s="17">
        <f t="shared" si="555"/>
        <v>119</v>
      </c>
      <c r="Q1370" s="18">
        <f t="shared" si="556"/>
        <v>117</v>
      </c>
      <c r="R1370" s="18">
        <f t="shared" si="557"/>
        <v>2</v>
      </c>
      <c r="S1370" s="19">
        <f t="shared" si="558"/>
        <v>1.680672268907563E-2</v>
      </c>
    </row>
    <row r="1371" spans="1:19" x14ac:dyDescent="0.2">
      <c r="A1371" s="5" t="s">
        <v>421</v>
      </c>
      <c r="B1371" s="1" t="s">
        <v>386</v>
      </c>
      <c r="C1371" s="2" t="s">
        <v>397</v>
      </c>
      <c r="D1371" s="8"/>
      <c r="E1371" s="3"/>
      <c r="F1371" s="3"/>
      <c r="G1371" s="3"/>
      <c r="H1371" s="11" t="str">
        <f t="shared" si="552"/>
        <v/>
      </c>
      <c r="I1371" s="89">
        <v>119</v>
      </c>
      <c r="J1371" s="82">
        <v>111</v>
      </c>
      <c r="K1371" s="82">
        <v>56</v>
      </c>
      <c r="L1371" s="13">
        <f t="shared" si="553"/>
        <v>0.50450450450450446</v>
      </c>
      <c r="M1371" s="81">
        <v>10</v>
      </c>
      <c r="N1371" s="82">
        <v>1</v>
      </c>
      <c r="O1371" s="16">
        <f t="shared" si="554"/>
        <v>8.4033613445378148E-3</v>
      </c>
      <c r="P1371" s="17">
        <f t="shared" si="555"/>
        <v>119</v>
      </c>
      <c r="Q1371" s="18">
        <f t="shared" si="556"/>
        <v>121</v>
      </c>
      <c r="R1371" s="18">
        <f t="shared" si="557"/>
        <v>1</v>
      </c>
      <c r="S1371" s="19">
        <f t="shared" si="558"/>
        <v>8.4033613445378148E-3</v>
      </c>
    </row>
    <row r="1372" spans="1:19" ht="29" x14ac:dyDescent="0.2">
      <c r="A1372" s="5" t="s">
        <v>424</v>
      </c>
      <c r="B1372" s="1" t="s">
        <v>386</v>
      </c>
      <c r="C1372" s="2" t="s">
        <v>394</v>
      </c>
      <c r="D1372" s="8"/>
      <c r="E1372" s="3"/>
      <c r="F1372" s="3"/>
      <c r="G1372" s="3"/>
      <c r="H1372" s="11" t="str">
        <f t="shared" si="552"/>
        <v/>
      </c>
      <c r="I1372" s="89">
        <v>117</v>
      </c>
      <c r="J1372" s="82">
        <v>113</v>
      </c>
      <c r="K1372" s="82">
        <v>16</v>
      </c>
      <c r="L1372" s="13">
        <f t="shared" si="553"/>
        <v>0.1415929203539823</v>
      </c>
      <c r="M1372" s="81"/>
      <c r="N1372" s="82">
        <v>4</v>
      </c>
      <c r="O1372" s="16">
        <f t="shared" si="554"/>
        <v>3.4188034188034191E-2</v>
      </c>
      <c r="P1372" s="17">
        <f t="shared" si="555"/>
        <v>117</v>
      </c>
      <c r="Q1372" s="18">
        <f t="shared" si="556"/>
        <v>113</v>
      </c>
      <c r="R1372" s="18">
        <f t="shared" si="557"/>
        <v>4</v>
      </c>
      <c r="S1372" s="19">
        <f t="shared" si="558"/>
        <v>3.4188034188034191E-2</v>
      </c>
    </row>
    <row r="1373" spans="1:19" x14ac:dyDescent="0.2">
      <c r="A1373" s="5" t="s">
        <v>522</v>
      </c>
      <c r="B1373" s="1" t="s">
        <v>322</v>
      </c>
      <c r="C1373" s="2" t="s">
        <v>323</v>
      </c>
      <c r="D1373" s="8">
        <v>0</v>
      </c>
      <c r="E1373" s="3">
        <v>0</v>
      </c>
      <c r="F1373" s="3">
        <v>0</v>
      </c>
      <c r="G1373" s="3">
        <v>0</v>
      </c>
      <c r="H1373" s="11" t="str">
        <f t="shared" si="552"/>
        <v/>
      </c>
      <c r="I1373" s="89">
        <v>117</v>
      </c>
      <c r="J1373" s="82">
        <v>109</v>
      </c>
      <c r="K1373" s="82">
        <v>109</v>
      </c>
      <c r="L1373" s="13">
        <f t="shared" si="553"/>
        <v>1</v>
      </c>
      <c r="M1373" s="81">
        <v>8</v>
      </c>
      <c r="N1373" s="82">
        <v>0</v>
      </c>
      <c r="O1373" s="16">
        <f t="shared" si="554"/>
        <v>0</v>
      </c>
      <c r="P1373" s="17">
        <f t="shared" si="555"/>
        <v>117</v>
      </c>
      <c r="Q1373" s="18">
        <f t="shared" si="556"/>
        <v>117</v>
      </c>
      <c r="R1373" s="18" t="str">
        <f t="shared" si="557"/>
        <v/>
      </c>
      <c r="S1373" s="19" t="str">
        <f t="shared" si="558"/>
        <v/>
      </c>
    </row>
    <row r="1374" spans="1:19" x14ac:dyDescent="0.2">
      <c r="A1374" s="59" t="s">
        <v>429</v>
      </c>
      <c r="B1374" s="1" t="s">
        <v>61</v>
      </c>
      <c r="C1374" s="2" t="s">
        <v>69</v>
      </c>
      <c r="D1374" s="8">
        <v>0</v>
      </c>
      <c r="E1374" s="3">
        <v>0</v>
      </c>
      <c r="F1374" s="3">
        <v>0</v>
      </c>
      <c r="G1374" s="3">
        <v>0</v>
      </c>
      <c r="H1374" s="11" t="str">
        <f t="shared" si="552"/>
        <v/>
      </c>
      <c r="I1374" s="89">
        <v>117</v>
      </c>
      <c r="J1374" s="82">
        <v>114</v>
      </c>
      <c r="K1374" s="82">
        <v>71</v>
      </c>
      <c r="L1374" s="13">
        <f t="shared" si="553"/>
        <v>0.6228070175438597</v>
      </c>
      <c r="M1374" s="81">
        <v>0</v>
      </c>
      <c r="N1374" s="82">
        <v>3</v>
      </c>
      <c r="O1374" s="16">
        <f t="shared" si="554"/>
        <v>2.564102564102564E-2</v>
      </c>
      <c r="P1374" s="80">
        <f t="shared" si="555"/>
        <v>117</v>
      </c>
      <c r="Q1374" s="77">
        <f t="shared" si="556"/>
        <v>114</v>
      </c>
      <c r="R1374" s="77">
        <f t="shared" si="557"/>
        <v>3</v>
      </c>
      <c r="S1374" s="78">
        <f t="shared" si="558"/>
        <v>2.564102564102564E-2</v>
      </c>
    </row>
    <row r="1375" spans="1:19" x14ac:dyDescent="0.2">
      <c r="A1375" s="5" t="s">
        <v>425</v>
      </c>
      <c r="B1375" s="1" t="s">
        <v>31</v>
      </c>
      <c r="C1375" s="2" t="s">
        <v>34</v>
      </c>
      <c r="D1375" s="8"/>
      <c r="E1375" s="3"/>
      <c r="F1375" s="3"/>
      <c r="G1375" s="3"/>
      <c r="H1375" s="11" t="str">
        <f t="shared" si="552"/>
        <v/>
      </c>
      <c r="I1375" s="89">
        <v>116</v>
      </c>
      <c r="J1375" s="82">
        <v>113</v>
      </c>
      <c r="K1375" s="82">
        <v>22</v>
      </c>
      <c r="L1375" s="13">
        <f t="shared" si="553"/>
        <v>0.19469026548672566</v>
      </c>
      <c r="M1375" s="81">
        <v>2</v>
      </c>
      <c r="N1375" s="82">
        <v>1</v>
      </c>
      <c r="O1375" s="16">
        <f t="shared" si="554"/>
        <v>8.6206896551724137E-3</v>
      </c>
      <c r="P1375" s="17">
        <f t="shared" si="555"/>
        <v>116</v>
      </c>
      <c r="Q1375" s="18">
        <f t="shared" si="556"/>
        <v>115</v>
      </c>
      <c r="R1375" s="18">
        <f t="shared" si="557"/>
        <v>1</v>
      </c>
      <c r="S1375" s="19">
        <f t="shared" si="558"/>
        <v>8.6206896551724137E-3</v>
      </c>
    </row>
    <row r="1376" spans="1:19" x14ac:dyDescent="0.2">
      <c r="A1376" s="5" t="s">
        <v>418</v>
      </c>
      <c r="B1376" s="1" t="s">
        <v>80</v>
      </c>
      <c r="C1376" s="2" t="s">
        <v>83</v>
      </c>
      <c r="D1376" s="8">
        <v>0</v>
      </c>
      <c r="E1376" s="3">
        <v>0</v>
      </c>
      <c r="F1376" s="3">
        <v>0</v>
      </c>
      <c r="G1376" s="3">
        <v>0</v>
      </c>
      <c r="H1376" s="11" t="str">
        <f t="shared" si="552"/>
        <v/>
      </c>
      <c r="I1376" s="89">
        <v>116</v>
      </c>
      <c r="J1376" s="82">
        <v>116</v>
      </c>
      <c r="K1376" s="82">
        <v>34</v>
      </c>
      <c r="L1376" s="13">
        <f t="shared" si="553"/>
        <v>0.29310344827586204</v>
      </c>
      <c r="M1376" s="81">
        <v>0</v>
      </c>
      <c r="N1376" s="82">
        <v>0</v>
      </c>
      <c r="O1376" s="16">
        <f t="shared" si="554"/>
        <v>0</v>
      </c>
      <c r="P1376" s="17">
        <f t="shared" si="555"/>
        <v>116</v>
      </c>
      <c r="Q1376" s="18">
        <f t="shared" si="556"/>
        <v>116</v>
      </c>
      <c r="R1376" s="18" t="str">
        <f t="shared" si="557"/>
        <v/>
      </c>
      <c r="S1376" s="19" t="str">
        <f t="shared" si="558"/>
        <v/>
      </c>
    </row>
    <row r="1377" spans="1:19" x14ac:dyDescent="0.2">
      <c r="A1377" s="5" t="s">
        <v>419</v>
      </c>
      <c r="B1377" s="1" t="s">
        <v>255</v>
      </c>
      <c r="C1377" s="2" t="s">
        <v>256</v>
      </c>
      <c r="D1377" s="8">
        <v>5</v>
      </c>
      <c r="E1377" s="3">
        <v>3</v>
      </c>
      <c r="F1377" s="3">
        <v>3</v>
      </c>
      <c r="G1377" s="3">
        <v>2</v>
      </c>
      <c r="H1377" s="11">
        <f t="shared" si="552"/>
        <v>0.4</v>
      </c>
      <c r="I1377" s="89">
        <v>114</v>
      </c>
      <c r="J1377" s="82">
        <v>97</v>
      </c>
      <c r="K1377" s="82">
        <v>87</v>
      </c>
      <c r="L1377" s="13">
        <f t="shared" si="553"/>
        <v>0.89690721649484539</v>
      </c>
      <c r="M1377" s="81"/>
      <c r="N1377" s="82">
        <v>15</v>
      </c>
      <c r="O1377" s="16">
        <f t="shared" si="554"/>
        <v>0.13157894736842105</v>
      </c>
      <c r="P1377" s="17">
        <f t="shared" si="555"/>
        <v>119</v>
      </c>
      <c r="Q1377" s="18">
        <f t="shared" si="556"/>
        <v>100</v>
      </c>
      <c r="R1377" s="18">
        <f t="shared" si="557"/>
        <v>17</v>
      </c>
      <c r="S1377" s="19">
        <f t="shared" si="558"/>
        <v>0.14285714285714285</v>
      </c>
    </row>
    <row r="1378" spans="1:19" x14ac:dyDescent="0.2">
      <c r="A1378" s="5" t="s">
        <v>419</v>
      </c>
      <c r="B1378" s="1" t="s">
        <v>257</v>
      </c>
      <c r="C1378" s="2" t="s">
        <v>259</v>
      </c>
      <c r="D1378" s="8">
        <v>3</v>
      </c>
      <c r="E1378" s="3">
        <v>1</v>
      </c>
      <c r="F1378" s="3">
        <v>1</v>
      </c>
      <c r="G1378" s="3"/>
      <c r="H1378" s="11">
        <f t="shared" si="552"/>
        <v>0</v>
      </c>
      <c r="I1378" s="89">
        <v>114</v>
      </c>
      <c r="J1378" s="82">
        <v>102</v>
      </c>
      <c r="K1378" s="82">
        <v>24</v>
      </c>
      <c r="L1378" s="13">
        <f t="shared" si="553"/>
        <v>0.23529411764705882</v>
      </c>
      <c r="M1378" s="81"/>
      <c r="N1378" s="82">
        <v>12</v>
      </c>
      <c r="O1378" s="16">
        <f t="shared" si="554"/>
        <v>0.10526315789473684</v>
      </c>
      <c r="P1378" s="17">
        <f t="shared" si="555"/>
        <v>117</v>
      </c>
      <c r="Q1378" s="18">
        <f t="shared" si="556"/>
        <v>103</v>
      </c>
      <c r="R1378" s="18">
        <f t="shared" si="557"/>
        <v>12</v>
      </c>
      <c r="S1378" s="19">
        <f t="shared" si="558"/>
        <v>0.10256410256410256</v>
      </c>
    </row>
    <row r="1379" spans="1:19" ht="29" x14ac:dyDescent="0.2">
      <c r="A1379" s="5" t="s">
        <v>522</v>
      </c>
      <c r="B1379" s="1" t="s">
        <v>210</v>
      </c>
      <c r="C1379" s="2" t="s">
        <v>211</v>
      </c>
      <c r="D1379" s="8">
        <v>0</v>
      </c>
      <c r="E1379" s="3">
        <v>0</v>
      </c>
      <c r="F1379" s="3">
        <v>0</v>
      </c>
      <c r="G1379" s="3">
        <v>0</v>
      </c>
      <c r="H1379" s="11" t="str">
        <f t="shared" si="552"/>
        <v/>
      </c>
      <c r="I1379" s="89">
        <v>114</v>
      </c>
      <c r="J1379" s="82">
        <v>90</v>
      </c>
      <c r="K1379" s="82">
        <v>22</v>
      </c>
      <c r="L1379" s="13">
        <f t="shared" si="553"/>
        <v>0.24444444444444444</v>
      </c>
      <c r="M1379" s="81">
        <v>23</v>
      </c>
      <c r="N1379" s="82">
        <v>1</v>
      </c>
      <c r="O1379" s="16">
        <f t="shared" si="554"/>
        <v>8.771929824561403E-3</v>
      </c>
      <c r="P1379" s="17">
        <f t="shared" si="555"/>
        <v>114</v>
      </c>
      <c r="Q1379" s="18">
        <f t="shared" si="556"/>
        <v>113</v>
      </c>
      <c r="R1379" s="18">
        <f t="shared" si="557"/>
        <v>1</v>
      </c>
      <c r="S1379" s="19">
        <f t="shared" si="558"/>
        <v>8.771929824561403E-3</v>
      </c>
    </row>
    <row r="1380" spans="1:19" x14ac:dyDescent="0.2">
      <c r="A1380" s="5" t="s">
        <v>419</v>
      </c>
      <c r="B1380" s="1" t="s">
        <v>292</v>
      </c>
      <c r="C1380" s="2" t="s">
        <v>293</v>
      </c>
      <c r="D1380" s="8"/>
      <c r="E1380" s="3"/>
      <c r="F1380" s="3"/>
      <c r="G1380" s="3"/>
      <c r="H1380" s="11" t="str">
        <f t="shared" si="552"/>
        <v/>
      </c>
      <c r="I1380" s="89">
        <v>112</v>
      </c>
      <c r="J1380" s="82">
        <v>102</v>
      </c>
      <c r="K1380" s="82">
        <v>49</v>
      </c>
      <c r="L1380" s="13">
        <f t="shared" si="553"/>
        <v>0.48039215686274511</v>
      </c>
      <c r="M1380" s="81">
        <v>4</v>
      </c>
      <c r="N1380" s="82">
        <v>6</v>
      </c>
      <c r="O1380" s="16">
        <f t="shared" si="554"/>
        <v>5.3571428571428568E-2</v>
      </c>
      <c r="P1380" s="17">
        <f t="shared" si="555"/>
        <v>112</v>
      </c>
      <c r="Q1380" s="18">
        <f t="shared" si="556"/>
        <v>106</v>
      </c>
      <c r="R1380" s="18">
        <f t="shared" si="557"/>
        <v>6</v>
      </c>
      <c r="S1380" s="19">
        <f t="shared" si="558"/>
        <v>5.3571428571428568E-2</v>
      </c>
    </row>
    <row r="1381" spans="1:19" x14ac:dyDescent="0.2">
      <c r="A1381" s="5" t="s">
        <v>430</v>
      </c>
      <c r="B1381" s="1" t="s">
        <v>233</v>
      </c>
      <c r="C1381" s="2" t="s">
        <v>234</v>
      </c>
      <c r="D1381" s="8"/>
      <c r="E1381" s="3"/>
      <c r="F1381" s="3"/>
      <c r="G1381" s="3"/>
      <c r="H1381" s="11" t="str">
        <f t="shared" si="552"/>
        <v/>
      </c>
      <c r="I1381" s="91">
        <v>107</v>
      </c>
      <c r="J1381" s="85">
        <v>86</v>
      </c>
      <c r="K1381" s="85">
        <v>32</v>
      </c>
      <c r="L1381" s="13">
        <f t="shared" si="553"/>
        <v>0.37209302325581395</v>
      </c>
      <c r="M1381" s="81"/>
      <c r="N1381" s="82">
        <v>17</v>
      </c>
      <c r="O1381" s="16">
        <f t="shared" si="554"/>
        <v>0.15887850467289719</v>
      </c>
      <c r="P1381" s="17">
        <f t="shared" si="555"/>
        <v>107</v>
      </c>
      <c r="Q1381" s="18">
        <f t="shared" si="556"/>
        <v>86</v>
      </c>
      <c r="R1381" s="18">
        <f t="shared" si="557"/>
        <v>17</v>
      </c>
      <c r="S1381" s="19">
        <f t="shared" si="558"/>
        <v>0.15887850467289719</v>
      </c>
    </row>
    <row r="1382" spans="1:19" x14ac:dyDescent="0.2">
      <c r="A1382" s="5" t="s">
        <v>428</v>
      </c>
      <c r="B1382" s="1" t="s">
        <v>17</v>
      </c>
      <c r="C1382" s="2" t="s">
        <v>20</v>
      </c>
      <c r="D1382" s="8"/>
      <c r="E1382" s="3"/>
      <c r="F1382" s="3"/>
      <c r="G1382" s="3"/>
      <c r="H1382" s="11" t="str">
        <f t="shared" si="552"/>
        <v/>
      </c>
      <c r="I1382" s="89">
        <v>107</v>
      </c>
      <c r="J1382" s="82">
        <v>59</v>
      </c>
      <c r="K1382" s="82">
        <v>8</v>
      </c>
      <c r="L1382" s="13">
        <f t="shared" si="553"/>
        <v>0.13559322033898305</v>
      </c>
      <c r="M1382" s="81">
        <v>11</v>
      </c>
      <c r="N1382" s="82">
        <v>10</v>
      </c>
      <c r="O1382" s="16">
        <f t="shared" si="554"/>
        <v>9.3457943925233641E-2</v>
      </c>
      <c r="P1382" s="17">
        <f t="shared" si="555"/>
        <v>107</v>
      </c>
      <c r="Q1382" s="18">
        <f t="shared" si="556"/>
        <v>70</v>
      </c>
      <c r="R1382" s="18">
        <f t="shared" si="557"/>
        <v>10</v>
      </c>
      <c r="S1382" s="19">
        <f t="shared" si="558"/>
        <v>9.3457943925233641E-2</v>
      </c>
    </row>
    <row r="1383" spans="1:19" x14ac:dyDescent="0.2">
      <c r="A1383" s="5" t="s">
        <v>430</v>
      </c>
      <c r="B1383" s="1" t="s">
        <v>190</v>
      </c>
      <c r="C1383" s="2" t="s">
        <v>192</v>
      </c>
      <c r="D1383" s="8">
        <v>2</v>
      </c>
      <c r="E1383" s="3">
        <v>2</v>
      </c>
      <c r="F1383" s="3"/>
      <c r="G1383" s="3"/>
      <c r="H1383" s="11">
        <f t="shared" si="552"/>
        <v>0</v>
      </c>
      <c r="I1383" s="91">
        <v>106</v>
      </c>
      <c r="J1383" s="85">
        <v>97</v>
      </c>
      <c r="K1383" s="85">
        <v>50</v>
      </c>
      <c r="L1383" s="13">
        <f t="shared" si="553"/>
        <v>0.51546391752577314</v>
      </c>
      <c r="M1383" s="85"/>
      <c r="N1383" s="85">
        <v>4</v>
      </c>
      <c r="O1383" s="16">
        <f t="shared" si="554"/>
        <v>3.7735849056603772E-2</v>
      </c>
      <c r="P1383" s="17">
        <f t="shared" si="555"/>
        <v>108</v>
      </c>
      <c r="Q1383" s="18">
        <f t="shared" si="556"/>
        <v>99</v>
      </c>
      <c r="R1383" s="18">
        <f t="shared" si="557"/>
        <v>4</v>
      </c>
      <c r="S1383" s="19">
        <f t="shared" si="558"/>
        <v>3.7037037037037035E-2</v>
      </c>
    </row>
    <row r="1384" spans="1:19" x14ac:dyDescent="0.2">
      <c r="A1384" s="5" t="s">
        <v>422</v>
      </c>
      <c r="B1384" s="1" t="s">
        <v>105</v>
      </c>
      <c r="C1384" s="2" t="s">
        <v>107</v>
      </c>
      <c r="D1384" s="8">
        <v>0</v>
      </c>
      <c r="E1384" s="3">
        <v>0</v>
      </c>
      <c r="F1384" s="3">
        <v>0</v>
      </c>
      <c r="G1384" s="3">
        <v>0</v>
      </c>
      <c r="H1384" s="11" t="str">
        <f t="shared" si="552"/>
        <v/>
      </c>
      <c r="I1384" s="89">
        <v>106</v>
      </c>
      <c r="J1384" s="82">
        <v>96</v>
      </c>
      <c r="K1384" s="82">
        <v>53</v>
      </c>
      <c r="L1384" s="13">
        <f t="shared" si="553"/>
        <v>0.55208333333333337</v>
      </c>
      <c r="M1384" s="84">
        <v>10</v>
      </c>
      <c r="N1384" s="82">
        <v>0</v>
      </c>
      <c r="O1384" s="16">
        <f t="shared" si="554"/>
        <v>0</v>
      </c>
      <c r="P1384" s="17">
        <f t="shared" si="555"/>
        <v>106</v>
      </c>
      <c r="Q1384" s="18">
        <f t="shared" si="556"/>
        <v>106</v>
      </c>
      <c r="R1384" s="18" t="str">
        <f t="shared" si="557"/>
        <v/>
      </c>
      <c r="S1384" s="19" t="str">
        <f t="shared" si="558"/>
        <v/>
      </c>
    </row>
    <row r="1385" spans="1:19" x14ac:dyDescent="0.2">
      <c r="A1385" s="5" t="s">
        <v>416</v>
      </c>
      <c r="B1385" s="1" t="s">
        <v>61</v>
      </c>
      <c r="C1385" s="2" t="s">
        <v>64</v>
      </c>
      <c r="D1385" s="8"/>
      <c r="E1385" s="3"/>
      <c r="F1385" s="3"/>
      <c r="G1385" s="3"/>
      <c r="H1385" s="11" t="str">
        <f t="shared" si="552"/>
        <v/>
      </c>
      <c r="I1385" s="89">
        <v>105</v>
      </c>
      <c r="J1385" s="82">
        <v>101</v>
      </c>
      <c r="K1385" s="82">
        <v>39</v>
      </c>
      <c r="L1385" s="13">
        <f t="shared" si="553"/>
        <v>0.38613861386138615</v>
      </c>
      <c r="M1385" s="81"/>
      <c r="N1385" s="82">
        <v>4</v>
      </c>
      <c r="O1385" s="16">
        <f t="shared" si="554"/>
        <v>3.8095238095238099E-2</v>
      </c>
      <c r="P1385" s="17">
        <f t="shared" si="555"/>
        <v>105</v>
      </c>
      <c r="Q1385" s="18">
        <f t="shared" si="556"/>
        <v>101</v>
      </c>
      <c r="R1385" s="18">
        <f t="shared" si="557"/>
        <v>4</v>
      </c>
      <c r="S1385" s="19">
        <f t="shared" si="558"/>
        <v>3.8095238095238099E-2</v>
      </c>
    </row>
    <row r="1386" spans="1:19" x14ac:dyDescent="0.2">
      <c r="A1386" s="5" t="s">
        <v>418</v>
      </c>
      <c r="B1386" s="1" t="s">
        <v>198</v>
      </c>
      <c r="C1386" s="2" t="s">
        <v>200</v>
      </c>
      <c r="D1386" s="8">
        <v>0</v>
      </c>
      <c r="E1386" s="3">
        <v>0</v>
      </c>
      <c r="F1386" s="3">
        <v>0</v>
      </c>
      <c r="G1386" s="3">
        <v>0</v>
      </c>
      <c r="H1386" s="11" t="str">
        <f t="shared" si="552"/>
        <v/>
      </c>
      <c r="I1386" s="89">
        <v>104</v>
      </c>
      <c r="J1386" s="82">
        <v>103</v>
      </c>
      <c r="K1386" s="82">
        <v>17</v>
      </c>
      <c r="L1386" s="13">
        <f t="shared" si="553"/>
        <v>0.1650485436893204</v>
      </c>
      <c r="M1386" s="81">
        <v>1</v>
      </c>
      <c r="N1386" s="82">
        <v>0</v>
      </c>
      <c r="O1386" s="16">
        <f t="shared" si="554"/>
        <v>0</v>
      </c>
      <c r="P1386" s="17">
        <f t="shared" si="555"/>
        <v>104</v>
      </c>
      <c r="Q1386" s="18">
        <f t="shared" si="556"/>
        <v>104</v>
      </c>
      <c r="R1386" s="18" t="str">
        <f t="shared" si="557"/>
        <v/>
      </c>
      <c r="S1386" s="19" t="str">
        <f t="shared" si="558"/>
        <v/>
      </c>
    </row>
    <row r="1387" spans="1:19" x14ac:dyDescent="0.2">
      <c r="A1387" s="5" t="s">
        <v>417</v>
      </c>
      <c r="B1387" s="1" t="s">
        <v>111</v>
      </c>
      <c r="C1387" s="2" t="s">
        <v>112</v>
      </c>
      <c r="D1387" s="8"/>
      <c r="E1387" s="3"/>
      <c r="F1387" s="3"/>
      <c r="G1387" s="3"/>
      <c r="H1387" s="11" t="str">
        <f t="shared" si="552"/>
        <v/>
      </c>
      <c r="I1387" s="89">
        <v>104</v>
      </c>
      <c r="J1387" s="82">
        <v>95</v>
      </c>
      <c r="K1387" s="82">
        <v>82</v>
      </c>
      <c r="L1387" s="13">
        <f t="shared" si="553"/>
        <v>0.86315789473684212</v>
      </c>
      <c r="M1387" s="84">
        <v>2</v>
      </c>
      <c r="N1387" s="82">
        <v>5</v>
      </c>
      <c r="O1387" s="16">
        <f t="shared" si="554"/>
        <v>4.807692307692308E-2</v>
      </c>
      <c r="P1387" s="17">
        <f t="shared" si="555"/>
        <v>104</v>
      </c>
      <c r="Q1387" s="18">
        <f t="shared" si="556"/>
        <v>97</v>
      </c>
      <c r="R1387" s="18">
        <f t="shared" si="557"/>
        <v>5</v>
      </c>
      <c r="S1387" s="19">
        <f t="shared" si="558"/>
        <v>4.807692307692308E-2</v>
      </c>
    </row>
    <row r="1388" spans="1:19" x14ac:dyDescent="0.2">
      <c r="A1388" s="59" t="s">
        <v>426</v>
      </c>
      <c r="B1388" s="1" t="s">
        <v>80</v>
      </c>
      <c r="C1388" s="2" t="s">
        <v>81</v>
      </c>
      <c r="D1388" s="8"/>
      <c r="E1388" s="3"/>
      <c r="F1388" s="3"/>
      <c r="G1388" s="3"/>
      <c r="H1388" s="11" t="str">
        <f t="shared" si="552"/>
        <v/>
      </c>
      <c r="I1388" s="89">
        <v>104</v>
      </c>
      <c r="J1388" s="82">
        <v>104</v>
      </c>
      <c r="K1388" s="82">
        <v>65</v>
      </c>
      <c r="L1388" s="13">
        <f t="shared" si="553"/>
        <v>0.625</v>
      </c>
      <c r="M1388" s="84"/>
      <c r="N1388" s="82"/>
      <c r="O1388" s="16">
        <f t="shared" si="554"/>
        <v>0</v>
      </c>
      <c r="P1388" s="17">
        <f t="shared" si="555"/>
        <v>104</v>
      </c>
      <c r="Q1388" s="18">
        <f t="shared" si="556"/>
        <v>104</v>
      </c>
      <c r="R1388" s="18" t="str">
        <f t="shared" si="557"/>
        <v/>
      </c>
      <c r="S1388" s="19" t="str">
        <f t="shared" si="558"/>
        <v/>
      </c>
    </row>
    <row r="1389" spans="1:19" ht="57" x14ac:dyDescent="0.2">
      <c r="A1389" s="59" t="s">
        <v>426</v>
      </c>
      <c r="B1389" s="1" t="s">
        <v>134</v>
      </c>
      <c r="C1389" s="2" t="s">
        <v>135</v>
      </c>
      <c r="D1389" s="8"/>
      <c r="E1389" s="3"/>
      <c r="F1389" s="3"/>
      <c r="G1389" s="3"/>
      <c r="H1389" s="11" t="str">
        <f t="shared" si="552"/>
        <v/>
      </c>
      <c r="I1389" s="89">
        <v>104</v>
      </c>
      <c r="J1389" s="82">
        <v>103</v>
      </c>
      <c r="K1389" s="82">
        <v>88</v>
      </c>
      <c r="L1389" s="13">
        <f t="shared" si="553"/>
        <v>0.85436893203883491</v>
      </c>
      <c r="M1389" s="84"/>
      <c r="N1389" s="82">
        <v>1</v>
      </c>
      <c r="O1389" s="16">
        <f t="shared" si="554"/>
        <v>9.6153846153846159E-3</v>
      </c>
      <c r="P1389" s="17">
        <f t="shared" si="555"/>
        <v>104</v>
      </c>
      <c r="Q1389" s="18">
        <f t="shared" si="556"/>
        <v>103</v>
      </c>
      <c r="R1389" s="18">
        <f t="shared" si="557"/>
        <v>1</v>
      </c>
      <c r="S1389" s="19">
        <f t="shared" si="558"/>
        <v>9.6153846153846159E-3</v>
      </c>
    </row>
    <row r="1390" spans="1:19" x14ac:dyDescent="0.2">
      <c r="A1390" s="5" t="s">
        <v>430</v>
      </c>
      <c r="B1390" s="1" t="s">
        <v>71</v>
      </c>
      <c r="C1390" s="2" t="s">
        <v>73</v>
      </c>
      <c r="D1390" s="8"/>
      <c r="E1390" s="3"/>
      <c r="F1390" s="3"/>
      <c r="G1390" s="3"/>
      <c r="H1390" s="11" t="str">
        <f t="shared" si="552"/>
        <v/>
      </c>
      <c r="I1390" s="91">
        <v>103</v>
      </c>
      <c r="J1390" s="85">
        <v>88</v>
      </c>
      <c r="K1390" s="85">
        <v>23</v>
      </c>
      <c r="L1390" s="13">
        <f t="shared" si="553"/>
        <v>0.26136363636363635</v>
      </c>
      <c r="M1390" s="81"/>
      <c r="N1390" s="82">
        <v>7</v>
      </c>
      <c r="O1390" s="16">
        <f t="shared" si="554"/>
        <v>6.7961165048543687E-2</v>
      </c>
      <c r="P1390" s="17">
        <f t="shared" si="555"/>
        <v>103</v>
      </c>
      <c r="Q1390" s="18">
        <f t="shared" si="556"/>
        <v>88</v>
      </c>
      <c r="R1390" s="18">
        <f t="shared" si="557"/>
        <v>7</v>
      </c>
      <c r="S1390" s="19">
        <f t="shared" si="558"/>
        <v>6.7961165048543687E-2</v>
      </c>
    </row>
    <row r="1391" spans="1:19" x14ac:dyDescent="0.2">
      <c r="A1391" s="59" t="s">
        <v>426</v>
      </c>
      <c r="B1391" s="1" t="s">
        <v>31</v>
      </c>
      <c r="C1391" s="2" t="s">
        <v>32</v>
      </c>
      <c r="D1391" s="8"/>
      <c r="E1391" s="3"/>
      <c r="F1391" s="3"/>
      <c r="G1391" s="3"/>
      <c r="H1391" s="11" t="str">
        <f t="shared" si="552"/>
        <v/>
      </c>
      <c r="I1391" s="89">
        <v>103</v>
      </c>
      <c r="J1391" s="82">
        <v>103</v>
      </c>
      <c r="K1391" s="82">
        <v>23</v>
      </c>
      <c r="L1391" s="13">
        <f t="shared" si="553"/>
        <v>0.22330097087378642</v>
      </c>
      <c r="M1391" s="84"/>
      <c r="N1391" s="82"/>
      <c r="O1391" s="16">
        <f t="shared" si="554"/>
        <v>0</v>
      </c>
      <c r="P1391" s="17">
        <f t="shared" si="555"/>
        <v>103</v>
      </c>
      <c r="Q1391" s="18">
        <f t="shared" si="556"/>
        <v>103</v>
      </c>
      <c r="R1391" s="18" t="str">
        <f t="shared" si="557"/>
        <v/>
      </c>
      <c r="S1391" s="19" t="str">
        <f t="shared" si="558"/>
        <v/>
      </c>
    </row>
    <row r="1392" spans="1:19" x14ac:dyDescent="0.2">
      <c r="A1392" s="5" t="s">
        <v>513</v>
      </c>
      <c r="B1392" s="1" t="s">
        <v>61</v>
      </c>
      <c r="C1392" s="2" t="s">
        <v>64</v>
      </c>
      <c r="D1392" s="8">
        <v>3</v>
      </c>
      <c r="E1392" s="3">
        <v>3</v>
      </c>
      <c r="F1392" s="3">
        <v>0</v>
      </c>
      <c r="G1392" s="3">
        <v>0</v>
      </c>
      <c r="H1392" s="11">
        <v>0</v>
      </c>
      <c r="I1392" s="89">
        <v>102</v>
      </c>
      <c r="J1392" s="82">
        <v>101</v>
      </c>
      <c r="K1392" s="82">
        <v>11</v>
      </c>
      <c r="L1392" s="13">
        <v>0.10891089108910891</v>
      </c>
      <c r="M1392" s="84">
        <v>0</v>
      </c>
      <c r="N1392" s="82">
        <v>1</v>
      </c>
      <c r="O1392" s="16">
        <v>9.8039215686274508E-3</v>
      </c>
      <c r="P1392" s="17">
        <v>105</v>
      </c>
      <c r="Q1392" s="18">
        <v>104</v>
      </c>
      <c r="R1392" s="18">
        <v>1</v>
      </c>
      <c r="S1392" s="19">
        <v>9.5238095238095247E-3</v>
      </c>
    </row>
    <row r="1393" spans="1:19" x14ac:dyDescent="0.2">
      <c r="A1393" s="5" t="s">
        <v>416</v>
      </c>
      <c r="B1393" s="1" t="s">
        <v>61</v>
      </c>
      <c r="C1393" s="2" t="s">
        <v>69</v>
      </c>
      <c r="D1393" s="8">
        <v>8</v>
      </c>
      <c r="E1393" s="3">
        <v>7</v>
      </c>
      <c r="F1393" s="3"/>
      <c r="G1393" s="3">
        <v>1</v>
      </c>
      <c r="H1393" s="11">
        <f t="shared" ref="H1393:H1440" si="559">IF(D1393&lt;&gt;0,G1393/D1393,"")</f>
        <v>0.125</v>
      </c>
      <c r="I1393" s="89">
        <v>100</v>
      </c>
      <c r="J1393" s="82">
        <v>93</v>
      </c>
      <c r="K1393" s="82">
        <v>16</v>
      </c>
      <c r="L1393" s="13">
        <f t="shared" ref="L1393:L1440" si="560">IF(J1393&lt;&gt;0,K1393/J1393,"")</f>
        <v>0.17204301075268819</v>
      </c>
      <c r="M1393" s="81">
        <v>3</v>
      </c>
      <c r="N1393" s="82">
        <v>4</v>
      </c>
      <c r="O1393" s="16">
        <f t="shared" ref="O1393:O1440" si="561">IF(I1393&lt;&gt;0,N1393/I1393,"")</f>
        <v>0.04</v>
      </c>
      <c r="P1393" s="17">
        <f t="shared" ref="P1393:P1440" si="562">IF(SUM(D1393,I1393)&gt;0,SUM(D1393,I1393),"")</f>
        <v>108</v>
      </c>
      <c r="Q1393" s="18">
        <f t="shared" ref="Q1393:Q1440" si="563">IF(SUM(E1393,J1393, M1393)&gt;0,SUM(E1393,J1393, M1393),"")</f>
        <v>103</v>
      </c>
      <c r="R1393" s="18">
        <f t="shared" ref="R1393:R1440" si="564">IF(SUM(G1393,N1393)&gt;0,SUM(G1393,N1393),"")</f>
        <v>5</v>
      </c>
      <c r="S1393" s="19">
        <f t="shared" ref="S1393:S1440" si="565">IFERROR(IF(P1393&lt;&gt;0,R1393/P1393,""),"")</f>
        <v>4.6296296296296294E-2</v>
      </c>
    </row>
    <row r="1394" spans="1:19" x14ac:dyDescent="0.2">
      <c r="A1394" s="59" t="s">
        <v>429</v>
      </c>
      <c r="B1394" s="1" t="s">
        <v>193</v>
      </c>
      <c r="C1394" s="2" t="s">
        <v>194</v>
      </c>
      <c r="D1394" s="8">
        <v>0</v>
      </c>
      <c r="E1394" s="3">
        <v>0</v>
      </c>
      <c r="F1394" s="3">
        <v>0</v>
      </c>
      <c r="G1394" s="3">
        <v>0</v>
      </c>
      <c r="H1394" s="11" t="str">
        <f t="shared" si="559"/>
        <v/>
      </c>
      <c r="I1394" s="89">
        <v>99</v>
      </c>
      <c r="J1394" s="82">
        <v>98</v>
      </c>
      <c r="K1394" s="82">
        <v>96</v>
      </c>
      <c r="L1394" s="13">
        <f t="shared" si="560"/>
        <v>0.97959183673469385</v>
      </c>
      <c r="M1394" s="81">
        <v>1</v>
      </c>
      <c r="N1394" s="82">
        <v>0</v>
      </c>
      <c r="O1394" s="16">
        <f t="shared" si="561"/>
        <v>0</v>
      </c>
      <c r="P1394" s="80">
        <f t="shared" si="562"/>
        <v>99</v>
      </c>
      <c r="Q1394" s="77">
        <f t="shared" si="563"/>
        <v>99</v>
      </c>
      <c r="R1394" s="77" t="str">
        <f t="shared" si="564"/>
        <v/>
      </c>
      <c r="S1394" s="78" t="str">
        <f t="shared" si="565"/>
        <v/>
      </c>
    </row>
    <row r="1395" spans="1:19" x14ac:dyDescent="0.2">
      <c r="A1395" s="5" t="s">
        <v>422</v>
      </c>
      <c r="B1395" s="1" t="s">
        <v>31</v>
      </c>
      <c r="C1395" s="2" t="s">
        <v>32</v>
      </c>
      <c r="D1395" s="8">
        <v>0</v>
      </c>
      <c r="E1395" s="3">
        <v>0</v>
      </c>
      <c r="F1395" s="3">
        <v>0</v>
      </c>
      <c r="G1395" s="3">
        <v>0</v>
      </c>
      <c r="H1395" s="11" t="str">
        <f t="shared" si="559"/>
        <v/>
      </c>
      <c r="I1395" s="89">
        <v>98</v>
      </c>
      <c r="J1395" s="82">
        <v>96</v>
      </c>
      <c r="K1395" s="82">
        <v>54</v>
      </c>
      <c r="L1395" s="13">
        <f t="shared" si="560"/>
        <v>0.5625</v>
      </c>
      <c r="M1395" s="84">
        <v>2</v>
      </c>
      <c r="N1395" s="82">
        <v>0</v>
      </c>
      <c r="O1395" s="16">
        <f t="shared" si="561"/>
        <v>0</v>
      </c>
      <c r="P1395" s="17">
        <f t="shared" si="562"/>
        <v>98</v>
      </c>
      <c r="Q1395" s="18">
        <f t="shared" si="563"/>
        <v>98</v>
      </c>
      <c r="R1395" s="18" t="str">
        <f t="shared" si="564"/>
        <v/>
      </c>
      <c r="S1395" s="19" t="str">
        <f t="shared" si="565"/>
        <v/>
      </c>
    </row>
    <row r="1396" spans="1:19" ht="57" x14ac:dyDescent="0.2">
      <c r="A1396" s="5" t="s">
        <v>419</v>
      </c>
      <c r="B1396" s="1" t="s">
        <v>134</v>
      </c>
      <c r="C1396" s="2" t="s">
        <v>136</v>
      </c>
      <c r="D1396" s="8"/>
      <c r="E1396" s="3"/>
      <c r="F1396" s="3"/>
      <c r="G1396" s="3"/>
      <c r="H1396" s="11" t="str">
        <f t="shared" si="559"/>
        <v/>
      </c>
      <c r="I1396" s="89">
        <v>98</v>
      </c>
      <c r="J1396" s="82">
        <v>19</v>
      </c>
      <c r="K1396" s="82">
        <v>16</v>
      </c>
      <c r="L1396" s="13">
        <f t="shared" si="560"/>
        <v>0.84210526315789469</v>
      </c>
      <c r="M1396" s="81">
        <v>78</v>
      </c>
      <c r="N1396" s="82"/>
      <c r="O1396" s="16">
        <f t="shared" si="561"/>
        <v>0</v>
      </c>
      <c r="P1396" s="17">
        <f t="shared" si="562"/>
        <v>98</v>
      </c>
      <c r="Q1396" s="18">
        <f t="shared" si="563"/>
        <v>97</v>
      </c>
      <c r="R1396" s="18" t="str">
        <f t="shared" si="564"/>
        <v/>
      </c>
      <c r="S1396" s="19" t="str">
        <f t="shared" si="565"/>
        <v/>
      </c>
    </row>
    <row r="1397" spans="1:19" ht="29" x14ac:dyDescent="0.2">
      <c r="A1397" s="5" t="s">
        <v>416</v>
      </c>
      <c r="B1397" s="1" t="s">
        <v>386</v>
      </c>
      <c r="C1397" s="2" t="s">
        <v>396</v>
      </c>
      <c r="D1397" s="8">
        <v>1</v>
      </c>
      <c r="E1397" s="3">
        <v>1</v>
      </c>
      <c r="F1397" s="3">
        <v>1</v>
      </c>
      <c r="G1397" s="3"/>
      <c r="H1397" s="11">
        <f t="shared" si="559"/>
        <v>0</v>
      </c>
      <c r="I1397" s="89">
        <v>98</v>
      </c>
      <c r="J1397" s="82">
        <v>98</v>
      </c>
      <c r="K1397" s="82">
        <v>30</v>
      </c>
      <c r="L1397" s="13">
        <f t="shared" si="560"/>
        <v>0.30612244897959184</v>
      </c>
      <c r="M1397" s="81"/>
      <c r="N1397" s="82"/>
      <c r="O1397" s="16">
        <f t="shared" si="561"/>
        <v>0</v>
      </c>
      <c r="P1397" s="17">
        <f t="shared" si="562"/>
        <v>99</v>
      </c>
      <c r="Q1397" s="18">
        <f t="shared" si="563"/>
        <v>99</v>
      </c>
      <c r="R1397" s="18" t="str">
        <f t="shared" si="564"/>
        <v/>
      </c>
      <c r="S1397" s="19" t="str">
        <f t="shared" si="565"/>
        <v/>
      </c>
    </row>
    <row r="1398" spans="1:19" x14ac:dyDescent="0.2">
      <c r="A1398" s="59" t="s">
        <v>426</v>
      </c>
      <c r="B1398" s="1" t="s">
        <v>243</v>
      </c>
      <c r="C1398" s="2" t="s">
        <v>244</v>
      </c>
      <c r="D1398" s="8"/>
      <c r="E1398" s="3"/>
      <c r="F1398" s="3"/>
      <c r="G1398" s="3"/>
      <c r="H1398" s="11" t="str">
        <f t="shared" si="559"/>
        <v/>
      </c>
      <c r="I1398" s="89">
        <v>97</v>
      </c>
      <c r="J1398" s="82">
        <v>97</v>
      </c>
      <c r="K1398" s="82">
        <v>42</v>
      </c>
      <c r="L1398" s="13">
        <f t="shared" si="560"/>
        <v>0.4329896907216495</v>
      </c>
      <c r="M1398" s="84"/>
      <c r="N1398" s="82"/>
      <c r="O1398" s="16">
        <f t="shared" si="561"/>
        <v>0</v>
      </c>
      <c r="P1398" s="17">
        <f t="shared" si="562"/>
        <v>97</v>
      </c>
      <c r="Q1398" s="18">
        <f t="shared" si="563"/>
        <v>97</v>
      </c>
      <c r="R1398" s="18" t="str">
        <f t="shared" si="564"/>
        <v/>
      </c>
      <c r="S1398" s="19" t="str">
        <f t="shared" si="565"/>
        <v/>
      </c>
    </row>
    <row r="1399" spans="1:19" x14ac:dyDescent="0.2">
      <c r="A1399" s="59" t="s">
        <v>426</v>
      </c>
      <c r="B1399" s="1" t="s">
        <v>414</v>
      </c>
      <c r="C1399" s="2" t="s">
        <v>415</v>
      </c>
      <c r="D1399" s="8"/>
      <c r="E1399" s="3"/>
      <c r="F1399" s="3"/>
      <c r="G1399" s="3"/>
      <c r="H1399" s="11" t="str">
        <f t="shared" si="559"/>
        <v/>
      </c>
      <c r="I1399" s="89">
        <v>96</v>
      </c>
      <c r="J1399" s="82">
        <v>93</v>
      </c>
      <c r="K1399" s="82">
        <v>68</v>
      </c>
      <c r="L1399" s="13">
        <f t="shared" si="560"/>
        <v>0.73118279569892475</v>
      </c>
      <c r="M1399" s="84"/>
      <c r="N1399" s="82">
        <v>2</v>
      </c>
      <c r="O1399" s="16">
        <f t="shared" si="561"/>
        <v>2.0833333333333332E-2</v>
      </c>
      <c r="P1399" s="17">
        <f t="shared" si="562"/>
        <v>96</v>
      </c>
      <c r="Q1399" s="18">
        <f t="shared" si="563"/>
        <v>93</v>
      </c>
      <c r="R1399" s="18">
        <f t="shared" si="564"/>
        <v>2</v>
      </c>
      <c r="S1399" s="19">
        <f t="shared" si="565"/>
        <v>2.0833333333333332E-2</v>
      </c>
    </row>
    <row r="1400" spans="1:19" ht="29" x14ac:dyDescent="0.2">
      <c r="A1400" s="5" t="s">
        <v>527</v>
      </c>
      <c r="B1400" s="1" t="s">
        <v>159</v>
      </c>
      <c r="C1400" s="2" t="s">
        <v>160</v>
      </c>
      <c r="D1400" s="8">
        <v>3</v>
      </c>
      <c r="E1400" s="3">
        <v>3</v>
      </c>
      <c r="F1400" s="3"/>
      <c r="G1400" s="3">
        <v>0</v>
      </c>
      <c r="H1400" s="11">
        <f t="shared" si="559"/>
        <v>0</v>
      </c>
      <c r="I1400" s="89">
        <v>95</v>
      </c>
      <c r="J1400" s="82">
        <v>90</v>
      </c>
      <c r="K1400" s="82">
        <v>10</v>
      </c>
      <c r="L1400" s="13">
        <f t="shared" si="560"/>
        <v>0.1111111111111111</v>
      </c>
      <c r="M1400" s="81">
        <v>0</v>
      </c>
      <c r="N1400" s="82">
        <v>5</v>
      </c>
      <c r="O1400" s="16">
        <f t="shared" si="561"/>
        <v>5.2631578947368418E-2</v>
      </c>
      <c r="P1400" s="17">
        <f t="shared" si="562"/>
        <v>98</v>
      </c>
      <c r="Q1400" s="18">
        <f t="shared" si="563"/>
        <v>93</v>
      </c>
      <c r="R1400" s="18">
        <f t="shared" si="564"/>
        <v>5</v>
      </c>
      <c r="S1400" s="19">
        <f t="shared" si="565"/>
        <v>5.1020408163265307E-2</v>
      </c>
    </row>
    <row r="1401" spans="1:19" x14ac:dyDescent="0.2">
      <c r="A1401" s="5" t="s">
        <v>416</v>
      </c>
      <c r="B1401" s="1" t="s">
        <v>31</v>
      </c>
      <c r="C1401" s="2" t="s">
        <v>37</v>
      </c>
      <c r="D1401" s="8"/>
      <c r="E1401" s="3"/>
      <c r="F1401" s="3"/>
      <c r="G1401" s="3"/>
      <c r="H1401" s="11" t="str">
        <f t="shared" si="559"/>
        <v/>
      </c>
      <c r="I1401" s="89">
        <v>94</v>
      </c>
      <c r="J1401" s="82">
        <v>92</v>
      </c>
      <c r="K1401" s="82">
        <v>23</v>
      </c>
      <c r="L1401" s="13">
        <f t="shared" si="560"/>
        <v>0.25</v>
      </c>
      <c r="M1401" s="81"/>
      <c r="N1401" s="82">
        <v>2</v>
      </c>
      <c r="O1401" s="16">
        <f t="shared" si="561"/>
        <v>2.1276595744680851E-2</v>
      </c>
      <c r="P1401" s="17">
        <f t="shared" si="562"/>
        <v>94</v>
      </c>
      <c r="Q1401" s="18">
        <f t="shared" si="563"/>
        <v>92</v>
      </c>
      <c r="R1401" s="18">
        <f t="shared" si="564"/>
        <v>2</v>
      </c>
      <c r="S1401" s="19">
        <f t="shared" si="565"/>
        <v>2.1276595744680851E-2</v>
      </c>
    </row>
    <row r="1402" spans="1:19" x14ac:dyDescent="0.2">
      <c r="A1402" s="5" t="s">
        <v>424</v>
      </c>
      <c r="B1402" s="1" t="s">
        <v>198</v>
      </c>
      <c r="C1402" s="2" t="s">
        <v>200</v>
      </c>
      <c r="D1402" s="8"/>
      <c r="E1402" s="3"/>
      <c r="F1402" s="3"/>
      <c r="G1402" s="3"/>
      <c r="H1402" s="11" t="str">
        <f t="shared" si="559"/>
        <v/>
      </c>
      <c r="I1402" s="89">
        <v>93</v>
      </c>
      <c r="J1402" s="82">
        <v>91</v>
      </c>
      <c r="K1402" s="82">
        <v>8</v>
      </c>
      <c r="L1402" s="13">
        <f t="shared" si="560"/>
        <v>8.7912087912087919E-2</v>
      </c>
      <c r="M1402" s="81"/>
      <c r="N1402" s="82">
        <v>2</v>
      </c>
      <c r="O1402" s="16">
        <f t="shared" si="561"/>
        <v>2.1505376344086023E-2</v>
      </c>
      <c r="P1402" s="17">
        <f t="shared" si="562"/>
        <v>93</v>
      </c>
      <c r="Q1402" s="18">
        <f t="shared" si="563"/>
        <v>91</v>
      </c>
      <c r="R1402" s="18">
        <f t="shared" si="564"/>
        <v>2</v>
      </c>
      <c r="S1402" s="19">
        <f t="shared" si="565"/>
        <v>2.1505376344086023E-2</v>
      </c>
    </row>
    <row r="1403" spans="1:19" x14ac:dyDescent="0.2">
      <c r="A1403" s="5" t="s">
        <v>422</v>
      </c>
      <c r="B1403" s="1" t="s">
        <v>17</v>
      </c>
      <c r="C1403" s="2" t="s">
        <v>21</v>
      </c>
      <c r="D1403" s="8">
        <v>0</v>
      </c>
      <c r="E1403" s="3">
        <v>0</v>
      </c>
      <c r="F1403" s="3">
        <v>0</v>
      </c>
      <c r="G1403" s="3">
        <v>0</v>
      </c>
      <c r="H1403" s="11" t="str">
        <f t="shared" si="559"/>
        <v/>
      </c>
      <c r="I1403" s="89">
        <v>93</v>
      </c>
      <c r="J1403" s="82">
        <v>92</v>
      </c>
      <c r="K1403" s="82">
        <v>87</v>
      </c>
      <c r="L1403" s="13">
        <f t="shared" si="560"/>
        <v>0.94565217391304346</v>
      </c>
      <c r="M1403" s="84">
        <v>0</v>
      </c>
      <c r="N1403" s="82">
        <v>1</v>
      </c>
      <c r="O1403" s="16">
        <f t="shared" si="561"/>
        <v>1.0752688172043012E-2</v>
      </c>
      <c r="P1403" s="17">
        <f t="shared" si="562"/>
        <v>93</v>
      </c>
      <c r="Q1403" s="18">
        <f t="shared" si="563"/>
        <v>92</v>
      </c>
      <c r="R1403" s="18">
        <f t="shared" si="564"/>
        <v>1</v>
      </c>
      <c r="S1403" s="19">
        <f t="shared" si="565"/>
        <v>1.0752688172043012E-2</v>
      </c>
    </row>
    <row r="1404" spans="1:19" x14ac:dyDescent="0.2">
      <c r="A1404" s="5" t="s">
        <v>517</v>
      </c>
      <c r="B1404" s="1" t="s">
        <v>198</v>
      </c>
      <c r="C1404" s="2" t="s">
        <v>200</v>
      </c>
      <c r="D1404" s="20">
        <v>0</v>
      </c>
      <c r="E1404" s="21">
        <v>0</v>
      </c>
      <c r="F1404" s="21">
        <v>0</v>
      </c>
      <c r="G1404" s="21">
        <v>0</v>
      </c>
      <c r="H1404" s="11" t="str">
        <f t="shared" si="559"/>
        <v/>
      </c>
      <c r="I1404" s="90">
        <v>93</v>
      </c>
      <c r="J1404" s="83">
        <v>79</v>
      </c>
      <c r="K1404" s="83">
        <v>8</v>
      </c>
      <c r="L1404" s="13">
        <f t="shared" si="560"/>
        <v>0.10126582278481013</v>
      </c>
      <c r="M1404" s="83">
        <v>0</v>
      </c>
      <c r="N1404" s="83">
        <v>14</v>
      </c>
      <c r="O1404" s="16">
        <f t="shared" si="561"/>
        <v>0.15053763440860216</v>
      </c>
      <c r="P1404" s="17">
        <f t="shared" si="562"/>
        <v>93</v>
      </c>
      <c r="Q1404" s="18">
        <f t="shared" si="563"/>
        <v>79</v>
      </c>
      <c r="R1404" s="18">
        <f t="shared" si="564"/>
        <v>14</v>
      </c>
      <c r="S1404" s="19">
        <f t="shared" si="565"/>
        <v>0.15053763440860216</v>
      </c>
    </row>
    <row r="1405" spans="1:19" x14ac:dyDescent="0.2">
      <c r="A1405" s="59" t="s">
        <v>426</v>
      </c>
      <c r="B1405" s="1" t="s">
        <v>80</v>
      </c>
      <c r="C1405" s="2" t="s">
        <v>84</v>
      </c>
      <c r="D1405" s="8"/>
      <c r="E1405" s="3"/>
      <c r="F1405" s="3"/>
      <c r="G1405" s="3"/>
      <c r="H1405" s="11" t="str">
        <f t="shared" si="559"/>
        <v/>
      </c>
      <c r="I1405" s="89">
        <v>93</v>
      </c>
      <c r="J1405" s="82">
        <v>93</v>
      </c>
      <c r="K1405" s="82">
        <v>20</v>
      </c>
      <c r="L1405" s="13">
        <f t="shared" si="560"/>
        <v>0.21505376344086022</v>
      </c>
      <c r="M1405" s="84"/>
      <c r="N1405" s="82"/>
      <c r="O1405" s="16">
        <f t="shared" si="561"/>
        <v>0</v>
      </c>
      <c r="P1405" s="17">
        <f t="shared" si="562"/>
        <v>93</v>
      </c>
      <c r="Q1405" s="18">
        <f t="shared" si="563"/>
        <v>93</v>
      </c>
      <c r="R1405" s="18" t="str">
        <f t="shared" si="564"/>
        <v/>
      </c>
      <c r="S1405" s="19" t="str">
        <f t="shared" si="565"/>
        <v/>
      </c>
    </row>
    <row r="1406" spans="1:19" ht="43" x14ac:dyDescent="0.2">
      <c r="A1406" s="59" t="s">
        <v>429</v>
      </c>
      <c r="B1406" s="1" t="s">
        <v>348</v>
      </c>
      <c r="C1406" s="2" t="s">
        <v>349</v>
      </c>
      <c r="D1406" s="8">
        <v>0</v>
      </c>
      <c r="E1406" s="3">
        <v>0</v>
      </c>
      <c r="F1406" s="3">
        <v>0</v>
      </c>
      <c r="G1406" s="3">
        <v>0</v>
      </c>
      <c r="H1406" s="11" t="str">
        <f t="shared" si="559"/>
        <v/>
      </c>
      <c r="I1406" s="89">
        <v>93</v>
      </c>
      <c r="J1406" s="82">
        <v>93</v>
      </c>
      <c r="K1406" s="82">
        <v>66</v>
      </c>
      <c r="L1406" s="13">
        <f t="shared" si="560"/>
        <v>0.70967741935483875</v>
      </c>
      <c r="M1406" s="81">
        <v>0</v>
      </c>
      <c r="N1406" s="82">
        <v>0</v>
      </c>
      <c r="O1406" s="16">
        <f t="shared" si="561"/>
        <v>0</v>
      </c>
      <c r="P1406" s="80">
        <f t="shared" si="562"/>
        <v>93</v>
      </c>
      <c r="Q1406" s="77">
        <f t="shared" si="563"/>
        <v>93</v>
      </c>
      <c r="R1406" s="77" t="str">
        <f t="shared" si="564"/>
        <v/>
      </c>
      <c r="S1406" s="78" t="str">
        <f t="shared" si="565"/>
        <v/>
      </c>
    </row>
    <row r="1407" spans="1:19" x14ac:dyDescent="0.2">
      <c r="A1407" s="5" t="s">
        <v>421</v>
      </c>
      <c r="B1407" s="1" t="s">
        <v>386</v>
      </c>
      <c r="C1407" s="2" t="s">
        <v>389</v>
      </c>
      <c r="D1407" s="8"/>
      <c r="E1407" s="3"/>
      <c r="F1407" s="3"/>
      <c r="G1407" s="3"/>
      <c r="H1407" s="11" t="str">
        <f t="shared" si="559"/>
        <v/>
      </c>
      <c r="I1407" s="89">
        <v>92</v>
      </c>
      <c r="J1407" s="82">
        <v>79</v>
      </c>
      <c r="K1407" s="82">
        <v>25</v>
      </c>
      <c r="L1407" s="13">
        <f t="shared" si="560"/>
        <v>0.31645569620253167</v>
      </c>
      <c r="M1407" s="81">
        <v>3</v>
      </c>
      <c r="N1407" s="82">
        <v>3</v>
      </c>
      <c r="O1407" s="16">
        <f t="shared" si="561"/>
        <v>3.2608695652173912E-2</v>
      </c>
      <c r="P1407" s="17">
        <f t="shared" si="562"/>
        <v>92</v>
      </c>
      <c r="Q1407" s="18">
        <f t="shared" si="563"/>
        <v>82</v>
      </c>
      <c r="R1407" s="18">
        <f t="shared" si="564"/>
        <v>3</v>
      </c>
      <c r="S1407" s="19">
        <f t="shared" si="565"/>
        <v>3.2608695652173912E-2</v>
      </c>
    </row>
    <row r="1408" spans="1:19" x14ac:dyDescent="0.2">
      <c r="A1408" s="59" t="s">
        <v>426</v>
      </c>
      <c r="B1408" s="1" t="s">
        <v>386</v>
      </c>
      <c r="C1408" s="2" t="s">
        <v>387</v>
      </c>
      <c r="D1408" s="8"/>
      <c r="E1408" s="3"/>
      <c r="F1408" s="3"/>
      <c r="G1408" s="3"/>
      <c r="H1408" s="11" t="str">
        <f t="shared" si="559"/>
        <v/>
      </c>
      <c r="I1408" s="89">
        <v>92</v>
      </c>
      <c r="J1408" s="82">
        <v>91</v>
      </c>
      <c r="K1408" s="82">
        <v>15</v>
      </c>
      <c r="L1408" s="13">
        <f t="shared" si="560"/>
        <v>0.16483516483516483</v>
      </c>
      <c r="M1408" s="84"/>
      <c r="N1408" s="82">
        <v>1</v>
      </c>
      <c r="O1408" s="16">
        <f t="shared" si="561"/>
        <v>1.0869565217391304E-2</v>
      </c>
      <c r="P1408" s="17">
        <f t="shared" si="562"/>
        <v>92</v>
      </c>
      <c r="Q1408" s="18">
        <f t="shared" si="563"/>
        <v>91</v>
      </c>
      <c r="R1408" s="18">
        <f t="shared" si="564"/>
        <v>1</v>
      </c>
      <c r="S1408" s="19">
        <f t="shared" si="565"/>
        <v>1.0869565217391304E-2</v>
      </c>
    </row>
    <row r="1409" spans="1:19" ht="29" x14ac:dyDescent="0.2">
      <c r="A1409" s="5" t="s">
        <v>521</v>
      </c>
      <c r="B1409" s="1" t="s">
        <v>386</v>
      </c>
      <c r="C1409" s="2" t="s">
        <v>401</v>
      </c>
      <c r="D1409" s="8"/>
      <c r="E1409" s="3"/>
      <c r="F1409" s="3"/>
      <c r="G1409" s="3"/>
      <c r="H1409" s="11" t="str">
        <f t="shared" si="559"/>
        <v/>
      </c>
      <c r="I1409" s="89">
        <v>91</v>
      </c>
      <c r="J1409" s="82">
        <v>79</v>
      </c>
      <c r="K1409" s="82">
        <v>14</v>
      </c>
      <c r="L1409" s="13">
        <f t="shared" si="560"/>
        <v>0.17721518987341772</v>
      </c>
      <c r="M1409" s="84">
        <v>3</v>
      </c>
      <c r="N1409" s="82">
        <v>9</v>
      </c>
      <c r="O1409" s="16">
        <f t="shared" si="561"/>
        <v>9.8901098901098897E-2</v>
      </c>
      <c r="P1409" s="17">
        <f t="shared" si="562"/>
        <v>91</v>
      </c>
      <c r="Q1409" s="18">
        <f t="shared" si="563"/>
        <v>82</v>
      </c>
      <c r="R1409" s="18">
        <f t="shared" si="564"/>
        <v>9</v>
      </c>
      <c r="S1409" s="19">
        <f t="shared" si="565"/>
        <v>9.8901098901098897E-2</v>
      </c>
    </row>
    <row r="1410" spans="1:19" x14ac:dyDescent="0.2">
      <c r="A1410" s="5" t="s">
        <v>418</v>
      </c>
      <c r="B1410" s="1" t="s">
        <v>146</v>
      </c>
      <c r="C1410" s="2" t="s">
        <v>147</v>
      </c>
      <c r="D1410" s="8">
        <v>0</v>
      </c>
      <c r="E1410" s="3">
        <v>0</v>
      </c>
      <c r="F1410" s="3">
        <v>0</v>
      </c>
      <c r="G1410" s="3">
        <v>0</v>
      </c>
      <c r="H1410" s="11" t="str">
        <f t="shared" si="559"/>
        <v/>
      </c>
      <c r="I1410" s="89">
        <v>90</v>
      </c>
      <c r="J1410" s="82">
        <v>76</v>
      </c>
      <c r="K1410" s="82">
        <v>49</v>
      </c>
      <c r="L1410" s="13">
        <f t="shared" si="560"/>
        <v>0.64473684210526316</v>
      </c>
      <c r="M1410" s="81">
        <v>12</v>
      </c>
      <c r="N1410" s="82">
        <v>2</v>
      </c>
      <c r="O1410" s="16">
        <f t="shared" si="561"/>
        <v>2.2222222222222223E-2</v>
      </c>
      <c r="P1410" s="17">
        <f t="shared" si="562"/>
        <v>90</v>
      </c>
      <c r="Q1410" s="18">
        <f t="shared" si="563"/>
        <v>88</v>
      </c>
      <c r="R1410" s="18">
        <f t="shared" si="564"/>
        <v>2</v>
      </c>
      <c r="S1410" s="19">
        <f t="shared" si="565"/>
        <v>2.2222222222222223E-2</v>
      </c>
    </row>
    <row r="1411" spans="1:19" ht="29" x14ac:dyDescent="0.2">
      <c r="A1411" s="5" t="s">
        <v>518</v>
      </c>
      <c r="B1411" s="1" t="s">
        <v>386</v>
      </c>
      <c r="C1411" s="2" t="s">
        <v>401</v>
      </c>
      <c r="D1411" s="8"/>
      <c r="E1411" s="3"/>
      <c r="F1411" s="3"/>
      <c r="G1411" s="3"/>
      <c r="H1411" s="11" t="str">
        <f t="shared" si="559"/>
        <v/>
      </c>
      <c r="I1411" s="89">
        <v>90</v>
      </c>
      <c r="J1411" s="82">
        <v>90</v>
      </c>
      <c r="K1411" s="82"/>
      <c r="L1411" s="13">
        <f t="shared" si="560"/>
        <v>0</v>
      </c>
      <c r="M1411" s="81"/>
      <c r="N1411" s="82"/>
      <c r="O1411" s="16">
        <f t="shared" si="561"/>
        <v>0</v>
      </c>
      <c r="P1411" s="17">
        <f t="shared" si="562"/>
        <v>90</v>
      </c>
      <c r="Q1411" s="18">
        <f t="shared" si="563"/>
        <v>90</v>
      </c>
      <c r="R1411" s="18" t="str">
        <f t="shared" si="564"/>
        <v/>
      </c>
      <c r="S1411" s="19" t="str">
        <f t="shared" si="565"/>
        <v/>
      </c>
    </row>
    <row r="1412" spans="1:19" x14ac:dyDescent="0.2">
      <c r="A1412" s="5" t="s">
        <v>523</v>
      </c>
      <c r="B1412" s="1" t="s">
        <v>190</v>
      </c>
      <c r="C1412" s="2" t="s">
        <v>192</v>
      </c>
      <c r="D1412" s="8"/>
      <c r="E1412" s="3"/>
      <c r="F1412" s="3"/>
      <c r="G1412" s="3"/>
      <c r="H1412" s="11" t="str">
        <f t="shared" si="559"/>
        <v/>
      </c>
      <c r="I1412" s="89">
        <v>90</v>
      </c>
      <c r="J1412" s="82">
        <v>19</v>
      </c>
      <c r="K1412" s="82">
        <v>6</v>
      </c>
      <c r="L1412" s="13">
        <f t="shared" si="560"/>
        <v>0.31578947368421051</v>
      </c>
      <c r="M1412" s="81">
        <v>3</v>
      </c>
      <c r="N1412" s="82">
        <v>10</v>
      </c>
      <c r="O1412" s="16">
        <f t="shared" si="561"/>
        <v>0.1111111111111111</v>
      </c>
      <c r="P1412" s="17">
        <f t="shared" si="562"/>
        <v>90</v>
      </c>
      <c r="Q1412" s="18">
        <f t="shared" si="563"/>
        <v>22</v>
      </c>
      <c r="R1412" s="18">
        <f t="shared" si="564"/>
        <v>10</v>
      </c>
      <c r="S1412" s="19">
        <f t="shared" si="565"/>
        <v>0.1111111111111111</v>
      </c>
    </row>
    <row r="1413" spans="1:19" x14ac:dyDescent="0.2">
      <c r="A1413" s="5" t="s">
        <v>418</v>
      </c>
      <c r="B1413" s="1" t="s">
        <v>17</v>
      </c>
      <c r="C1413" s="2" t="s">
        <v>20</v>
      </c>
      <c r="D1413" s="8">
        <v>0</v>
      </c>
      <c r="E1413" s="3">
        <v>0</v>
      </c>
      <c r="F1413" s="3">
        <v>0</v>
      </c>
      <c r="G1413" s="3">
        <v>0</v>
      </c>
      <c r="H1413" s="11" t="str">
        <f t="shared" si="559"/>
        <v/>
      </c>
      <c r="I1413" s="89">
        <v>89</v>
      </c>
      <c r="J1413" s="82">
        <v>22</v>
      </c>
      <c r="K1413" s="82">
        <v>7</v>
      </c>
      <c r="L1413" s="13">
        <f t="shared" si="560"/>
        <v>0.31818181818181818</v>
      </c>
      <c r="M1413" s="81">
        <v>29</v>
      </c>
      <c r="N1413" s="82">
        <v>38</v>
      </c>
      <c r="O1413" s="16">
        <f t="shared" si="561"/>
        <v>0.42696629213483145</v>
      </c>
      <c r="P1413" s="17">
        <f t="shared" si="562"/>
        <v>89</v>
      </c>
      <c r="Q1413" s="18">
        <f t="shared" si="563"/>
        <v>51</v>
      </c>
      <c r="R1413" s="18">
        <f t="shared" si="564"/>
        <v>38</v>
      </c>
      <c r="S1413" s="19">
        <f t="shared" si="565"/>
        <v>0.42696629213483145</v>
      </c>
    </row>
    <row r="1414" spans="1:19" x14ac:dyDescent="0.2">
      <c r="A1414" s="5" t="s">
        <v>418</v>
      </c>
      <c r="B1414" s="1" t="s">
        <v>167</v>
      </c>
      <c r="C1414" s="2" t="s">
        <v>168</v>
      </c>
      <c r="D1414" s="8">
        <v>0</v>
      </c>
      <c r="E1414" s="3">
        <v>0</v>
      </c>
      <c r="F1414" s="3">
        <v>0</v>
      </c>
      <c r="G1414" s="3">
        <v>0</v>
      </c>
      <c r="H1414" s="11" t="str">
        <f t="shared" si="559"/>
        <v/>
      </c>
      <c r="I1414" s="89">
        <v>89</v>
      </c>
      <c r="J1414" s="82">
        <v>87</v>
      </c>
      <c r="K1414" s="82">
        <v>13</v>
      </c>
      <c r="L1414" s="13">
        <f t="shared" si="560"/>
        <v>0.14942528735632185</v>
      </c>
      <c r="M1414" s="81">
        <v>0</v>
      </c>
      <c r="N1414" s="82">
        <v>2</v>
      </c>
      <c r="O1414" s="16">
        <f t="shared" si="561"/>
        <v>2.247191011235955E-2</v>
      </c>
      <c r="P1414" s="17">
        <f t="shared" si="562"/>
        <v>89</v>
      </c>
      <c r="Q1414" s="18">
        <f t="shared" si="563"/>
        <v>87</v>
      </c>
      <c r="R1414" s="18">
        <f t="shared" si="564"/>
        <v>2</v>
      </c>
      <c r="S1414" s="19">
        <f t="shared" si="565"/>
        <v>2.247191011235955E-2</v>
      </c>
    </row>
    <row r="1415" spans="1:19" ht="29" x14ac:dyDescent="0.2">
      <c r="A1415" s="59" t="s">
        <v>429</v>
      </c>
      <c r="B1415" s="1" t="s">
        <v>210</v>
      </c>
      <c r="C1415" s="2" t="s">
        <v>211</v>
      </c>
      <c r="D1415" s="8">
        <v>0</v>
      </c>
      <c r="E1415" s="3">
        <v>0</v>
      </c>
      <c r="F1415" s="3">
        <v>0</v>
      </c>
      <c r="G1415" s="3">
        <v>0</v>
      </c>
      <c r="H1415" s="11" t="str">
        <f t="shared" si="559"/>
        <v/>
      </c>
      <c r="I1415" s="89">
        <v>86</v>
      </c>
      <c r="J1415" s="82">
        <v>80</v>
      </c>
      <c r="K1415" s="82">
        <v>23</v>
      </c>
      <c r="L1415" s="13">
        <f t="shared" si="560"/>
        <v>0.28749999999999998</v>
      </c>
      <c r="M1415" s="81">
        <v>0</v>
      </c>
      <c r="N1415" s="82">
        <v>6</v>
      </c>
      <c r="O1415" s="16">
        <f t="shared" si="561"/>
        <v>6.9767441860465115E-2</v>
      </c>
      <c r="P1415" s="80">
        <f t="shared" si="562"/>
        <v>86</v>
      </c>
      <c r="Q1415" s="77">
        <f t="shared" si="563"/>
        <v>80</v>
      </c>
      <c r="R1415" s="77">
        <f t="shared" si="564"/>
        <v>6</v>
      </c>
      <c r="S1415" s="78">
        <f t="shared" si="565"/>
        <v>6.9767441860465115E-2</v>
      </c>
    </row>
    <row r="1416" spans="1:19" x14ac:dyDescent="0.2">
      <c r="A1416" s="5" t="s">
        <v>522</v>
      </c>
      <c r="B1416" s="1" t="s">
        <v>404</v>
      </c>
      <c r="C1416" s="2" t="s">
        <v>405</v>
      </c>
      <c r="D1416" s="8">
        <v>0</v>
      </c>
      <c r="E1416" s="3">
        <v>0</v>
      </c>
      <c r="F1416" s="3">
        <v>0</v>
      </c>
      <c r="G1416" s="3">
        <v>0</v>
      </c>
      <c r="H1416" s="11" t="str">
        <f t="shared" si="559"/>
        <v/>
      </c>
      <c r="I1416" s="89">
        <v>84</v>
      </c>
      <c r="J1416" s="82">
        <v>41</v>
      </c>
      <c r="K1416" s="82">
        <v>10</v>
      </c>
      <c r="L1416" s="13">
        <f t="shared" si="560"/>
        <v>0.24390243902439024</v>
      </c>
      <c r="M1416" s="81">
        <v>0</v>
      </c>
      <c r="N1416" s="82">
        <v>43</v>
      </c>
      <c r="O1416" s="16">
        <f t="shared" si="561"/>
        <v>0.51190476190476186</v>
      </c>
      <c r="P1416" s="17">
        <f t="shared" si="562"/>
        <v>84</v>
      </c>
      <c r="Q1416" s="18">
        <f t="shared" si="563"/>
        <v>41</v>
      </c>
      <c r="R1416" s="18">
        <f t="shared" si="564"/>
        <v>43</v>
      </c>
      <c r="S1416" s="19">
        <f t="shared" si="565"/>
        <v>0.51190476190476186</v>
      </c>
    </row>
    <row r="1417" spans="1:19" x14ac:dyDescent="0.2">
      <c r="A1417" s="5" t="s">
        <v>527</v>
      </c>
      <c r="B1417" s="1" t="s">
        <v>61</v>
      </c>
      <c r="C1417" s="2" t="s">
        <v>68</v>
      </c>
      <c r="D1417" s="8">
        <v>5</v>
      </c>
      <c r="E1417" s="3">
        <v>4</v>
      </c>
      <c r="F1417" s="3"/>
      <c r="G1417" s="3">
        <v>1</v>
      </c>
      <c r="H1417" s="11">
        <f t="shared" si="559"/>
        <v>0.2</v>
      </c>
      <c r="I1417" s="89">
        <v>84</v>
      </c>
      <c r="J1417" s="82">
        <v>82</v>
      </c>
      <c r="K1417" s="82">
        <v>1</v>
      </c>
      <c r="L1417" s="13">
        <f t="shared" si="560"/>
        <v>1.2195121951219513E-2</v>
      </c>
      <c r="M1417" s="81">
        <v>0</v>
      </c>
      <c r="N1417" s="82">
        <v>2</v>
      </c>
      <c r="O1417" s="16">
        <f t="shared" si="561"/>
        <v>2.3809523809523808E-2</v>
      </c>
      <c r="P1417" s="17">
        <f t="shared" si="562"/>
        <v>89</v>
      </c>
      <c r="Q1417" s="18">
        <f t="shared" si="563"/>
        <v>86</v>
      </c>
      <c r="R1417" s="18">
        <f t="shared" si="564"/>
        <v>3</v>
      </c>
      <c r="S1417" s="19">
        <f t="shared" si="565"/>
        <v>3.3707865168539325E-2</v>
      </c>
    </row>
    <row r="1418" spans="1:19" x14ac:dyDescent="0.2">
      <c r="A1418" s="5" t="s">
        <v>527</v>
      </c>
      <c r="B1418" s="1" t="s">
        <v>101</v>
      </c>
      <c r="C1418" s="2" t="s">
        <v>102</v>
      </c>
      <c r="D1418" s="8">
        <v>20</v>
      </c>
      <c r="E1418" s="3">
        <v>16</v>
      </c>
      <c r="F1418" s="3"/>
      <c r="G1418" s="3">
        <v>4</v>
      </c>
      <c r="H1418" s="11">
        <f t="shared" si="559"/>
        <v>0.2</v>
      </c>
      <c r="I1418" s="89">
        <v>82</v>
      </c>
      <c r="J1418" s="82">
        <v>76</v>
      </c>
      <c r="K1418" s="82">
        <v>14</v>
      </c>
      <c r="L1418" s="13">
        <f t="shared" si="560"/>
        <v>0.18421052631578946</v>
      </c>
      <c r="M1418" s="81">
        <v>0</v>
      </c>
      <c r="N1418" s="82">
        <v>6</v>
      </c>
      <c r="O1418" s="16">
        <f t="shared" si="561"/>
        <v>7.3170731707317069E-2</v>
      </c>
      <c r="P1418" s="17">
        <f t="shared" si="562"/>
        <v>102</v>
      </c>
      <c r="Q1418" s="18">
        <f t="shared" si="563"/>
        <v>92</v>
      </c>
      <c r="R1418" s="18">
        <f t="shared" si="564"/>
        <v>10</v>
      </c>
      <c r="S1418" s="19">
        <f t="shared" si="565"/>
        <v>9.8039215686274508E-2</v>
      </c>
    </row>
    <row r="1419" spans="1:19" ht="29" x14ac:dyDescent="0.2">
      <c r="A1419" s="5" t="s">
        <v>416</v>
      </c>
      <c r="B1419" s="1" t="s">
        <v>61</v>
      </c>
      <c r="C1419" s="2" t="s">
        <v>70</v>
      </c>
      <c r="D1419" s="8"/>
      <c r="E1419" s="3"/>
      <c r="F1419" s="3"/>
      <c r="G1419" s="3"/>
      <c r="H1419" s="11" t="str">
        <f t="shared" si="559"/>
        <v/>
      </c>
      <c r="I1419" s="89">
        <v>81</v>
      </c>
      <c r="J1419" s="82">
        <v>75</v>
      </c>
      <c r="K1419" s="82">
        <v>13</v>
      </c>
      <c r="L1419" s="13">
        <f t="shared" si="560"/>
        <v>0.17333333333333334</v>
      </c>
      <c r="M1419" s="81">
        <v>1</v>
      </c>
      <c r="N1419" s="82">
        <v>5</v>
      </c>
      <c r="O1419" s="16">
        <f t="shared" si="561"/>
        <v>6.1728395061728392E-2</v>
      </c>
      <c r="P1419" s="17">
        <f t="shared" si="562"/>
        <v>81</v>
      </c>
      <c r="Q1419" s="18">
        <f t="shared" si="563"/>
        <v>76</v>
      </c>
      <c r="R1419" s="18">
        <f t="shared" si="564"/>
        <v>5</v>
      </c>
      <c r="S1419" s="19">
        <f t="shared" si="565"/>
        <v>6.1728395061728392E-2</v>
      </c>
    </row>
    <row r="1420" spans="1:19" x14ac:dyDescent="0.2">
      <c r="A1420" s="59" t="s">
        <v>429</v>
      </c>
      <c r="B1420" s="1" t="s">
        <v>111</v>
      </c>
      <c r="C1420" s="2" t="s">
        <v>112</v>
      </c>
      <c r="D1420" s="8">
        <v>0</v>
      </c>
      <c r="E1420" s="3">
        <v>0</v>
      </c>
      <c r="F1420" s="3">
        <v>0</v>
      </c>
      <c r="G1420" s="3">
        <v>0</v>
      </c>
      <c r="H1420" s="11" t="str">
        <f t="shared" si="559"/>
        <v/>
      </c>
      <c r="I1420" s="89">
        <v>81</v>
      </c>
      <c r="J1420" s="82">
        <v>76</v>
      </c>
      <c r="K1420" s="82">
        <v>57</v>
      </c>
      <c r="L1420" s="13">
        <f t="shared" si="560"/>
        <v>0.75</v>
      </c>
      <c r="M1420" s="81">
        <v>0</v>
      </c>
      <c r="N1420" s="82">
        <v>5</v>
      </c>
      <c r="O1420" s="16">
        <f t="shared" si="561"/>
        <v>6.1728395061728392E-2</v>
      </c>
      <c r="P1420" s="80">
        <f t="shared" si="562"/>
        <v>81</v>
      </c>
      <c r="Q1420" s="77">
        <f t="shared" si="563"/>
        <v>76</v>
      </c>
      <c r="R1420" s="77">
        <f t="shared" si="564"/>
        <v>5</v>
      </c>
      <c r="S1420" s="78">
        <f t="shared" si="565"/>
        <v>6.1728395061728392E-2</v>
      </c>
    </row>
    <row r="1421" spans="1:19" x14ac:dyDescent="0.2">
      <c r="A1421" s="5" t="s">
        <v>418</v>
      </c>
      <c r="B1421" s="1" t="s">
        <v>316</v>
      </c>
      <c r="C1421" s="2" t="s">
        <v>317</v>
      </c>
      <c r="D1421" s="8">
        <v>0</v>
      </c>
      <c r="E1421" s="3">
        <v>0</v>
      </c>
      <c r="F1421" s="3">
        <v>0</v>
      </c>
      <c r="G1421" s="3">
        <v>0</v>
      </c>
      <c r="H1421" s="11" t="str">
        <f t="shared" si="559"/>
        <v/>
      </c>
      <c r="I1421" s="89">
        <v>80</v>
      </c>
      <c r="J1421" s="82">
        <v>70</v>
      </c>
      <c r="K1421" s="82">
        <v>44</v>
      </c>
      <c r="L1421" s="13">
        <f t="shared" si="560"/>
        <v>0.62857142857142856</v>
      </c>
      <c r="M1421" s="81">
        <v>4</v>
      </c>
      <c r="N1421" s="82">
        <v>6</v>
      </c>
      <c r="O1421" s="16">
        <f t="shared" si="561"/>
        <v>7.4999999999999997E-2</v>
      </c>
      <c r="P1421" s="17">
        <f t="shared" si="562"/>
        <v>80</v>
      </c>
      <c r="Q1421" s="18">
        <f t="shared" si="563"/>
        <v>74</v>
      </c>
      <c r="R1421" s="18">
        <f t="shared" si="564"/>
        <v>6</v>
      </c>
      <c r="S1421" s="19">
        <f t="shared" si="565"/>
        <v>7.4999999999999997E-2</v>
      </c>
    </row>
    <row r="1422" spans="1:19" x14ac:dyDescent="0.2">
      <c r="A1422" s="5" t="s">
        <v>416</v>
      </c>
      <c r="B1422" s="1" t="s">
        <v>80</v>
      </c>
      <c r="C1422" s="2" t="s">
        <v>84</v>
      </c>
      <c r="D1422" s="8"/>
      <c r="E1422" s="3"/>
      <c r="F1422" s="3"/>
      <c r="G1422" s="3"/>
      <c r="H1422" s="11" t="str">
        <f t="shared" si="559"/>
        <v/>
      </c>
      <c r="I1422" s="89">
        <v>80</v>
      </c>
      <c r="J1422" s="82">
        <v>80</v>
      </c>
      <c r="K1422" s="82">
        <v>49</v>
      </c>
      <c r="L1422" s="13">
        <f t="shared" si="560"/>
        <v>0.61250000000000004</v>
      </c>
      <c r="M1422" s="81"/>
      <c r="N1422" s="82"/>
      <c r="O1422" s="16">
        <f t="shared" si="561"/>
        <v>0</v>
      </c>
      <c r="P1422" s="17">
        <f t="shared" si="562"/>
        <v>80</v>
      </c>
      <c r="Q1422" s="18">
        <f t="shared" si="563"/>
        <v>80</v>
      </c>
      <c r="R1422" s="18" t="str">
        <f t="shared" si="564"/>
        <v/>
      </c>
      <c r="S1422" s="19" t="str">
        <f t="shared" si="565"/>
        <v/>
      </c>
    </row>
    <row r="1423" spans="1:19" x14ac:dyDescent="0.2">
      <c r="A1423" s="5" t="s">
        <v>516</v>
      </c>
      <c r="B1423" s="1" t="s">
        <v>233</v>
      </c>
      <c r="C1423" s="2" t="s">
        <v>234</v>
      </c>
      <c r="D1423" s="8">
        <v>0</v>
      </c>
      <c r="E1423" s="3">
        <v>0</v>
      </c>
      <c r="F1423" s="3">
        <v>0</v>
      </c>
      <c r="G1423" s="3">
        <v>0</v>
      </c>
      <c r="H1423" s="11" t="str">
        <f t="shared" si="559"/>
        <v/>
      </c>
      <c r="I1423" s="89">
        <v>80</v>
      </c>
      <c r="J1423" s="82">
        <v>72</v>
      </c>
      <c r="K1423" s="82">
        <v>55</v>
      </c>
      <c r="L1423" s="13">
        <f t="shared" si="560"/>
        <v>0.76388888888888884</v>
      </c>
      <c r="M1423" s="81">
        <v>0</v>
      </c>
      <c r="N1423" s="82">
        <v>8</v>
      </c>
      <c r="O1423" s="16">
        <f t="shared" si="561"/>
        <v>0.1</v>
      </c>
      <c r="P1423" s="17">
        <f t="shared" si="562"/>
        <v>80</v>
      </c>
      <c r="Q1423" s="18">
        <f t="shared" si="563"/>
        <v>72</v>
      </c>
      <c r="R1423" s="18">
        <f t="shared" si="564"/>
        <v>8</v>
      </c>
      <c r="S1423" s="19">
        <f t="shared" si="565"/>
        <v>0.1</v>
      </c>
    </row>
    <row r="1424" spans="1:19" x14ac:dyDescent="0.2">
      <c r="A1424" s="5" t="s">
        <v>422</v>
      </c>
      <c r="B1424" s="1" t="s">
        <v>31</v>
      </c>
      <c r="C1424" s="2" t="s">
        <v>34</v>
      </c>
      <c r="D1424" s="8">
        <v>0</v>
      </c>
      <c r="E1424" s="3">
        <v>0</v>
      </c>
      <c r="F1424" s="3">
        <v>0</v>
      </c>
      <c r="G1424" s="3">
        <v>0</v>
      </c>
      <c r="H1424" s="11" t="str">
        <f t="shared" si="559"/>
        <v/>
      </c>
      <c r="I1424" s="89">
        <v>78</v>
      </c>
      <c r="J1424" s="82">
        <v>66</v>
      </c>
      <c r="K1424" s="82">
        <v>26</v>
      </c>
      <c r="L1424" s="13">
        <f t="shared" si="560"/>
        <v>0.39393939393939392</v>
      </c>
      <c r="M1424" s="84">
        <v>12</v>
      </c>
      <c r="N1424" s="82">
        <v>0</v>
      </c>
      <c r="O1424" s="16">
        <f t="shared" si="561"/>
        <v>0</v>
      </c>
      <c r="P1424" s="17">
        <f t="shared" si="562"/>
        <v>78</v>
      </c>
      <c r="Q1424" s="18">
        <f t="shared" si="563"/>
        <v>78</v>
      </c>
      <c r="R1424" s="18" t="str">
        <f t="shared" si="564"/>
        <v/>
      </c>
      <c r="S1424" s="19" t="str">
        <f t="shared" si="565"/>
        <v/>
      </c>
    </row>
    <row r="1425" spans="1:19" x14ac:dyDescent="0.2">
      <c r="A1425" s="5" t="s">
        <v>418</v>
      </c>
      <c r="B1425" s="1" t="s">
        <v>239</v>
      </c>
      <c r="C1425" s="2" t="s">
        <v>240</v>
      </c>
      <c r="D1425" s="8">
        <v>0</v>
      </c>
      <c r="E1425" s="3">
        <v>0</v>
      </c>
      <c r="F1425" s="3">
        <v>0</v>
      </c>
      <c r="G1425" s="3">
        <v>0</v>
      </c>
      <c r="H1425" s="11" t="str">
        <f t="shared" si="559"/>
        <v/>
      </c>
      <c r="I1425" s="89">
        <v>78</v>
      </c>
      <c r="J1425" s="82">
        <v>78</v>
      </c>
      <c r="K1425" s="82">
        <v>49</v>
      </c>
      <c r="L1425" s="13">
        <f t="shared" si="560"/>
        <v>0.62820512820512819</v>
      </c>
      <c r="M1425" s="81">
        <v>0</v>
      </c>
      <c r="N1425" s="82">
        <v>0</v>
      </c>
      <c r="O1425" s="16">
        <f t="shared" si="561"/>
        <v>0</v>
      </c>
      <c r="P1425" s="17">
        <f t="shared" si="562"/>
        <v>78</v>
      </c>
      <c r="Q1425" s="18">
        <f t="shared" si="563"/>
        <v>78</v>
      </c>
      <c r="R1425" s="18" t="str">
        <f t="shared" si="564"/>
        <v/>
      </c>
      <c r="S1425" s="19" t="str">
        <f t="shared" si="565"/>
        <v/>
      </c>
    </row>
    <row r="1426" spans="1:19" x14ac:dyDescent="0.2">
      <c r="A1426" s="5" t="s">
        <v>416</v>
      </c>
      <c r="B1426" s="1" t="s">
        <v>198</v>
      </c>
      <c r="C1426" s="2" t="s">
        <v>200</v>
      </c>
      <c r="D1426" s="8"/>
      <c r="E1426" s="3"/>
      <c r="F1426" s="3"/>
      <c r="G1426" s="3"/>
      <c r="H1426" s="11" t="str">
        <f t="shared" si="559"/>
        <v/>
      </c>
      <c r="I1426" s="89">
        <v>78</v>
      </c>
      <c r="J1426" s="82">
        <v>77</v>
      </c>
      <c r="K1426" s="82">
        <v>1</v>
      </c>
      <c r="L1426" s="13">
        <f t="shared" si="560"/>
        <v>1.2987012987012988E-2</v>
      </c>
      <c r="M1426" s="81"/>
      <c r="N1426" s="82">
        <v>1</v>
      </c>
      <c r="O1426" s="16">
        <f t="shared" si="561"/>
        <v>1.282051282051282E-2</v>
      </c>
      <c r="P1426" s="17">
        <f t="shared" si="562"/>
        <v>78</v>
      </c>
      <c r="Q1426" s="18">
        <f t="shared" si="563"/>
        <v>77</v>
      </c>
      <c r="R1426" s="18">
        <f t="shared" si="564"/>
        <v>1</v>
      </c>
      <c r="S1426" s="19">
        <f t="shared" si="565"/>
        <v>1.282051282051282E-2</v>
      </c>
    </row>
    <row r="1427" spans="1:19" ht="43" x14ac:dyDescent="0.2">
      <c r="A1427" s="5" t="s">
        <v>515</v>
      </c>
      <c r="B1427" s="1" t="s">
        <v>471</v>
      </c>
      <c r="C1427" s="2" t="s">
        <v>472</v>
      </c>
      <c r="D1427" s="8">
        <v>6</v>
      </c>
      <c r="E1427" s="3">
        <v>5</v>
      </c>
      <c r="F1427" s="3"/>
      <c r="G1427" s="3"/>
      <c r="H1427" s="11">
        <f t="shared" si="559"/>
        <v>0</v>
      </c>
      <c r="I1427" s="90">
        <v>78</v>
      </c>
      <c r="J1427" s="83">
        <v>60</v>
      </c>
      <c r="K1427" s="83"/>
      <c r="L1427" s="13">
        <f t="shared" si="560"/>
        <v>0</v>
      </c>
      <c r="M1427" s="83">
        <v>6</v>
      </c>
      <c r="N1427" s="83"/>
      <c r="O1427" s="16">
        <f t="shared" si="561"/>
        <v>0</v>
      </c>
      <c r="P1427" s="17">
        <f t="shared" si="562"/>
        <v>84</v>
      </c>
      <c r="Q1427" s="18">
        <f t="shared" si="563"/>
        <v>71</v>
      </c>
      <c r="R1427" s="18" t="str">
        <f t="shared" si="564"/>
        <v/>
      </c>
      <c r="S1427" s="19" t="str">
        <f t="shared" si="565"/>
        <v/>
      </c>
    </row>
    <row r="1428" spans="1:19" x14ac:dyDescent="0.2">
      <c r="A1428" s="5" t="s">
        <v>515</v>
      </c>
      <c r="B1428" s="1" t="s">
        <v>193</v>
      </c>
      <c r="C1428" s="2" t="s">
        <v>195</v>
      </c>
      <c r="D1428" s="8">
        <v>6</v>
      </c>
      <c r="E1428" s="3">
        <v>5</v>
      </c>
      <c r="F1428" s="3"/>
      <c r="G1428" s="3"/>
      <c r="H1428" s="11">
        <f t="shared" si="559"/>
        <v>0</v>
      </c>
      <c r="I1428" s="90">
        <v>78</v>
      </c>
      <c r="J1428" s="83">
        <v>60</v>
      </c>
      <c r="K1428" s="83"/>
      <c r="L1428" s="13">
        <f t="shared" si="560"/>
        <v>0</v>
      </c>
      <c r="M1428" s="83">
        <v>6</v>
      </c>
      <c r="N1428" s="83"/>
      <c r="O1428" s="16">
        <f t="shared" si="561"/>
        <v>0</v>
      </c>
      <c r="P1428" s="17">
        <f t="shared" si="562"/>
        <v>84</v>
      </c>
      <c r="Q1428" s="18">
        <f t="shared" si="563"/>
        <v>71</v>
      </c>
      <c r="R1428" s="18" t="str">
        <f t="shared" si="564"/>
        <v/>
      </c>
      <c r="S1428" s="19" t="str">
        <f t="shared" si="565"/>
        <v/>
      </c>
    </row>
    <row r="1429" spans="1:19" x14ac:dyDescent="0.2">
      <c r="A1429" s="5" t="s">
        <v>515</v>
      </c>
      <c r="B1429" s="1" t="s">
        <v>264</v>
      </c>
      <c r="C1429" s="2" t="s">
        <v>265</v>
      </c>
      <c r="D1429" s="8">
        <v>10</v>
      </c>
      <c r="E1429" s="3">
        <v>9</v>
      </c>
      <c r="F1429" s="3"/>
      <c r="G1429" s="3"/>
      <c r="H1429" s="11">
        <f t="shared" si="559"/>
        <v>0</v>
      </c>
      <c r="I1429" s="90">
        <v>78</v>
      </c>
      <c r="J1429" s="83">
        <v>69</v>
      </c>
      <c r="K1429" s="83">
        <v>1</v>
      </c>
      <c r="L1429" s="13">
        <f t="shared" si="560"/>
        <v>1.4492753623188406E-2</v>
      </c>
      <c r="M1429" s="83"/>
      <c r="N1429" s="83">
        <v>2</v>
      </c>
      <c r="O1429" s="16">
        <f t="shared" si="561"/>
        <v>2.564102564102564E-2</v>
      </c>
      <c r="P1429" s="17">
        <f t="shared" si="562"/>
        <v>88</v>
      </c>
      <c r="Q1429" s="18">
        <f t="shared" si="563"/>
        <v>78</v>
      </c>
      <c r="R1429" s="18">
        <f t="shared" si="564"/>
        <v>2</v>
      </c>
      <c r="S1429" s="19">
        <f t="shared" si="565"/>
        <v>2.2727272727272728E-2</v>
      </c>
    </row>
    <row r="1430" spans="1:19" x14ac:dyDescent="0.2">
      <c r="A1430" s="5" t="s">
        <v>517</v>
      </c>
      <c r="B1430" s="1" t="s">
        <v>61</v>
      </c>
      <c r="C1430" s="2" t="s">
        <v>68</v>
      </c>
      <c r="D1430" s="20">
        <v>0</v>
      </c>
      <c r="E1430" s="21">
        <v>0</v>
      </c>
      <c r="F1430" s="21">
        <v>0</v>
      </c>
      <c r="G1430" s="21">
        <v>0</v>
      </c>
      <c r="H1430" s="11" t="str">
        <f t="shared" si="559"/>
        <v/>
      </c>
      <c r="I1430" s="90">
        <v>78</v>
      </c>
      <c r="J1430" s="83">
        <v>73</v>
      </c>
      <c r="K1430" s="83">
        <v>32</v>
      </c>
      <c r="L1430" s="13">
        <f t="shared" si="560"/>
        <v>0.43835616438356162</v>
      </c>
      <c r="M1430" s="83">
        <v>0</v>
      </c>
      <c r="N1430" s="83">
        <v>5</v>
      </c>
      <c r="O1430" s="16">
        <f t="shared" si="561"/>
        <v>6.4102564102564097E-2</v>
      </c>
      <c r="P1430" s="17">
        <f t="shared" si="562"/>
        <v>78</v>
      </c>
      <c r="Q1430" s="18">
        <f t="shared" si="563"/>
        <v>73</v>
      </c>
      <c r="R1430" s="18">
        <f t="shared" si="564"/>
        <v>5</v>
      </c>
      <c r="S1430" s="19">
        <f t="shared" si="565"/>
        <v>6.4102564102564097E-2</v>
      </c>
    </row>
    <row r="1431" spans="1:19" x14ac:dyDescent="0.2">
      <c r="A1431" s="5" t="s">
        <v>521</v>
      </c>
      <c r="B1431" s="1" t="s">
        <v>156</v>
      </c>
      <c r="C1431" s="2" t="s">
        <v>157</v>
      </c>
      <c r="D1431" s="8"/>
      <c r="E1431" s="3"/>
      <c r="F1431" s="3"/>
      <c r="G1431" s="3"/>
      <c r="H1431" s="11" t="str">
        <f t="shared" si="559"/>
        <v/>
      </c>
      <c r="I1431" s="89">
        <v>78</v>
      </c>
      <c r="J1431" s="82">
        <v>45</v>
      </c>
      <c r="K1431" s="82">
        <v>7</v>
      </c>
      <c r="L1431" s="13">
        <f t="shared" si="560"/>
        <v>0.15555555555555556</v>
      </c>
      <c r="M1431" s="84">
        <v>1</v>
      </c>
      <c r="N1431" s="82">
        <v>32</v>
      </c>
      <c r="O1431" s="16">
        <f t="shared" si="561"/>
        <v>0.41025641025641024</v>
      </c>
      <c r="P1431" s="17">
        <f t="shared" si="562"/>
        <v>78</v>
      </c>
      <c r="Q1431" s="18">
        <f t="shared" si="563"/>
        <v>46</v>
      </c>
      <c r="R1431" s="18">
        <f t="shared" si="564"/>
        <v>32</v>
      </c>
      <c r="S1431" s="19">
        <f t="shared" si="565"/>
        <v>0.41025641025641024</v>
      </c>
    </row>
    <row r="1432" spans="1:19" x14ac:dyDescent="0.2">
      <c r="A1432" s="5" t="s">
        <v>427</v>
      </c>
      <c r="B1432" s="1" t="s">
        <v>174</v>
      </c>
      <c r="C1432" s="2" t="s">
        <v>175</v>
      </c>
      <c r="D1432" s="8"/>
      <c r="E1432" s="3"/>
      <c r="F1432" s="3"/>
      <c r="G1432" s="3"/>
      <c r="H1432" s="11" t="str">
        <f t="shared" si="559"/>
        <v/>
      </c>
      <c r="I1432" s="89">
        <v>77</v>
      </c>
      <c r="J1432" s="82">
        <v>45</v>
      </c>
      <c r="K1432" s="82">
        <v>16</v>
      </c>
      <c r="L1432" s="13">
        <f t="shared" si="560"/>
        <v>0.35555555555555557</v>
      </c>
      <c r="M1432" s="81">
        <v>5</v>
      </c>
      <c r="N1432" s="82">
        <v>27</v>
      </c>
      <c r="O1432" s="16">
        <f t="shared" si="561"/>
        <v>0.35064935064935066</v>
      </c>
      <c r="P1432" s="17">
        <f t="shared" si="562"/>
        <v>77</v>
      </c>
      <c r="Q1432" s="18">
        <f t="shared" si="563"/>
        <v>50</v>
      </c>
      <c r="R1432" s="18">
        <f t="shared" si="564"/>
        <v>27</v>
      </c>
      <c r="S1432" s="19">
        <f t="shared" si="565"/>
        <v>0.35064935064935066</v>
      </c>
    </row>
    <row r="1433" spans="1:19" x14ac:dyDescent="0.2">
      <c r="A1433" s="5" t="s">
        <v>515</v>
      </c>
      <c r="B1433" s="1" t="s">
        <v>61</v>
      </c>
      <c r="C1433" s="2" t="s">
        <v>64</v>
      </c>
      <c r="D1433" s="8"/>
      <c r="E1433" s="3"/>
      <c r="F1433" s="3"/>
      <c r="G1433" s="3"/>
      <c r="H1433" s="11" t="str">
        <f t="shared" si="559"/>
        <v/>
      </c>
      <c r="I1433" s="90">
        <v>77</v>
      </c>
      <c r="J1433" s="83">
        <v>60</v>
      </c>
      <c r="K1433" s="83">
        <v>3</v>
      </c>
      <c r="L1433" s="13">
        <f t="shared" si="560"/>
        <v>0.05</v>
      </c>
      <c r="M1433" s="83">
        <v>1</v>
      </c>
      <c r="N1433" s="83"/>
      <c r="O1433" s="16">
        <f t="shared" si="561"/>
        <v>0</v>
      </c>
      <c r="P1433" s="17">
        <f t="shared" si="562"/>
        <v>77</v>
      </c>
      <c r="Q1433" s="18">
        <f t="shared" si="563"/>
        <v>61</v>
      </c>
      <c r="R1433" s="18" t="str">
        <f t="shared" si="564"/>
        <v/>
      </c>
      <c r="S1433" s="19" t="str">
        <f t="shared" si="565"/>
        <v/>
      </c>
    </row>
    <row r="1434" spans="1:19" x14ac:dyDescent="0.2">
      <c r="A1434" s="59" t="s">
        <v>429</v>
      </c>
      <c r="B1434" s="1" t="s">
        <v>27</v>
      </c>
      <c r="C1434" s="2" t="s">
        <v>28</v>
      </c>
      <c r="D1434" s="8">
        <v>0</v>
      </c>
      <c r="E1434" s="3">
        <v>0</v>
      </c>
      <c r="F1434" s="3">
        <v>0</v>
      </c>
      <c r="G1434" s="3">
        <v>0</v>
      </c>
      <c r="H1434" s="11" t="str">
        <f t="shared" si="559"/>
        <v/>
      </c>
      <c r="I1434" s="89">
        <v>77</v>
      </c>
      <c r="J1434" s="82">
        <v>71</v>
      </c>
      <c r="K1434" s="82">
        <v>37</v>
      </c>
      <c r="L1434" s="13">
        <f t="shared" si="560"/>
        <v>0.52112676056338025</v>
      </c>
      <c r="M1434" s="81">
        <v>1</v>
      </c>
      <c r="N1434" s="82">
        <v>5</v>
      </c>
      <c r="O1434" s="16">
        <f t="shared" si="561"/>
        <v>6.4935064935064929E-2</v>
      </c>
      <c r="P1434" s="80">
        <f t="shared" si="562"/>
        <v>77</v>
      </c>
      <c r="Q1434" s="77">
        <f t="shared" si="563"/>
        <v>72</v>
      </c>
      <c r="R1434" s="77">
        <f t="shared" si="564"/>
        <v>5</v>
      </c>
      <c r="S1434" s="78">
        <f t="shared" si="565"/>
        <v>6.4935064935064929E-2</v>
      </c>
    </row>
    <row r="1435" spans="1:19" x14ac:dyDescent="0.2">
      <c r="A1435" s="5" t="s">
        <v>425</v>
      </c>
      <c r="B1435" s="1" t="s">
        <v>311</v>
      </c>
      <c r="C1435" s="2" t="s">
        <v>313</v>
      </c>
      <c r="D1435" s="8"/>
      <c r="E1435" s="3"/>
      <c r="F1435" s="3"/>
      <c r="G1435" s="3"/>
      <c r="H1435" s="11" t="str">
        <f t="shared" si="559"/>
        <v/>
      </c>
      <c r="I1435" s="89">
        <v>76</v>
      </c>
      <c r="J1435" s="82">
        <v>72</v>
      </c>
      <c r="K1435" s="82">
        <v>51</v>
      </c>
      <c r="L1435" s="13">
        <f t="shared" si="560"/>
        <v>0.70833333333333337</v>
      </c>
      <c r="M1435" s="81">
        <v>2</v>
      </c>
      <c r="N1435" s="82">
        <v>2</v>
      </c>
      <c r="O1435" s="16">
        <f t="shared" si="561"/>
        <v>2.6315789473684209E-2</v>
      </c>
      <c r="P1435" s="17">
        <f t="shared" si="562"/>
        <v>76</v>
      </c>
      <c r="Q1435" s="18">
        <f t="shared" si="563"/>
        <v>74</v>
      </c>
      <c r="R1435" s="18">
        <f t="shared" si="564"/>
        <v>2</v>
      </c>
      <c r="S1435" s="19">
        <f t="shared" si="565"/>
        <v>2.6315789473684209E-2</v>
      </c>
    </row>
    <row r="1436" spans="1:19" x14ac:dyDescent="0.2">
      <c r="A1436" s="5" t="s">
        <v>418</v>
      </c>
      <c r="B1436" s="1" t="s">
        <v>404</v>
      </c>
      <c r="C1436" s="2" t="s">
        <v>405</v>
      </c>
      <c r="D1436" s="8">
        <v>0</v>
      </c>
      <c r="E1436" s="3">
        <v>0</v>
      </c>
      <c r="F1436" s="3">
        <v>0</v>
      </c>
      <c r="G1436" s="3">
        <v>0</v>
      </c>
      <c r="H1436" s="11" t="str">
        <f t="shared" si="559"/>
        <v/>
      </c>
      <c r="I1436" s="89">
        <v>74</v>
      </c>
      <c r="J1436" s="82">
        <v>22</v>
      </c>
      <c r="K1436" s="82">
        <v>16</v>
      </c>
      <c r="L1436" s="13">
        <f t="shared" si="560"/>
        <v>0.72727272727272729</v>
      </c>
      <c r="M1436" s="81">
        <v>52</v>
      </c>
      <c r="N1436" s="82">
        <v>0</v>
      </c>
      <c r="O1436" s="16">
        <f t="shared" si="561"/>
        <v>0</v>
      </c>
      <c r="P1436" s="17">
        <f t="shared" si="562"/>
        <v>74</v>
      </c>
      <c r="Q1436" s="18">
        <f t="shared" si="563"/>
        <v>74</v>
      </c>
      <c r="R1436" s="18" t="str">
        <f t="shared" si="564"/>
        <v/>
      </c>
      <c r="S1436" s="19" t="str">
        <f t="shared" si="565"/>
        <v/>
      </c>
    </row>
    <row r="1437" spans="1:19" x14ac:dyDescent="0.2">
      <c r="A1437" s="5" t="s">
        <v>430</v>
      </c>
      <c r="B1437" s="1" t="s">
        <v>239</v>
      </c>
      <c r="C1437" s="2" t="s">
        <v>240</v>
      </c>
      <c r="D1437" s="8"/>
      <c r="E1437" s="3"/>
      <c r="F1437" s="3"/>
      <c r="G1437" s="3"/>
      <c r="H1437" s="11" t="str">
        <f t="shared" si="559"/>
        <v/>
      </c>
      <c r="I1437" s="91">
        <v>72</v>
      </c>
      <c r="J1437" s="85">
        <v>66</v>
      </c>
      <c r="K1437" s="85">
        <v>30</v>
      </c>
      <c r="L1437" s="13">
        <f t="shared" si="560"/>
        <v>0.45454545454545453</v>
      </c>
      <c r="M1437" s="81"/>
      <c r="N1437" s="82">
        <v>4</v>
      </c>
      <c r="O1437" s="16">
        <f t="shared" si="561"/>
        <v>5.5555555555555552E-2</v>
      </c>
      <c r="P1437" s="17">
        <f t="shared" si="562"/>
        <v>72</v>
      </c>
      <c r="Q1437" s="18">
        <f t="shared" si="563"/>
        <v>66</v>
      </c>
      <c r="R1437" s="18">
        <f t="shared" si="564"/>
        <v>4</v>
      </c>
      <c r="S1437" s="19">
        <f t="shared" si="565"/>
        <v>5.5555555555555552E-2</v>
      </c>
    </row>
    <row r="1438" spans="1:19" ht="43" x14ac:dyDescent="0.2">
      <c r="A1438" s="5" t="s">
        <v>419</v>
      </c>
      <c r="B1438" s="1" t="s">
        <v>348</v>
      </c>
      <c r="C1438" s="2" t="s">
        <v>349</v>
      </c>
      <c r="D1438" s="8"/>
      <c r="E1438" s="3"/>
      <c r="F1438" s="3"/>
      <c r="G1438" s="3"/>
      <c r="H1438" s="11" t="str">
        <f t="shared" si="559"/>
        <v/>
      </c>
      <c r="I1438" s="89">
        <v>72</v>
      </c>
      <c r="J1438" s="82">
        <v>72</v>
      </c>
      <c r="K1438" s="82">
        <v>68</v>
      </c>
      <c r="L1438" s="13">
        <f t="shared" si="560"/>
        <v>0.94444444444444442</v>
      </c>
      <c r="M1438" s="81"/>
      <c r="N1438" s="82"/>
      <c r="O1438" s="16">
        <f t="shared" si="561"/>
        <v>0</v>
      </c>
      <c r="P1438" s="17">
        <f t="shared" si="562"/>
        <v>72</v>
      </c>
      <c r="Q1438" s="18">
        <f t="shared" si="563"/>
        <v>72</v>
      </c>
      <c r="R1438" s="18" t="str">
        <f t="shared" si="564"/>
        <v/>
      </c>
      <c r="S1438" s="19" t="str">
        <f t="shared" si="565"/>
        <v/>
      </c>
    </row>
    <row r="1439" spans="1:19" x14ac:dyDescent="0.2">
      <c r="A1439" s="5" t="s">
        <v>416</v>
      </c>
      <c r="B1439" s="1" t="s">
        <v>61</v>
      </c>
      <c r="C1439" s="2" t="s">
        <v>68</v>
      </c>
      <c r="D1439" s="8"/>
      <c r="E1439" s="3"/>
      <c r="F1439" s="3"/>
      <c r="G1439" s="3"/>
      <c r="H1439" s="11" t="str">
        <f t="shared" si="559"/>
        <v/>
      </c>
      <c r="I1439" s="89">
        <v>72</v>
      </c>
      <c r="J1439" s="82">
        <v>70</v>
      </c>
      <c r="K1439" s="82">
        <v>40</v>
      </c>
      <c r="L1439" s="13">
        <f t="shared" si="560"/>
        <v>0.5714285714285714</v>
      </c>
      <c r="M1439" s="81">
        <v>1</v>
      </c>
      <c r="N1439" s="82">
        <v>1</v>
      </c>
      <c r="O1439" s="16">
        <f t="shared" si="561"/>
        <v>1.3888888888888888E-2</v>
      </c>
      <c r="P1439" s="17">
        <f t="shared" si="562"/>
        <v>72</v>
      </c>
      <c r="Q1439" s="18">
        <f t="shared" si="563"/>
        <v>71</v>
      </c>
      <c r="R1439" s="18">
        <f t="shared" si="564"/>
        <v>1</v>
      </c>
      <c r="S1439" s="19">
        <f t="shared" si="565"/>
        <v>1.3888888888888888E-2</v>
      </c>
    </row>
    <row r="1440" spans="1:19" x14ac:dyDescent="0.2">
      <c r="A1440" s="5" t="s">
        <v>416</v>
      </c>
      <c r="B1440" s="1" t="s">
        <v>80</v>
      </c>
      <c r="C1440" s="2" t="s">
        <v>81</v>
      </c>
      <c r="D1440" s="8"/>
      <c r="E1440" s="3"/>
      <c r="F1440" s="3"/>
      <c r="G1440" s="3"/>
      <c r="H1440" s="11" t="str">
        <f t="shared" si="559"/>
        <v/>
      </c>
      <c r="I1440" s="89">
        <v>72</v>
      </c>
      <c r="J1440" s="82">
        <v>70</v>
      </c>
      <c r="K1440" s="82">
        <v>4</v>
      </c>
      <c r="L1440" s="13">
        <f t="shared" si="560"/>
        <v>5.7142857142857141E-2</v>
      </c>
      <c r="M1440" s="81"/>
      <c r="N1440" s="82">
        <v>2</v>
      </c>
      <c r="O1440" s="16">
        <f t="shared" si="561"/>
        <v>2.7777777777777776E-2</v>
      </c>
      <c r="P1440" s="17">
        <f t="shared" si="562"/>
        <v>72</v>
      </c>
      <c r="Q1440" s="18">
        <f t="shared" si="563"/>
        <v>70</v>
      </c>
      <c r="R1440" s="18">
        <f t="shared" si="564"/>
        <v>2</v>
      </c>
      <c r="S1440" s="19">
        <f t="shared" si="565"/>
        <v>2.7777777777777776E-2</v>
      </c>
    </row>
    <row r="1441" spans="1:19" x14ac:dyDescent="0.2">
      <c r="A1441" s="5" t="s">
        <v>513</v>
      </c>
      <c r="B1441" s="1" t="s">
        <v>504</v>
      </c>
      <c r="C1441" s="2" t="s">
        <v>505</v>
      </c>
      <c r="D1441" s="8">
        <v>0</v>
      </c>
      <c r="E1441" s="3">
        <v>0</v>
      </c>
      <c r="F1441" s="3">
        <v>0</v>
      </c>
      <c r="G1441" s="3">
        <v>0</v>
      </c>
      <c r="H1441" s="11" t="s">
        <v>514</v>
      </c>
      <c r="I1441" s="89">
        <v>72</v>
      </c>
      <c r="J1441" s="82">
        <v>71</v>
      </c>
      <c r="K1441" s="82">
        <v>17</v>
      </c>
      <c r="L1441" s="13">
        <v>0.23943661971830985</v>
      </c>
      <c r="M1441" s="84">
        <v>0</v>
      </c>
      <c r="N1441" s="82">
        <v>1</v>
      </c>
      <c r="O1441" s="16">
        <v>1.3888888888888888E-2</v>
      </c>
      <c r="P1441" s="17">
        <v>72</v>
      </c>
      <c r="Q1441" s="18">
        <v>71</v>
      </c>
      <c r="R1441" s="18">
        <v>1</v>
      </c>
      <c r="S1441" s="19">
        <v>1.3888888888888888E-2</v>
      </c>
    </row>
    <row r="1442" spans="1:19" x14ac:dyDescent="0.2">
      <c r="A1442" s="5" t="s">
        <v>515</v>
      </c>
      <c r="B1442" s="1" t="s">
        <v>51</v>
      </c>
      <c r="C1442" s="2" t="s">
        <v>52</v>
      </c>
      <c r="D1442" s="8"/>
      <c r="E1442" s="3"/>
      <c r="F1442" s="3"/>
      <c r="G1442" s="3"/>
      <c r="H1442" s="11" t="str">
        <f t="shared" ref="H1442:H1448" si="566">IF(D1442&lt;&gt;0,G1442/D1442,"")</f>
        <v/>
      </c>
      <c r="I1442" s="90">
        <v>72</v>
      </c>
      <c r="J1442" s="83">
        <v>69</v>
      </c>
      <c r="K1442" s="83"/>
      <c r="L1442" s="13">
        <f t="shared" ref="L1442:L1448" si="567">IF(J1442&lt;&gt;0,K1442/J1442,"")</f>
        <v>0</v>
      </c>
      <c r="M1442" s="83"/>
      <c r="N1442" s="83"/>
      <c r="O1442" s="16">
        <f t="shared" ref="O1442:O1448" si="568">IF(I1442&lt;&gt;0,N1442/I1442,"")</f>
        <v>0</v>
      </c>
      <c r="P1442" s="17">
        <f t="shared" ref="P1442:P1448" si="569">IF(SUM(D1442,I1442)&gt;0,SUM(D1442,I1442),"")</f>
        <v>72</v>
      </c>
      <c r="Q1442" s="18">
        <f t="shared" ref="Q1442:Q1448" si="570">IF(SUM(E1442,J1442, M1442)&gt;0,SUM(E1442,J1442, M1442),"")</f>
        <v>69</v>
      </c>
      <c r="R1442" s="18" t="str">
        <f t="shared" ref="R1442:R1448" si="571">IF(SUM(G1442,N1442)&gt;0,SUM(G1442,N1442),"")</f>
        <v/>
      </c>
      <c r="S1442" s="19" t="str">
        <f t="shared" ref="S1442:S1448" si="572">IFERROR(IF(P1442&lt;&gt;0,R1442/P1442,""),"")</f>
        <v/>
      </c>
    </row>
    <row r="1443" spans="1:19" ht="29" x14ac:dyDescent="0.2">
      <c r="A1443" s="5" t="s">
        <v>527</v>
      </c>
      <c r="B1443" s="1" t="s">
        <v>59</v>
      </c>
      <c r="C1443" s="2" t="s">
        <v>60</v>
      </c>
      <c r="D1443" s="8">
        <v>0</v>
      </c>
      <c r="E1443" s="3">
        <v>0</v>
      </c>
      <c r="F1443" s="3"/>
      <c r="G1443" s="3">
        <v>0</v>
      </c>
      <c r="H1443" s="11" t="str">
        <f t="shared" si="566"/>
        <v/>
      </c>
      <c r="I1443" s="89">
        <v>72</v>
      </c>
      <c r="J1443" s="82">
        <v>67</v>
      </c>
      <c r="K1443" s="82">
        <v>20</v>
      </c>
      <c r="L1443" s="13">
        <f t="shared" si="567"/>
        <v>0.29850746268656714</v>
      </c>
      <c r="M1443" s="81">
        <v>0</v>
      </c>
      <c r="N1443" s="82">
        <v>5</v>
      </c>
      <c r="O1443" s="16">
        <f t="shared" si="568"/>
        <v>6.9444444444444448E-2</v>
      </c>
      <c r="P1443" s="17">
        <f t="shared" si="569"/>
        <v>72</v>
      </c>
      <c r="Q1443" s="18">
        <f t="shared" si="570"/>
        <v>67</v>
      </c>
      <c r="R1443" s="18">
        <f t="shared" si="571"/>
        <v>5</v>
      </c>
      <c r="S1443" s="19">
        <f t="shared" si="572"/>
        <v>6.9444444444444448E-2</v>
      </c>
    </row>
    <row r="1444" spans="1:19" x14ac:dyDescent="0.2">
      <c r="A1444" s="5" t="s">
        <v>425</v>
      </c>
      <c r="B1444" s="1" t="s">
        <v>71</v>
      </c>
      <c r="C1444" s="2" t="s">
        <v>73</v>
      </c>
      <c r="D1444" s="8"/>
      <c r="E1444" s="3"/>
      <c r="F1444" s="3"/>
      <c r="G1444" s="3"/>
      <c r="H1444" s="11" t="str">
        <f t="shared" si="566"/>
        <v/>
      </c>
      <c r="I1444" s="89">
        <v>71</v>
      </c>
      <c r="J1444" s="82">
        <v>65</v>
      </c>
      <c r="K1444" s="82">
        <v>40</v>
      </c>
      <c r="L1444" s="13">
        <f t="shared" si="567"/>
        <v>0.61538461538461542</v>
      </c>
      <c r="M1444" s="81">
        <v>4</v>
      </c>
      <c r="N1444" s="82">
        <v>2</v>
      </c>
      <c r="O1444" s="16">
        <f t="shared" si="568"/>
        <v>2.8169014084507043E-2</v>
      </c>
      <c r="P1444" s="17">
        <f t="shared" si="569"/>
        <v>71</v>
      </c>
      <c r="Q1444" s="18">
        <f t="shared" si="570"/>
        <v>69</v>
      </c>
      <c r="R1444" s="18">
        <f t="shared" si="571"/>
        <v>2</v>
      </c>
      <c r="S1444" s="19">
        <f t="shared" si="572"/>
        <v>2.8169014084507043E-2</v>
      </c>
    </row>
    <row r="1445" spans="1:19" x14ac:dyDescent="0.2">
      <c r="A1445" s="5" t="s">
        <v>418</v>
      </c>
      <c r="B1445" s="1" t="s">
        <v>80</v>
      </c>
      <c r="C1445" s="2" t="s">
        <v>84</v>
      </c>
      <c r="D1445" s="8">
        <v>0</v>
      </c>
      <c r="E1445" s="3">
        <v>0</v>
      </c>
      <c r="F1445" s="3">
        <v>0</v>
      </c>
      <c r="G1445" s="3">
        <v>0</v>
      </c>
      <c r="H1445" s="11" t="str">
        <f t="shared" si="566"/>
        <v/>
      </c>
      <c r="I1445" s="89">
        <v>71</v>
      </c>
      <c r="J1445" s="82">
        <v>70</v>
      </c>
      <c r="K1445" s="82">
        <v>26</v>
      </c>
      <c r="L1445" s="13">
        <f t="shared" si="567"/>
        <v>0.37142857142857144</v>
      </c>
      <c r="M1445" s="81">
        <v>1</v>
      </c>
      <c r="N1445" s="82">
        <v>0</v>
      </c>
      <c r="O1445" s="16">
        <f t="shared" si="568"/>
        <v>0</v>
      </c>
      <c r="P1445" s="17">
        <f t="shared" si="569"/>
        <v>71</v>
      </c>
      <c r="Q1445" s="18">
        <f t="shared" si="570"/>
        <v>71</v>
      </c>
      <c r="R1445" s="18" t="str">
        <f t="shared" si="571"/>
        <v/>
      </c>
      <c r="S1445" s="19" t="str">
        <f t="shared" si="572"/>
        <v/>
      </c>
    </row>
    <row r="1446" spans="1:19" ht="29" x14ac:dyDescent="0.2">
      <c r="A1446" s="5" t="s">
        <v>515</v>
      </c>
      <c r="B1446" s="1" t="s">
        <v>59</v>
      </c>
      <c r="C1446" s="2" t="s">
        <v>60</v>
      </c>
      <c r="D1446" s="8"/>
      <c r="E1446" s="3"/>
      <c r="F1446" s="3"/>
      <c r="G1446" s="3"/>
      <c r="H1446" s="11" t="str">
        <f t="shared" si="566"/>
        <v/>
      </c>
      <c r="I1446" s="90">
        <v>69</v>
      </c>
      <c r="J1446" s="83">
        <v>68</v>
      </c>
      <c r="K1446" s="83">
        <v>54</v>
      </c>
      <c r="L1446" s="13">
        <f t="shared" si="567"/>
        <v>0.79411764705882348</v>
      </c>
      <c r="M1446" s="83"/>
      <c r="N1446" s="83">
        <v>1</v>
      </c>
      <c r="O1446" s="16">
        <f t="shared" si="568"/>
        <v>1.4492753623188406E-2</v>
      </c>
      <c r="P1446" s="17">
        <f t="shared" si="569"/>
        <v>69</v>
      </c>
      <c r="Q1446" s="18">
        <f t="shared" si="570"/>
        <v>68</v>
      </c>
      <c r="R1446" s="18">
        <f t="shared" si="571"/>
        <v>1</v>
      </c>
      <c r="S1446" s="19">
        <f t="shared" si="572"/>
        <v>1.4492753623188406E-2</v>
      </c>
    </row>
    <row r="1447" spans="1:19" ht="29" x14ac:dyDescent="0.2">
      <c r="A1447" s="5" t="s">
        <v>523</v>
      </c>
      <c r="B1447" s="1" t="s">
        <v>87</v>
      </c>
      <c r="C1447" s="2" t="s">
        <v>88</v>
      </c>
      <c r="D1447" s="8"/>
      <c r="E1447" s="3"/>
      <c r="F1447" s="3"/>
      <c r="G1447" s="3"/>
      <c r="H1447" s="11" t="str">
        <f t="shared" si="566"/>
        <v/>
      </c>
      <c r="I1447" s="89">
        <v>69</v>
      </c>
      <c r="J1447" s="82">
        <v>50</v>
      </c>
      <c r="K1447" s="82">
        <v>18</v>
      </c>
      <c r="L1447" s="13">
        <f t="shared" si="567"/>
        <v>0.36</v>
      </c>
      <c r="M1447" s="81"/>
      <c r="N1447" s="82">
        <v>3</v>
      </c>
      <c r="O1447" s="16">
        <f t="shared" si="568"/>
        <v>4.3478260869565216E-2</v>
      </c>
      <c r="P1447" s="17">
        <f t="shared" si="569"/>
        <v>69</v>
      </c>
      <c r="Q1447" s="18">
        <f t="shared" si="570"/>
        <v>50</v>
      </c>
      <c r="R1447" s="18">
        <f t="shared" si="571"/>
        <v>3</v>
      </c>
      <c r="S1447" s="19">
        <f t="shared" si="572"/>
        <v>4.3478260869565216E-2</v>
      </c>
    </row>
    <row r="1448" spans="1:19" x14ac:dyDescent="0.2">
      <c r="A1448" s="5" t="s">
        <v>417</v>
      </c>
      <c r="B1448" s="1" t="s">
        <v>386</v>
      </c>
      <c r="C1448" s="2" t="s">
        <v>397</v>
      </c>
      <c r="D1448" s="8"/>
      <c r="E1448" s="3"/>
      <c r="F1448" s="3"/>
      <c r="G1448" s="3"/>
      <c r="H1448" s="11" t="str">
        <f t="shared" si="566"/>
        <v/>
      </c>
      <c r="I1448" s="89">
        <v>68</v>
      </c>
      <c r="J1448" s="82">
        <v>65</v>
      </c>
      <c r="K1448" s="82">
        <v>34</v>
      </c>
      <c r="L1448" s="13">
        <f t="shared" si="567"/>
        <v>0.52307692307692311</v>
      </c>
      <c r="M1448" s="84"/>
      <c r="N1448" s="82">
        <v>1</v>
      </c>
      <c r="O1448" s="16">
        <f t="shared" si="568"/>
        <v>1.4705882352941176E-2</v>
      </c>
      <c r="P1448" s="17">
        <f t="shared" si="569"/>
        <v>68</v>
      </c>
      <c r="Q1448" s="18">
        <f t="shared" si="570"/>
        <v>65</v>
      </c>
      <c r="R1448" s="18">
        <f t="shared" si="571"/>
        <v>1</v>
      </c>
      <c r="S1448" s="19">
        <f t="shared" si="572"/>
        <v>1.4705882352941176E-2</v>
      </c>
    </row>
    <row r="1449" spans="1:19" ht="29" x14ac:dyDescent="0.2">
      <c r="A1449" s="5" t="s">
        <v>513</v>
      </c>
      <c r="B1449" s="1" t="s">
        <v>146</v>
      </c>
      <c r="C1449" s="2" t="s">
        <v>150</v>
      </c>
      <c r="D1449" s="8">
        <v>0</v>
      </c>
      <c r="E1449" s="3">
        <v>0</v>
      </c>
      <c r="F1449" s="3">
        <v>0</v>
      </c>
      <c r="G1449" s="3">
        <v>0</v>
      </c>
      <c r="H1449" s="11" t="s">
        <v>514</v>
      </c>
      <c r="I1449" s="89">
        <v>67</v>
      </c>
      <c r="J1449" s="82">
        <v>66</v>
      </c>
      <c r="K1449" s="82">
        <v>8</v>
      </c>
      <c r="L1449" s="13">
        <v>0.12121212121212122</v>
      </c>
      <c r="M1449" s="84">
        <v>0</v>
      </c>
      <c r="N1449" s="82">
        <v>1</v>
      </c>
      <c r="O1449" s="16">
        <v>1.4925373134328358E-2</v>
      </c>
      <c r="P1449" s="17">
        <v>67</v>
      </c>
      <c r="Q1449" s="18">
        <v>66</v>
      </c>
      <c r="R1449" s="18">
        <v>1</v>
      </c>
      <c r="S1449" s="19">
        <v>1.4925373134328358E-2</v>
      </c>
    </row>
    <row r="1450" spans="1:19" x14ac:dyDescent="0.2">
      <c r="A1450" s="5" t="s">
        <v>425</v>
      </c>
      <c r="B1450" s="1" t="s">
        <v>292</v>
      </c>
      <c r="C1450" s="2" t="s">
        <v>293</v>
      </c>
      <c r="D1450" s="8"/>
      <c r="E1450" s="3"/>
      <c r="F1450" s="3"/>
      <c r="G1450" s="3"/>
      <c r="H1450" s="11" t="str">
        <f t="shared" ref="H1450:H1455" si="573">IF(D1450&lt;&gt;0,G1450/D1450,"")</f>
        <v/>
      </c>
      <c r="I1450" s="89">
        <v>66</v>
      </c>
      <c r="J1450" s="82">
        <v>65</v>
      </c>
      <c r="K1450" s="82">
        <v>6</v>
      </c>
      <c r="L1450" s="13">
        <f t="shared" ref="L1450:L1455" si="574">IF(J1450&lt;&gt;0,K1450/J1450,"")</f>
        <v>9.2307692307692313E-2</v>
      </c>
      <c r="M1450" s="81"/>
      <c r="N1450" s="82">
        <v>1</v>
      </c>
      <c r="O1450" s="16">
        <f t="shared" ref="O1450:O1455" si="575">IF(I1450&lt;&gt;0,N1450/I1450,"")</f>
        <v>1.5151515151515152E-2</v>
      </c>
      <c r="P1450" s="17">
        <f t="shared" ref="P1450:P1455" si="576">IF(SUM(D1450,I1450)&gt;0,SUM(D1450,I1450),"")</f>
        <v>66</v>
      </c>
      <c r="Q1450" s="18">
        <f t="shared" ref="Q1450:Q1455" si="577">IF(SUM(E1450,J1450, M1450)&gt;0,SUM(E1450,J1450, M1450),"")</f>
        <v>65</v>
      </c>
      <c r="R1450" s="18">
        <f t="shared" ref="R1450:R1455" si="578">IF(SUM(G1450,N1450)&gt;0,SUM(G1450,N1450),"")</f>
        <v>1</v>
      </c>
      <c r="S1450" s="19">
        <f t="shared" ref="S1450:S1455" si="579">IFERROR(IF(P1450&lt;&gt;0,R1450/P1450,""),"")</f>
        <v>1.5151515151515152E-2</v>
      </c>
    </row>
    <row r="1451" spans="1:19" x14ac:dyDescent="0.2">
      <c r="A1451" s="5" t="s">
        <v>430</v>
      </c>
      <c r="B1451" s="1" t="s">
        <v>61</v>
      </c>
      <c r="C1451" s="2" t="s">
        <v>62</v>
      </c>
      <c r="D1451" s="8"/>
      <c r="E1451" s="3"/>
      <c r="F1451" s="3"/>
      <c r="G1451" s="3"/>
      <c r="H1451" s="11" t="str">
        <f t="shared" si="573"/>
        <v/>
      </c>
      <c r="I1451" s="91">
        <v>65</v>
      </c>
      <c r="J1451" s="85">
        <v>35</v>
      </c>
      <c r="K1451" s="85">
        <v>26</v>
      </c>
      <c r="L1451" s="13">
        <f t="shared" si="574"/>
        <v>0.74285714285714288</v>
      </c>
      <c r="M1451" s="81"/>
      <c r="N1451" s="82">
        <v>11</v>
      </c>
      <c r="O1451" s="16">
        <f t="shared" si="575"/>
        <v>0.16923076923076924</v>
      </c>
      <c r="P1451" s="17">
        <f t="shared" si="576"/>
        <v>65</v>
      </c>
      <c r="Q1451" s="18">
        <f t="shared" si="577"/>
        <v>35</v>
      </c>
      <c r="R1451" s="18">
        <f t="shared" si="578"/>
        <v>11</v>
      </c>
      <c r="S1451" s="19">
        <f t="shared" si="579"/>
        <v>0.16923076923076924</v>
      </c>
    </row>
    <row r="1452" spans="1:19" x14ac:dyDescent="0.2">
      <c r="A1452" s="59" t="s">
        <v>429</v>
      </c>
      <c r="B1452" s="1" t="s">
        <v>101</v>
      </c>
      <c r="C1452" s="2" t="s">
        <v>102</v>
      </c>
      <c r="D1452" s="8">
        <v>0</v>
      </c>
      <c r="E1452" s="3">
        <v>0</v>
      </c>
      <c r="F1452" s="3">
        <v>0</v>
      </c>
      <c r="G1452" s="3">
        <v>0</v>
      </c>
      <c r="H1452" s="11" t="str">
        <f t="shared" si="573"/>
        <v/>
      </c>
      <c r="I1452" s="89">
        <v>65</v>
      </c>
      <c r="J1452" s="82">
        <v>62</v>
      </c>
      <c r="K1452" s="82">
        <v>35</v>
      </c>
      <c r="L1452" s="13">
        <f t="shared" si="574"/>
        <v>0.56451612903225812</v>
      </c>
      <c r="M1452" s="81">
        <v>0</v>
      </c>
      <c r="N1452" s="82">
        <v>3</v>
      </c>
      <c r="O1452" s="16">
        <f t="shared" si="575"/>
        <v>4.6153846153846156E-2</v>
      </c>
      <c r="P1452" s="80">
        <f t="shared" si="576"/>
        <v>65</v>
      </c>
      <c r="Q1452" s="77">
        <f t="shared" si="577"/>
        <v>62</v>
      </c>
      <c r="R1452" s="77">
        <f t="shared" si="578"/>
        <v>3</v>
      </c>
      <c r="S1452" s="78">
        <f t="shared" si="579"/>
        <v>4.6153846153846156E-2</v>
      </c>
    </row>
    <row r="1453" spans="1:19" ht="29" x14ac:dyDescent="0.2">
      <c r="A1453" s="5" t="s">
        <v>522</v>
      </c>
      <c r="B1453" s="1" t="s">
        <v>59</v>
      </c>
      <c r="C1453" s="2" t="s">
        <v>60</v>
      </c>
      <c r="D1453" s="8">
        <v>0</v>
      </c>
      <c r="E1453" s="3">
        <v>0</v>
      </c>
      <c r="F1453" s="3">
        <v>0</v>
      </c>
      <c r="G1453" s="3">
        <v>0</v>
      </c>
      <c r="H1453" s="11" t="str">
        <f t="shared" si="573"/>
        <v/>
      </c>
      <c r="I1453" s="89">
        <v>63</v>
      </c>
      <c r="J1453" s="82">
        <v>51</v>
      </c>
      <c r="K1453" s="82">
        <v>34</v>
      </c>
      <c r="L1453" s="13">
        <f t="shared" si="574"/>
        <v>0.66666666666666663</v>
      </c>
      <c r="M1453" s="81">
        <v>6</v>
      </c>
      <c r="N1453" s="82">
        <v>6</v>
      </c>
      <c r="O1453" s="16">
        <f t="shared" si="575"/>
        <v>9.5238095238095233E-2</v>
      </c>
      <c r="P1453" s="17">
        <f t="shared" si="576"/>
        <v>63</v>
      </c>
      <c r="Q1453" s="18">
        <f t="shared" si="577"/>
        <v>57</v>
      </c>
      <c r="R1453" s="18">
        <f t="shared" si="578"/>
        <v>6</v>
      </c>
      <c r="S1453" s="19">
        <f t="shared" si="579"/>
        <v>9.5238095238095233E-2</v>
      </c>
    </row>
    <row r="1454" spans="1:19" x14ac:dyDescent="0.2">
      <c r="A1454" s="5" t="s">
        <v>425</v>
      </c>
      <c r="B1454" s="1" t="s">
        <v>188</v>
      </c>
      <c r="C1454" s="2" t="s">
        <v>189</v>
      </c>
      <c r="D1454" s="8"/>
      <c r="E1454" s="3"/>
      <c r="F1454" s="3"/>
      <c r="G1454" s="3"/>
      <c r="H1454" s="11" t="str">
        <f t="shared" si="573"/>
        <v/>
      </c>
      <c r="I1454" s="89">
        <v>62</v>
      </c>
      <c r="J1454" s="82">
        <v>61</v>
      </c>
      <c r="K1454" s="82">
        <v>41</v>
      </c>
      <c r="L1454" s="13">
        <f t="shared" si="574"/>
        <v>0.67213114754098358</v>
      </c>
      <c r="M1454" s="81"/>
      <c r="N1454" s="82">
        <v>1</v>
      </c>
      <c r="O1454" s="16">
        <f t="shared" si="575"/>
        <v>1.6129032258064516E-2</v>
      </c>
      <c r="P1454" s="17">
        <f t="shared" si="576"/>
        <v>62</v>
      </c>
      <c r="Q1454" s="18">
        <f t="shared" si="577"/>
        <v>61</v>
      </c>
      <c r="R1454" s="18">
        <f t="shared" si="578"/>
        <v>1</v>
      </c>
      <c r="S1454" s="19">
        <f t="shared" si="579"/>
        <v>1.6129032258064516E-2</v>
      </c>
    </row>
    <row r="1455" spans="1:19" x14ac:dyDescent="0.2">
      <c r="A1455" s="5" t="s">
        <v>418</v>
      </c>
      <c r="B1455" s="1" t="s">
        <v>233</v>
      </c>
      <c r="C1455" s="2" t="s">
        <v>234</v>
      </c>
      <c r="D1455" s="8">
        <v>0</v>
      </c>
      <c r="E1455" s="3">
        <v>0</v>
      </c>
      <c r="F1455" s="3">
        <v>0</v>
      </c>
      <c r="G1455" s="3">
        <v>0</v>
      </c>
      <c r="H1455" s="11" t="str">
        <f t="shared" si="573"/>
        <v/>
      </c>
      <c r="I1455" s="89">
        <v>62</v>
      </c>
      <c r="J1455" s="82">
        <v>40</v>
      </c>
      <c r="K1455" s="82">
        <v>8</v>
      </c>
      <c r="L1455" s="13">
        <f t="shared" si="574"/>
        <v>0.2</v>
      </c>
      <c r="M1455" s="81">
        <v>7</v>
      </c>
      <c r="N1455" s="82">
        <v>15</v>
      </c>
      <c r="O1455" s="16">
        <f t="shared" si="575"/>
        <v>0.24193548387096775</v>
      </c>
      <c r="P1455" s="17">
        <f t="shared" si="576"/>
        <v>62</v>
      </c>
      <c r="Q1455" s="18">
        <f t="shared" si="577"/>
        <v>47</v>
      </c>
      <c r="R1455" s="18">
        <f t="shared" si="578"/>
        <v>15</v>
      </c>
      <c r="S1455" s="19">
        <f t="shared" si="579"/>
        <v>0.24193548387096775</v>
      </c>
    </row>
    <row r="1456" spans="1:19" x14ac:dyDescent="0.2">
      <c r="A1456" s="5" t="s">
        <v>513</v>
      </c>
      <c r="B1456" s="1" t="s">
        <v>341</v>
      </c>
      <c r="C1456" s="2" t="s">
        <v>343</v>
      </c>
      <c r="D1456" s="8">
        <v>0</v>
      </c>
      <c r="E1456" s="3">
        <v>0</v>
      </c>
      <c r="F1456" s="3">
        <v>0</v>
      </c>
      <c r="G1456" s="3">
        <v>0</v>
      </c>
      <c r="H1456" s="11" t="s">
        <v>514</v>
      </c>
      <c r="I1456" s="89">
        <v>62</v>
      </c>
      <c r="J1456" s="82">
        <v>47</v>
      </c>
      <c r="K1456" s="82">
        <v>0</v>
      </c>
      <c r="L1456" s="13">
        <v>0</v>
      </c>
      <c r="M1456" s="84">
        <v>15</v>
      </c>
      <c r="N1456" s="82">
        <v>0</v>
      </c>
      <c r="O1456" s="16">
        <v>0</v>
      </c>
      <c r="P1456" s="17">
        <v>62</v>
      </c>
      <c r="Q1456" s="18">
        <v>62</v>
      </c>
      <c r="R1456" s="18" t="s">
        <v>514</v>
      </c>
      <c r="S1456" s="19" t="s">
        <v>514</v>
      </c>
    </row>
    <row r="1457" spans="1:19" x14ac:dyDescent="0.2">
      <c r="A1457" s="5" t="s">
        <v>518</v>
      </c>
      <c r="B1457" s="1" t="s">
        <v>226</v>
      </c>
      <c r="C1457" s="2" t="s">
        <v>227</v>
      </c>
      <c r="D1457" s="8"/>
      <c r="E1457" s="3"/>
      <c r="F1457" s="3"/>
      <c r="G1457" s="3"/>
      <c r="H1457" s="11" t="str">
        <f>IF(D1457&lt;&gt;0,G1457/D1457,"")</f>
        <v/>
      </c>
      <c r="I1457" s="89">
        <v>61</v>
      </c>
      <c r="J1457" s="82">
        <v>61</v>
      </c>
      <c r="K1457" s="82">
        <v>57</v>
      </c>
      <c r="L1457" s="13">
        <f>IF(J1457&lt;&gt;0,K1457/J1457,"")</f>
        <v>0.93442622950819676</v>
      </c>
      <c r="M1457" s="81"/>
      <c r="N1457" s="82">
        <v>0</v>
      </c>
      <c r="O1457" s="16">
        <f>IF(I1457&lt;&gt;0,N1457/I1457,"")</f>
        <v>0</v>
      </c>
      <c r="P1457" s="17">
        <f>IF(SUM(D1457,I1457)&gt;0,SUM(D1457,I1457),"")</f>
        <v>61</v>
      </c>
      <c r="Q1457" s="18">
        <f>IF(SUM(E1457,J1457, M1457)&gt;0,SUM(E1457,J1457, M1457),"")</f>
        <v>61</v>
      </c>
      <c r="R1457" s="18" t="str">
        <f>IF(SUM(G1457,N1457)&gt;0,SUM(G1457,N1457),"")</f>
        <v/>
      </c>
      <c r="S1457" s="19" t="str">
        <f>IFERROR(IF(P1457&lt;&gt;0,R1457/P1457,""),"")</f>
        <v/>
      </c>
    </row>
    <row r="1458" spans="1:19" ht="29" x14ac:dyDescent="0.2">
      <c r="A1458" s="5" t="s">
        <v>518</v>
      </c>
      <c r="B1458" s="1" t="s">
        <v>386</v>
      </c>
      <c r="C1458" s="2" t="s">
        <v>399</v>
      </c>
      <c r="D1458" s="8"/>
      <c r="E1458" s="3"/>
      <c r="F1458" s="3"/>
      <c r="G1458" s="3"/>
      <c r="H1458" s="11" t="str">
        <f>IF(D1458&lt;&gt;0,G1458/D1458,"")</f>
        <v/>
      </c>
      <c r="I1458" s="89">
        <v>61</v>
      </c>
      <c r="J1458" s="82">
        <v>61</v>
      </c>
      <c r="K1458" s="82">
        <v>12</v>
      </c>
      <c r="L1458" s="13">
        <f>IF(J1458&lt;&gt;0,K1458/J1458,"")</f>
        <v>0.19672131147540983</v>
      </c>
      <c r="M1458" s="81"/>
      <c r="N1458" s="82"/>
      <c r="O1458" s="16">
        <f>IF(I1458&lt;&gt;0,N1458/I1458,"")</f>
        <v>0</v>
      </c>
      <c r="P1458" s="17">
        <f>IF(SUM(D1458,I1458)&gt;0,SUM(D1458,I1458),"")</f>
        <v>61</v>
      </c>
      <c r="Q1458" s="18">
        <f>IF(SUM(E1458,J1458, M1458)&gt;0,SUM(E1458,J1458, M1458),"")</f>
        <v>61</v>
      </c>
      <c r="R1458" s="18" t="str">
        <f>IF(SUM(G1458,N1458)&gt;0,SUM(G1458,N1458),"")</f>
        <v/>
      </c>
      <c r="S1458" s="19" t="str">
        <f>IFERROR(IF(P1458&lt;&gt;0,R1458/P1458,""),"")</f>
        <v/>
      </c>
    </row>
    <row r="1459" spans="1:19" ht="29" x14ac:dyDescent="0.2">
      <c r="A1459" s="5" t="s">
        <v>434</v>
      </c>
      <c r="B1459" s="1" t="s">
        <v>183</v>
      </c>
      <c r="C1459" s="2" t="s">
        <v>184</v>
      </c>
      <c r="D1459" s="8"/>
      <c r="E1459" s="3"/>
      <c r="F1459" s="3"/>
      <c r="G1459" s="3"/>
      <c r="H1459" s="11" t="str">
        <f>IF(D1459&lt;&gt;0,G1459/D1459,"")</f>
        <v/>
      </c>
      <c r="I1459" s="89">
        <v>60</v>
      </c>
      <c r="J1459" s="82">
        <v>58</v>
      </c>
      <c r="K1459" s="82">
        <v>22</v>
      </c>
      <c r="L1459" s="13">
        <f>IF(J1459&lt;&gt;0,K1459/J1459,"")</f>
        <v>0.37931034482758619</v>
      </c>
      <c r="M1459" s="81">
        <v>1</v>
      </c>
      <c r="N1459" s="82">
        <v>1</v>
      </c>
      <c r="O1459" s="16">
        <f>IF(I1459&lt;&gt;0,N1459/I1459,"")</f>
        <v>1.6666666666666666E-2</v>
      </c>
      <c r="P1459" s="17">
        <f>IF(SUM(D1459,I1459)&gt;0,SUM(D1459,I1459),"")</f>
        <v>60</v>
      </c>
      <c r="Q1459" s="18">
        <f>IF(SUM(E1459,J1459, M1459)&gt;0,SUM(E1459,J1459, M1459),"")</f>
        <v>59</v>
      </c>
      <c r="R1459" s="18">
        <f>IF(SUM(G1459,N1459)&gt;0,SUM(G1459,N1459),"")</f>
        <v>1</v>
      </c>
      <c r="S1459" s="19">
        <f>IFERROR(IF(P1459&lt;&gt;0,R1459/P1459,""),"")</f>
        <v>1.6666666666666666E-2</v>
      </c>
    </row>
    <row r="1460" spans="1:19" x14ac:dyDescent="0.2">
      <c r="A1460" s="5" t="s">
        <v>434</v>
      </c>
      <c r="B1460" s="1" t="s">
        <v>190</v>
      </c>
      <c r="C1460" s="2" t="s">
        <v>192</v>
      </c>
      <c r="D1460" s="8"/>
      <c r="E1460" s="3"/>
      <c r="F1460" s="3"/>
      <c r="G1460" s="3"/>
      <c r="H1460" s="11" t="str">
        <f>IF(D1460&lt;&gt;0,G1460/D1460,"")</f>
        <v/>
      </c>
      <c r="I1460" s="89">
        <v>60</v>
      </c>
      <c r="J1460" s="82">
        <v>59</v>
      </c>
      <c r="K1460" s="82">
        <v>59</v>
      </c>
      <c r="L1460" s="13">
        <f>IF(J1460&lt;&gt;0,K1460/J1460,"")</f>
        <v>1</v>
      </c>
      <c r="M1460" s="81"/>
      <c r="N1460" s="82">
        <v>1</v>
      </c>
      <c r="O1460" s="16">
        <f>IF(I1460&lt;&gt;0,N1460/I1460,"")</f>
        <v>1.6666666666666666E-2</v>
      </c>
      <c r="P1460" s="17">
        <f>IF(SUM(D1460,I1460)&gt;0,SUM(D1460,I1460),"")</f>
        <v>60</v>
      </c>
      <c r="Q1460" s="18">
        <f>IF(SUM(E1460,J1460, M1460)&gt;0,SUM(E1460,J1460, M1460),"")</f>
        <v>59</v>
      </c>
      <c r="R1460" s="18">
        <f>IF(SUM(G1460,N1460)&gt;0,SUM(G1460,N1460),"")</f>
        <v>1</v>
      </c>
      <c r="S1460" s="19">
        <f>IFERROR(IF(P1460&lt;&gt;0,R1460/P1460,""),"")</f>
        <v>1.6666666666666666E-2</v>
      </c>
    </row>
    <row r="1461" spans="1:19" x14ac:dyDescent="0.2">
      <c r="A1461" s="5" t="s">
        <v>513</v>
      </c>
      <c r="B1461" s="1" t="s">
        <v>316</v>
      </c>
      <c r="C1461" s="2" t="s">
        <v>317</v>
      </c>
      <c r="D1461" s="8">
        <v>1</v>
      </c>
      <c r="E1461" s="3">
        <v>1</v>
      </c>
      <c r="F1461" s="3">
        <v>0</v>
      </c>
      <c r="G1461" s="3">
        <v>0</v>
      </c>
      <c r="H1461" s="11">
        <v>0</v>
      </c>
      <c r="I1461" s="89">
        <v>60</v>
      </c>
      <c r="J1461" s="82">
        <v>53</v>
      </c>
      <c r="K1461" s="82">
        <v>8</v>
      </c>
      <c r="L1461" s="13">
        <v>0.15094339622641509</v>
      </c>
      <c r="M1461" s="84">
        <v>1</v>
      </c>
      <c r="N1461" s="82">
        <v>6</v>
      </c>
      <c r="O1461" s="16">
        <v>0.1</v>
      </c>
      <c r="P1461" s="17">
        <v>61</v>
      </c>
      <c r="Q1461" s="18">
        <v>55</v>
      </c>
      <c r="R1461" s="18">
        <v>6</v>
      </c>
      <c r="S1461" s="19">
        <v>9.8360655737704916E-2</v>
      </c>
    </row>
    <row r="1462" spans="1:19" x14ac:dyDescent="0.2">
      <c r="A1462" s="5" t="s">
        <v>425</v>
      </c>
      <c r="B1462" s="1" t="s">
        <v>248</v>
      </c>
      <c r="C1462" s="2" t="s">
        <v>250</v>
      </c>
      <c r="D1462" s="8"/>
      <c r="E1462" s="3"/>
      <c r="F1462" s="3"/>
      <c r="G1462" s="3"/>
      <c r="H1462" s="11" t="str">
        <f t="shared" ref="H1462:H1469" si="580">IF(D1462&lt;&gt;0,G1462/D1462,"")</f>
        <v/>
      </c>
      <c r="I1462" s="89">
        <v>59</v>
      </c>
      <c r="J1462" s="82">
        <v>53</v>
      </c>
      <c r="K1462" s="82">
        <v>7</v>
      </c>
      <c r="L1462" s="13">
        <f t="shared" ref="L1462:L1469" si="581">IF(J1462&lt;&gt;0,K1462/J1462,"")</f>
        <v>0.13207547169811321</v>
      </c>
      <c r="M1462" s="81">
        <v>2</v>
      </c>
      <c r="N1462" s="82">
        <v>4</v>
      </c>
      <c r="O1462" s="16">
        <f t="shared" ref="O1462:O1469" si="582">IF(I1462&lt;&gt;0,N1462/I1462,"")</f>
        <v>6.7796610169491525E-2</v>
      </c>
      <c r="P1462" s="17">
        <f t="shared" ref="P1462:P1469" si="583">IF(SUM(D1462,I1462)&gt;0,SUM(D1462,I1462),"")</f>
        <v>59</v>
      </c>
      <c r="Q1462" s="18">
        <f t="shared" ref="Q1462:Q1469" si="584">IF(SUM(E1462,J1462, M1462)&gt;0,SUM(E1462,J1462, M1462),"")</f>
        <v>55</v>
      </c>
      <c r="R1462" s="18">
        <f t="shared" ref="R1462:R1469" si="585">IF(SUM(G1462,N1462)&gt;0,SUM(G1462,N1462),"")</f>
        <v>4</v>
      </c>
      <c r="S1462" s="19">
        <f t="shared" ref="S1462:S1469" si="586">IFERROR(IF(P1462&lt;&gt;0,R1462/P1462,""),"")</f>
        <v>6.7796610169491525E-2</v>
      </c>
    </row>
    <row r="1463" spans="1:19" x14ac:dyDescent="0.2">
      <c r="A1463" s="5" t="s">
        <v>516</v>
      </c>
      <c r="B1463" s="1" t="s">
        <v>111</v>
      </c>
      <c r="C1463" s="2" t="s">
        <v>112</v>
      </c>
      <c r="D1463" s="8">
        <v>0</v>
      </c>
      <c r="E1463" s="3">
        <v>0</v>
      </c>
      <c r="F1463" s="3">
        <v>0</v>
      </c>
      <c r="G1463" s="3">
        <v>0</v>
      </c>
      <c r="H1463" s="11" t="str">
        <f t="shared" si="580"/>
        <v/>
      </c>
      <c r="I1463" s="89">
        <v>59</v>
      </c>
      <c r="J1463" s="82">
        <v>48</v>
      </c>
      <c r="K1463" s="82">
        <v>14</v>
      </c>
      <c r="L1463" s="13">
        <f t="shared" si="581"/>
        <v>0.29166666666666669</v>
      </c>
      <c r="M1463" s="81">
        <v>4</v>
      </c>
      <c r="N1463" s="82">
        <v>7</v>
      </c>
      <c r="O1463" s="16">
        <f t="shared" si="582"/>
        <v>0.11864406779661017</v>
      </c>
      <c r="P1463" s="17">
        <f t="shared" si="583"/>
        <v>59</v>
      </c>
      <c r="Q1463" s="18">
        <f t="shared" si="584"/>
        <v>52</v>
      </c>
      <c r="R1463" s="18">
        <f t="shared" si="585"/>
        <v>7</v>
      </c>
      <c r="S1463" s="19">
        <f t="shared" si="586"/>
        <v>0.11864406779661017</v>
      </c>
    </row>
    <row r="1464" spans="1:19" x14ac:dyDescent="0.2">
      <c r="A1464" s="59" t="s">
        <v>429</v>
      </c>
      <c r="B1464" s="1" t="s">
        <v>215</v>
      </c>
      <c r="C1464" s="2" t="s">
        <v>216</v>
      </c>
      <c r="D1464" s="8">
        <v>0</v>
      </c>
      <c r="E1464" s="3">
        <v>0</v>
      </c>
      <c r="F1464" s="3">
        <v>0</v>
      </c>
      <c r="G1464" s="3">
        <v>0</v>
      </c>
      <c r="H1464" s="11" t="str">
        <f t="shared" si="580"/>
        <v/>
      </c>
      <c r="I1464" s="89">
        <v>59</v>
      </c>
      <c r="J1464" s="82">
        <v>59</v>
      </c>
      <c r="K1464" s="82">
        <v>11</v>
      </c>
      <c r="L1464" s="13">
        <f t="shared" si="581"/>
        <v>0.1864406779661017</v>
      </c>
      <c r="M1464" s="81">
        <v>0</v>
      </c>
      <c r="N1464" s="82">
        <v>0</v>
      </c>
      <c r="O1464" s="16">
        <f t="shared" si="582"/>
        <v>0</v>
      </c>
      <c r="P1464" s="80">
        <f t="shared" si="583"/>
        <v>59</v>
      </c>
      <c r="Q1464" s="77">
        <f t="shared" si="584"/>
        <v>59</v>
      </c>
      <c r="R1464" s="77" t="str">
        <f t="shared" si="585"/>
        <v/>
      </c>
      <c r="S1464" s="78" t="str">
        <f t="shared" si="586"/>
        <v/>
      </c>
    </row>
    <row r="1465" spans="1:19" x14ac:dyDescent="0.2">
      <c r="A1465" s="5" t="s">
        <v>419</v>
      </c>
      <c r="B1465" s="1" t="s">
        <v>71</v>
      </c>
      <c r="C1465" s="2" t="s">
        <v>73</v>
      </c>
      <c r="D1465" s="8"/>
      <c r="E1465" s="3"/>
      <c r="F1465" s="3"/>
      <c r="G1465" s="3"/>
      <c r="H1465" s="11" t="str">
        <f t="shared" si="580"/>
        <v/>
      </c>
      <c r="I1465" s="89">
        <v>58</v>
      </c>
      <c r="J1465" s="82">
        <v>55</v>
      </c>
      <c r="K1465" s="82">
        <v>21</v>
      </c>
      <c r="L1465" s="13">
        <f t="shared" si="581"/>
        <v>0.38181818181818183</v>
      </c>
      <c r="M1465" s="81"/>
      <c r="N1465" s="82">
        <v>3</v>
      </c>
      <c r="O1465" s="16">
        <f t="shared" si="582"/>
        <v>5.1724137931034482E-2</v>
      </c>
      <c r="P1465" s="17">
        <f t="shared" si="583"/>
        <v>58</v>
      </c>
      <c r="Q1465" s="18">
        <f t="shared" si="584"/>
        <v>55</v>
      </c>
      <c r="R1465" s="18">
        <f t="shared" si="585"/>
        <v>3</v>
      </c>
      <c r="S1465" s="19">
        <f t="shared" si="586"/>
        <v>5.1724137931034482E-2</v>
      </c>
    </row>
    <row r="1466" spans="1:19" ht="29" x14ac:dyDescent="0.2">
      <c r="A1466" s="59" t="s">
        <v>426</v>
      </c>
      <c r="B1466" s="1" t="s">
        <v>210</v>
      </c>
      <c r="C1466" s="2" t="s">
        <v>211</v>
      </c>
      <c r="D1466" s="8"/>
      <c r="E1466" s="3"/>
      <c r="F1466" s="3"/>
      <c r="G1466" s="3"/>
      <c r="H1466" s="11" t="str">
        <f t="shared" si="580"/>
        <v/>
      </c>
      <c r="I1466" s="89">
        <v>58</v>
      </c>
      <c r="J1466" s="82">
        <v>58</v>
      </c>
      <c r="K1466" s="82">
        <v>52</v>
      </c>
      <c r="L1466" s="13">
        <f t="shared" si="581"/>
        <v>0.89655172413793105</v>
      </c>
      <c r="M1466" s="84"/>
      <c r="N1466" s="82"/>
      <c r="O1466" s="16">
        <f t="shared" si="582"/>
        <v>0</v>
      </c>
      <c r="P1466" s="17">
        <f t="shared" si="583"/>
        <v>58</v>
      </c>
      <c r="Q1466" s="18">
        <f t="shared" si="584"/>
        <v>58</v>
      </c>
      <c r="R1466" s="18" t="str">
        <f t="shared" si="585"/>
        <v/>
      </c>
      <c r="S1466" s="19" t="str">
        <f t="shared" si="586"/>
        <v/>
      </c>
    </row>
    <row r="1467" spans="1:19" ht="29" x14ac:dyDescent="0.2">
      <c r="A1467" s="5" t="s">
        <v>428</v>
      </c>
      <c r="B1467" s="1" t="s">
        <v>221</v>
      </c>
      <c r="C1467" s="2" t="s">
        <v>223</v>
      </c>
      <c r="D1467" s="8"/>
      <c r="E1467" s="3"/>
      <c r="F1467" s="3"/>
      <c r="G1467" s="3"/>
      <c r="H1467" s="11" t="str">
        <f t="shared" si="580"/>
        <v/>
      </c>
      <c r="I1467" s="89">
        <v>57</v>
      </c>
      <c r="J1467" s="82">
        <v>49</v>
      </c>
      <c r="K1467" s="82">
        <v>24</v>
      </c>
      <c r="L1467" s="13">
        <f t="shared" si="581"/>
        <v>0.48979591836734693</v>
      </c>
      <c r="M1467" s="81">
        <v>2</v>
      </c>
      <c r="N1467" s="82">
        <v>1</v>
      </c>
      <c r="O1467" s="16">
        <f t="shared" si="582"/>
        <v>1.7543859649122806E-2</v>
      </c>
      <c r="P1467" s="17">
        <f t="shared" si="583"/>
        <v>57</v>
      </c>
      <c r="Q1467" s="18">
        <f t="shared" si="584"/>
        <v>51</v>
      </c>
      <c r="R1467" s="18">
        <f t="shared" si="585"/>
        <v>1</v>
      </c>
      <c r="S1467" s="19">
        <f t="shared" si="586"/>
        <v>1.7543859649122806E-2</v>
      </c>
    </row>
    <row r="1468" spans="1:19" x14ac:dyDescent="0.2">
      <c r="A1468" s="5" t="s">
        <v>418</v>
      </c>
      <c r="B1468" s="1" t="s">
        <v>80</v>
      </c>
      <c r="C1468" s="2" t="s">
        <v>81</v>
      </c>
      <c r="D1468" s="8">
        <v>0</v>
      </c>
      <c r="E1468" s="3">
        <v>0</v>
      </c>
      <c r="F1468" s="3">
        <v>0</v>
      </c>
      <c r="G1468" s="3">
        <v>0</v>
      </c>
      <c r="H1468" s="11" t="str">
        <f t="shared" si="580"/>
        <v/>
      </c>
      <c r="I1468" s="89">
        <v>57</v>
      </c>
      <c r="J1468" s="82">
        <v>54</v>
      </c>
      <c r="K1468" s="82">
        <v>14</v>
      </c>
      <c r="L1468" s="13">
        <f t="shared" si="581"/>
        <v>0.25925925925925924</v>
      </c>
      <c r="M1468" s="81">
        <v>3</v>
      </c>
      <c r="N1468" s="82">
        <v>0</v>
      </c>
      <c r="O1468" s="16">
        <f t="shared" si="582"/>
        <v>0</v>
      </c>
      <c r="P1468" s="17">
        <f t="shared" si="583"/>
        <v>57</v>
      </c>
      <c r="Q1468" s="18">
        <f t="shared" si="584"/>
        <v>57</v>
      </c>
      <c r="R1468" s="18" t="str">
        <f t="shared" si="585"/>
        <v/>
      </c>
      <c r="S1468" s="19" t="str">
        <f t="shared" si="586"/>
        <v/>
      </c>
    </row>
    <row r="1469" spans="1:19" x14ac:dyDescent="0.2">
      <c r="A1469" s="5" t="s">
        <v>417</v>
      </c>
      <c r="B1469" s="1" t="s">
        <v>190</v>
      </c>
      <c r="C1469" s="2" t="s">
        <v>192</v>
      </c>
      <c r="D1469" s="8"/>
      <c r="E1469" s="3"/>
      <c r="F1469" s="3"/>
      <c r="G1469" s="3"/>
      <c r="H1469" s="11" t="str">
        <f t="shared" si="580"/>
        <v/>
      </c>
      <c r="I1469" s="89">
        <v>57</v>
      </c>
      <c r="J1469" s="82">
        <v>51</v>
      </c>
      <c r="K1469" s="82">
        <v>20</v>
      </c>
      <c r="L1469" s="13">
        <f t="shared" si="581"/>
        <v>0.39215686274509803</v>
      </c>
      <c r="M1469" s="84"/>
      <c r="N1469" s="82"/>
      <c r="O1469" s="16">
        <f t="shared" si="582"/>
        <v>0</v>
      </c>
      <c r="P1469" s="17">
        <f t="shared" si="583"/>
        <v>57</v>
      </c>
      <c r="Q1469" s="18">
        <f t="shared" si="584"/>
        <v>51</v>
      </c>
      <c r="R1469" s="18" t="str">
        <f t="shared" si="585"/>
        <v/>
      </c>
      <c r="S1469" s="19" t="str">
        <f t="shared" si="586"/>
        <v/>
      </c>
    </row>
    <row r="1470" spans="1:19" x14ac:dyDescent="0.2">
      <c r="A1470" s="5" t="s">
        <v>513</v>
      </c>
      <c r="B1470" s="1" t="s">
        <v>146</v>
      </c>
      <c r="C1470" s="2" t="s">
        <v>147</v>
      </c>
      <c r="D1470" s="8">
        <v>0</v>
      </c>
      <c r="E1470" s="3">
        <v>0</v>
      </c>
      <c r="F1470" s="3">
        <v>0</v>
      </c>
      <c r="G1470" s="3">
        <v>0</v>
      </c>
      <c r="H1470" s="11" t="s">
        <v>514</v>
      </c>
      <c r="I1470" s="89">
        <v>57</v>
      </c>
      <c r="J1470" s="82">
        <v>0</v>
      </c>
      <c r="K1470" s="82">
        <v>0</v>
      </c>
      <c r="L1470" s="13" t="s">
        <v>514</v>
      </c>
      <c r="M1470" s="84">
        <v>57</v>
      </c>
      <c r="N1470" s="82">
        <v>0</v>
      </c>
      <c r="O1470" s="16">
        <v>0</v>
      </c>
      <c r="P1470" s="17">
        <v>57</v>
      </c>
      <c r="Q1470" s="18">
        <v>57</v>
      </c>
      <c r="R1470" s="18" t="s">
        <v>514</v>
      </c>
      <c r="S1470" s="19" t="s">
        <v>514</v>
      </c>
    </row>
    <row r="1471" spans="1:19" x14ac:dyDescent="0.2">
      <c r="A1471" s="5" t="s">
        <v>513</v>
      </c>
      <c r="B1471" s="1" t="s">
        <v>253</v>
      </c>
      <c r="C1471" s="2" t="s">
        <v>254</v>
      </c>
      <c r="D1471" s="8">
        <v>0</v>
      </c>
      <c r="E1471" s="3">
        <v>0</v>
      </c>
      <c r="F1471" s="3">
        <v>0</v>
      </c>
      <c r="G1471" s="3">
        <v>0</v>
      </c>
      <c r="H1471" s="11" t="s">
        <v>514</v>
      </c>
      <c r="I1471" s="89">
        <v>57</v>
      </c>
      <c r="J1471" s="82">
        <v>56</v>
      </c>
      <c r="K1471" s="82">
        <v>26</v>
      </c>
      <c r="L1471" s="13">
        <v>0.4642857142857143</v>
      </c>
      <c r="M1471" s="84">
        <v>1</v>
      </c>
      <c r="N1471" s="82">
        <v>0</v>
      </c>
      <c r="O1471" s="16">
        <v>0</v>
      </c>
      <c r="P1471" s="17">
        <v>57</v>
      </c>
      <c r="Q1471" s="18">
        <v>57</v>
      </c>
      <c r="R1471" s="18" t="s">
        <v>514</v>
      </c>
      <c r="S1471" s="19" t="s">
        <v>514</v>
      </c>
    </row>
    <row r="1472" spans="1:19" ht="57" x14ac:dyDescent="0.2">
      <c r="A1472" s="5" t="s">
        <v>515</v>
      </c>
      <c r="B1472" s="1" t="s">
        <v>134</v>
      </c>
      <c r="C1472" s="2" t="s">
        <v>136</v>
      </c>
      <c r="D1472" s="8"/>
      <c r="E1472" s="3"/>
      <c r="F1472" s="3"/>
      <c r="G1472" s="3"/>
      <c r="H1472" s="11" t="str">
        <f>IF(D1472&lt;&gt;0,G1472/D1472,"")</f>
        <v/>
      </c>
      <c r="I1472" s="90">
        <v>56</v>
      </c>
      <c r="J1472" s="83">
        <v>-7</v>
      </c>
      <c r="K1472" s="83"/>
      <c r="L1472" s="13">
        <f>IF(J1472&lt;&gt;0,K1472/J1472,"")</f>
        <v>0</v>
      </c>
      <c r="M1472" s="83">
        <v>21</v>
      </c>
      <c r="N1472" s="83">
        <v>9</v>
      </c>
      <c r="O1472" s="16">
        <f>IF(I1472&lt;&gt;0,N1472/I1472,"")</f>
        <v>0.16071428571428573</v>
      </c>
      <c r="P1472" s="17">
        <f>IF(SUM(D1472,I1472)&gt;0,SUM(D1472,I1472),"")</f>
        <v>56</v>
      </c>
      <c r="Q1472" s="18">
        <f>IF(SUM(E1472,J1472, M1472)&gt;0,SUM(E1472,J1472, M1472),"")</f>
        <v>14</v>
      </c>
      <c r="R1472" s="18">
        <f>IF(SUM(G1472,N1472)&gt;0,SUM(G1472,N1472),"")</f>
        <v>9</v>
      </c>
      <c r="S1472" s="19">
        <f>IFERROR(IF(P1472&lt;&gt;0,R1472/P1472,""),"")</f>
        <v>0.16071428571428573</v>
      </c>
    </row>
    <row r="1473" spans="1:19" x14ac:dyDescent="0.2">
      <c r="A1473" s="59" t="s">
        <v>426</v>
      </c>
      <c r="B1473" s="1" t="s">
        <v>404</v>
      </c>
      <c r="C1473" s="2" t="s">
        <v>405</v>
      </c>
      <c r="D1473" s="8"/>
      <c r="E1473" s="3"/>
      <c r="F1473" s="3"/>
      <c r="G1473" s="3"/>
      <c r="H1473" s="11" t="str">
        <f>IF(D1473&lt;&gt;0,G1473/D1473,"")</f>
        <v/>
      </c>
      <c r="I1473" s="89">
        <v>56</v>
      </c>
      <c r="J1473" s="82">
        <v>55</v>
      </c>
      <c r="K1473" s="82"/>
      <c r="L1473" s="13">
        <f>IF(J1473&lt;&gt;0,K1473/J1473,"")</f>
        <v>0</v>
      </c>
      <c r="M1473" s="84"/>
      <c r="N1473" s="82"/>
      <c r="O1473" s="16">
        <f>IF(I1473&lt;&gt;0,N1473/I1473,"")</f>
        <v>0</v>
      </c>
      <c r="P1473" s="17">
        <f>IF(SUM(D1473,I1473)&gt;0,SUM(D1473,I1473),"")</f>
        <v>56</v>
      </c>
      <c r="Q1473" s="18">
        <f>IF(SUM(E1473,J1473, M1473)&gt;0,SUM(E1473,J1473, M1473),"")</f>
        <v>55</v>
      </c>
      <c r="R1473" s="18" t="str">
        <f>IF(SUM(G1473,N1473)&gt;0,SUM(G1473,N1473),"")</f>
        <v/>
      </c>
      <c r="S1473" s="19" t="str">
        <f>IFERROR(IF(P1473&lt;&gt;0,R1473/P1473,""),"")</f>
        <v/>
      </c>
    </row>
    <row r="1474" spans="1:19" ht="29" x14ac:dyDescent="0.2">
      <c r="A1474" s="5" t="s">
        <v>425</v>
      </c>
      <c r="B1474" s="1" t="s">
        <v>210</v>
      </c>
      <c r="C1474" s="2" t="s">
        <v>211</v>
      </c>
      <c r="D1474" s="8"/>
      <c r="E1474" s="3"/>
      <c r="F1474" s="3"/>
      <c r="G1474" s="3"/>
      <c r="H1474" s="11" t="str">
        <f>IF(D1474&lt;&gt;0,G1474/D1474,"")</f>
        <v/>
      </c>
      <c r="I1474" s="89">
        <v>55</v>
      </c>
      <c r="J1474" s="82">
        <v>49</v>
      </c>
      <c r="K1474" s="82">
        <v>15</v>
      </c>
      <c r="L1474" s="13">
        <f>IF(J1474&lt;&gt;0,K1474/J1474,"")</f>
        <v>0.30612244897959184</v>
      </c>
      <c r="M1474" s="81">
        <v>1</v>
      </c>
      <c r="N1474" s="82">
        <v>5</v>
      </c>
      <c r="O1474" s="16">
        <f>IF(I1474&lt;&gt;0,N1474/I1474,"")</f>
        <v>9.0909090909090912E-2</v>
      </c>
      <c r="P1474" s="17">
        <f>IF(SUM(D1474,I1474)&gt;0,SUM(D1474,I1474),"")</f>
        <v>55</v>
      </c>
      <c r="Q1474" s="18">
        <f>IF(SUM(E1474,J1474, M1474)&gt;0,SUM(E1474,J1474, M1474),"")</f>
        <v>50</v>
      </c>
      <c r="R1474" s="18">
        <f>IF(SUM(G1474,N1474)&gt;0,SUM(G1474,N1474),"")</f>
        <v>5</v>
      </c>
      <c r="S1474" s="19">
        <f>IFERROR(IF(P1474&lt;&gt;0,R1474/P1474,""),"")</f>
        <v>9.0909090909090912E-2</v>
      </c>
    </row>
    <row r="1475" spans="1:19" x14ac:dyDescent="0.2">
      <c r="A1475" s="5" t="s">
        <v>425</v>
      </c>
      <c r="B1475" s="1" t="s">
        <v>233</v>
      </c>
      <c r="C1475" s="2" t="s">
        <v>234</v>
      </c>
      <c r="D1475" s="8"/>
      <c r="E1475" s="3"/>
      <c r="F1475" s="3"/>
      <c r="G1475" s="3"/>
      <c r="H1475" s="11" t="str">
        <f>IF(D1475&lt;&gt;0,G1475/D1475,"")</f>
        <v/>
      </c>
      <c r="I1475" s="89">
        <v>55</v>
      </c>
      <c r="J1475" s="82">
        <v>38</v>
      </c>
      <c r="K1475" s="82">
        <v>12</v>
      </c>
      <c r="L1475" s="13">
        <f>IF(J1475&lt;&gt;0,K1475/J1475,"")</f>
        <v>0.31578947368421051</v>
      </c>
      <c r="M1475" s="81"/>
      <c r="N1475" s="82">
        <v>17</v>
      </c>
      <c r="O1475" s="16">
        <f>IF(I1475&lt;&gt;0,N1475/I1475,"")</f>
        <v>0.30909090909090908</v>
      </c>
      <c r="P1475" s="17">
        <f>IF(SUM(D1475,I1475)&gt;0,SUM(D1475,I1475),"")</f>
        <v>55</v>
      </c>
      <c r="Q1475" s="18">
        <f>IF(SUM(E1475,J1475, M1475)&gt;0,SUM(E1475,J1475, M1475),"")</f>
        <v>38</v>
      </c>
      <c r="R1475" s="18">
        <f>IF(SUM(G1475,N1475)&gt;0,SUM(G1475,N1475),"")</f>
        <v>17</v>
      </c>
      <c r="S1475" s="19">
        <f>IFERROR(IF(P1475&lt;&gt;0,R1475/P1475,""),"")</f>
        <v>0.30909090909090908</v>
      </c>
    </row>
    <row r="1476" spans="1:19" x14ac:dyDescent="0.2">
      <c r="A1476" s="5" t="s">
        <v>513</v>
      </c>
      <c r="B1476" s="1" t="s">
        <v>105</v>
      </c>
      <c r="C1476" s="2" t="s">
        <v>108</v>
      </c>
      <c r="D1476" s="8">
        <v>0</v>
      </c>
      <c r="E1476" s="3">
        <v>0</v>
      </c>
      <c r="F1476" s="3">
        <v>0</v>
      </c>
      <c r="G1476" s="3">
        <v>0</v>
      </c>
      <c r="H1476" s="11" t="s">
        <v>514</v>
      </c>
      <c r="I1476" s="89">
        <v>55</v>
      </c>
      <c r="J1476" s="82">
        <v>55</v>
      </c>
      <c r="K1476" s="82">
        <v>6</v>
      </c>
      <c r="L1476" s="13">
        <v>0.10909090909090909</v>
      </c>
      <c r="M1476" s="84">
        <v>0</v>
      </c>
      <c r="N1476" s="82">
        <v>0</v>
      </c>
      <c r="O1476" s="16">
        <v>0</v>
      </c>
      <c r="P1476" s="17">
        <v>55</v>
      </c>
      <c r="Q1476" s="18">
        <v>55</v>
      </c>
      <c r="R1476" s="18" t="s">
        <v>514</v>
      </c>
      <c r="S1476" s="19" t="s">
        <v>514</v>
      </c>
    </row>
    <row r="1477" spans="1:19" ht="29" x14ac:dyDescent="0.2">
      <c r="A1477" s="5" t="s">
        <v>424</v>
      </c>
      <c r="B1477" s="1" t="s">
        <v>59</v>
      </c>
      <c r="C1477" s="2" t="s">
        <v>60</v>
      </c>
      <c r="D1477" s="8"/>
      <c r="E1477" s="3"/>
      <c r="F1477" s="3"/>
      <c r="G1477" s="3"/>
      <c r="H1477" s="11" t="str">
        <f t="shared" ref="H1477:H1482" si="587">IF(D1477&lt;&gt;0,G1477/D1477,"")</f>
        <v/>
      </c>
      <c r="I1477" s="89">
        <v>54</v>
      </c>
      <c r="J1477" s="82">
        <v>54</v>
      </c>
      <c r="K1477" s="82">
        <v>18</v>
      </c>
      <c r="L1477" s="13">
        <f t="shared" ref="L1477:L1482" si="588">IF(J1477&lt;&gt;0,K1477/J1477,"")</f>
        <v>0.33333333333333331</v>
      </c>
      <c r="M1477" s="81"/>
      <c r="N1477" s="82"/>
      <c r="O1477" s="16">
        <f t="shared" ref="O1477:O1482" si="589">IF(I1477&lt;&gt;0,N1477/I1477,"")</f>
        <v>0</v>
      </c>
      <c r="P1477" s="17">
        <f t="shared" ref="P1477:P1482" si="590">IF(SUM(D1477,I1477)&gt;0,SUM(D1477,I1477),"")</f>
        <v>54</v>
      </c>
      <c r="Q1477" s="18">
        <f t="shared" ref="Q1477:Q1482" si="591">IF(SUM(E1477,J1477, M1477)&gt;0,SUM(E1477,J1477, M1477),"")</f>
        <v>54</v>
      </c>
      <c r="R1477" s="18" t="str">
        <f t="shared" ref="R1477:R1482" si="592">IF(SUM(G1477,N1477)&gt;0,SUM(G1477,N1477),"")</f>
        <v/>
      </c>
      <c r="S1477" s="19" t="str">
        <f t="shared" ref="S1477:S1482" si="593">IFERROR(IF(P1477&lt;&gt;0,R1477/P1477,""),"")</f>
        <v/>
      </c>
    </row>
    <row r="1478" spans="1:19" x14ac:dyDescent="0.2">
      <c r="A1478" s="5" t="s">
        <v>419</v>
      </c>
      <c r="B1478" s="1" t="s">
        <v>61</v>
      </c>
      <c r="C1478" s="2" t="s">
        <v>69</v>
      </c>
      <c r="D1478" s="8"/>
      <c r="E1478" s="3"/>
      <c r="F1478" s="3"/>
      <c r="G1478" s="3"/>
      <c r="H1478" s="11" t="str">
        <f t="shared" si="587"/>
        <v/>
      </c>
      <c r="I1478" s="89">
        <v>54</v>
      </c>
      <c r="J1478" s="82">
        <v>52</v>
      </c>
      <c r="K1478" s="82">
        <v>49</v>
      </c>
      <c r="L1478" s="13">
        <f t="shared" si="588"/>
        <v>0.94230769230769229</v>
      </c>
      <c r="M1478" s="81"/>
      <c r="N1478" s="82">
        <v>2</v>
      </c>
      <c r="O1478" s="16">
        <f t="shared" si="589"/>
        <v>3.7037037037037035E-2</v>
      </c>
      <c r="P1478" s="17">
        <f t="shared" si="590"/>
        <v>54</v>
      </c>
      <c r="Q1478" s="18">
        <f t="shared" si="591"/>
        <v>52</v>
      </c>
      <c r="R1478" s="18">
        <f t="shared" si="592"/>
        <v>2</v>
      </c>
      <c r="S1478" s="19">
        <f t="shared" si="593"/>
        <v>3.7037037037037035E-2</v>
      </c>
    </row>
    <row r="1479" spans="1:19" x14ac:dyDescent="0.2">
      <c r="A1479" s="5" t="s">
        <v>517</v>
      </c>
      <c r="B1479" s="1" t="s">
        <v>404</v>
      </c>
      <c r="C1479" s="2" t="s">
        <v>405</v>
      </c>
      <c r="D1479" s="20">
        <v>0</v>
      </c>
      <c r="E1479" s="21">
        <v>0</v>
      </c>
      <c r="F1479" s="21">
        <v>0</v>
      </c>
      <c r="G1479" s="21">
        <v>0</v>
      </c>
      <c r="H1479" s="11" t="str">
        <f t="shared" si="587"/>
        <v/>
      </c>
      <c r="I1479" s="90">
        <v>54</v>
      </c>
      <c r="J1479" s="83">
        <v>44</v>
      </c>
      <c r="K1479" s="83">
        <v>2</v>
      </c>
      <c r="L1479" s="13">
        <f t="shared" si="588"/>
        <v>4.5454545454545456E-2</v>
      </c>
      <c r="M1479" s="83">
        <v>0</v>
      </c>
      <c r="N1479" s="83">
        <v>10</v>
      </c>
      <c r="O1479" s="16">
        <f t="shared" si="589"/>
        <v>0.18518518518518517</v>
      </c>
      <c r="P1479" s="17">
        <f t="shared" si="590"/>
        <v>54</v>
      </c>
      <c r="Q1479" s="18">
        <f t="shared" si="591"/>
        <v>44</v>
      </c>
      <c r="R1479" s="18">
        <f t="shared" si="592"/>
        <v>10</v>
      </c>
      <c r="S1479" s="19">
        <f t="shared" si="593"/>
        <v>0.18518518518518517</v>
      </c>
    </row>
    <row r="1480" spans="1:19" x14ac:dyDescent="0.2">
      <c r="A1480" s="5" t="s">
        <v>527</v>
      </c>
      <c r="B1480" s="1" t="s">
        <v>17</v>
      </c>
      <c r="C1480" s="2" t="s">
        <v>20</v>
      </c>
      <c r="D1480" s="8">
        <v>0</v>
      </c>
      <c r="E1480" s="3">
        <v>0</v>
      </c>
      <c r="F1480" s="3"/>
      <c r="G1480" s="3">
        <v>0</v>
      </c>
      <c r="H1480" s="11" t="str">
        <f t="shared" si="587"/>
        <v/>
      </c>
      <c r="I1480" s="89">
        <v>54</v>
      </c>
      <c r="J1480" s="82">
        <v>50</v>
      </c>
      <c r="K1480" s="82">
        <v>24</v>
      </c>
      <c r="L1480" s="13">
        <f t="shared" si="588"/>
        <v>0.48</v>
      </c>
      <c r="M1480" s="81">
        <v>2</v>
      </c>
      <c r="N1480" s="82">
        <v>2</v>
      </c>
      <c r="O1480" s="16">
        <f t="shared" si="589"/>
        <v>3.7037037037037035E-2</v>
      </c>
      <c r="P1480" s="17">
        <f t="shared" si="590"/>
        <v>54</v>
      </c>
      <c r="Q1480" s="18">
        <f t="shared" si="591"/>
        <v>52</v>
      </c>
      <c r="R1480" s="18">
        <f t="shared" si="592"/>
        <v>2</v>
      </c>
      <c r="S1480" s="19">
        <f t="shared" si="593"/>
        <v>3.7037037037037035E-2</v>
      </c>
    </row>
    <row r="1481" spans="1:19" x14ac:dyDescent="0.2">
      <c r="A1481" s="5" t="s">
        <v>527</v>
      </c>
      <c r="B1481" s="1" t="s">
        <v>193</v>
      </c>
      <c r="C1481" s="2" t="s">
        <v>195</v>
      </c>
      <c r="D1481" s="8">
        <v>0</v>
      </c>
      <c r="E1481" s="3">
        <v>0</v>
      </c>
      <c r="F1481" s="3"/>
      <c r="G1481" s="3">
        <v>0</v>
      </c>
      <c r="H1481" s="11" t="str">
        <f t="shared" si="587"/>
        <v/>
      </c>
      <c r="I1481" s="89">
        <v>54</v>
      </c>
      <c r="J1481" s="82">
        <v>42</v>
      </c>
      <c r="K1481" s="82">
        <v>1</v>
      </c>
      <c r="L1481" s="13">
        <f t="shared" si="588"/>
        <v>2.3809523809523808E-2</v>
      </c>
      <c r="M1481" s="81">
        <v>0</v>
      </c>
      <c r="N1481" s="82">
        <v>12</v>
      </c>
      <c r="O1481" s="16">
        <f t="shared" si="589"/>
        <v>0.22222222222222221</v>
      </c>
      <c r="P1481" s="17">
        <f t="shared" si="590"/>
        <v>54</v>
      </c>
      <c r="Q1481" s="18">
        <f t="shared" si="591"/>
        <v>42</v>
      </c>
      <c r="R1481" s="18">
        <f t="shared" si="592"/>
        <v>12</v>
      </c>
      <c r="S1481" s="19">
        <f t="shared" si="593"/>
        <v>0.22222222222222221</v>
      </c>
    </row>
    <row r="1482" spans="1:19" x14ac:dyDescent="0.2">
      <c r="A1482" s="5" t="s">
        <v>416</v>
      </c>
      <c r="B1482" s="1" t="s">
        <v>404</v>
      </c>
      <c r="C1482" s="2" t="s">
        <v>405</v>
      </c>
      <c r="D1482" s="8">
        <v>1</v>
      </c>
      <c r="E1482" s="3">
        <v>1</v>
      </c>
      <c r="F1482" s="3"/>
      <c r="G1482" s="3"/>
      <c r="H1482" s="11">
        <f t="shared" si="587"/>
        <v>0</v>
      </c>
      <c r="I1482" s="89">
        <v>53</v>
      </c>
      <c r="J1482" s="82">
        <v>52</v>
      </c>
      <c r="K1482" s="82">
        <v>3</v>
      </c>
      <c r="L1482" s="13">
        <f t="shared" si="588"/>
        <v>5.7692307692307696E-2</v>
      </c>
      <c r="M1482" s="81"/>
      <c r="N1482" s="82">
        <v>1</v>
      </c>
      <c r="O1482" s="16">
        <f t="shared" si="589"/>
        <v>1.8867924528301886E-2</v>
      </c>
      <c r="P1482" s="17">
        <f t="shared" si="590"/>
        <v>54</v>
      </c>
      <c r="Q1482" s="18">
        <f t="shared" si="591"/>
        <v>53</v>
      </c>
      <c r="R1482" s="18">
        <f t="shared" si="592"/>
        <v>1</v>
      </c>
      <c r="S1482" s="19">
        <f t="shared" si="593"/>
        <v>1.8518518518518517E-2</v>
      </c>
    </row>
    <row r="1483" spans="1:19" x14ac:dyDescent="0.2">
      <c r="A1483" s="5" t="s">
        <v>513</v>
      </c>
      <c r="B1483" s="1" t="s">
        <v>124</v>
      </c>
      <c r="C1483" s="2" t="s">
        <v>125</v>
      </c>
      <c r="D1483" s="8">
        <v>2</v>
      </c>
      <c r="E1483" s="3">
        <v>2</v>
      </c>
      <c r="F1483" s="3">
        <v>0</v>
      </c>
      <c r="G1483" s="3">
        <v>0</v>
      </c>
      <c r="H1483" s="11">
        <v>0</v>
      </c>
      <c r="I1483" s="89">
        <v>53</v>
      </c>
      <c r="J1483" s="82">
        <v>53</v>
      </c>
      <c r="K1483" s="82">
        <v>9</v>
      </c>
      <c r="L1483" s="13">
        <v>0.16981132075471697</v>
      </c>
      <c r="M1483" s="84">
        <v>0</v>
      </c>
      <c r="N1483" s="82">
        <v>0</v>
      </c>
      <c r="O1483" s="16">
        <v>0</v>
      </c>
      <c r="P1483" s="17">
        <v>55</v>
      </c>
      <c r="Q1483" s="18">
        <v>55</v>
      </c>
      <c r="R1483" s="18" t="s">
        <v>514</v>
      </c>
      <c r="S1483" s="19" t="s">
        <v>514</v>
      </c>
    </row>
    <row r="1484" spans="1:19" ht="29" x14ac:dyDescent="0.2">
      <c r="A1484" s="5" t="s">
        <v>419</v>
      </c>
      <c r="B1484" s="1" t="s">
        <v>59</v>
      </c>
      <c r="C1484" s="2" t="s">
        <v>60</v>
      </c>
      <c r="D1484" s="8"/>
      <c r="E1484" s="3"/>
      <c r="F1484" s="3"/>
      <c r="G1484" s="3"/>
      <c r="H1484" s="11" t="str">
        <f>IF(D1484&lt;&gt;0,G1484/D1484,"")</f>
        <v/>
      </c>
      <c r="I1484" s="89">
        <v>52</v>
      </c>
      <c r="J1484" s="82">
        <v>49</v>
      </c>
      <c r="K1484" s="82">
        <v>44</v>
      </c>
      <c r="L1484" s="13">
        <f>IF(J1484&lt;&gt;0,K1484/J1484,"")</f>
        <v>0.89795918367346939</v>
      </c>
      <c r="M1484" s="81">
        <v>3</v>
      </c>
      <c r="N1484" s="82">
        <v>0</v>
      </c>
      <c r="O1484" s="16">
        <f>IF(I1484&lt;&gt;0,N1484/I1484,"")</f>
        <v>0</v>
      </c>
      <c r="P1484" s="17">
        <f>IF(SUM(D1484,I1484)&gt;0,SUM(D1484,I1484),"")</f>
        <v>52</v>
      </c>
      <c r="Q1484" s="18">
        <f>IF(SUM(E1484,J1484, M1484)&gt;0,SUM(E1484,J1484, M1484),"")</f>
        <v>52</v>
      </c>
      <c r="R1484" s="18" t="str">
        <f>IF(SUM(G1484,N1484)&gt;0,SUM(G1484,N1484),"")</f>
        <v/>
      </c>
      <c r="S1484" s="19" t="str">
        <f>IFERROR(IF(P1484&lt;&gt;0,R1484/P1484,""),"")</f>
        <v/>
      </c>
    </row>
    <row r="1485" spans="1:19" x14ac:dyDescent="0.2">
      <c r="A1485" s="5" t="s">
        <v>513</v>
      </c>
      <c r="B1485" s="1" t="s">
        <v>80</v>
      </c>
      <c r="C1485" s="2" t="s">
        <v>82</v>
      </c>
      <c r="D1485" s="8">
        <v>0</v>
      </c>
      <c r="E1485" s="3">
        <v>0</v>
      </c>
      <c r="F1485" s="3">
        <v>0</v>
      </c>
      <c r="G1485" s="3">
        <v>0</v>
      </c>
      <c r="H1485" s="11" t="s">
        <v>514</v>
      </c>
      <c r="I1485" s="89">
        <v>52</v>
      </c>
      <c r="J1485" s="82">
        <v>52</v>
      </c>
      <c r="K1485" s="82">
        <v>8</v>
      </c>
      <c r="L1485" s="13">
        <v>0.15384615384615385</v>
      </c>
      <c r="M1485" s="84">
        <v>0</v>
      </c>
      <c r="N1485" s="82">
        <v>0</v>
      </c>
      <c r="O1485" s="16">
        <v>0</v>
      </c>
      <c r="P1485" s="17">
        <v>52</v>
      </c>
      <c r="Q1485" s="18">
        <v>52</v>
      </c>
      <c r="R1485" s="18" t="s">
        <v>514</v>
      </c>
      <c r="S1485" s="19" t="s">
        <v>514</v>
      </c>
    </row>
    <row r="1486" spans="1:19" x14ac:dyDescent="0.2">
      <c r="A1486" s="5" t="s">
        <v>515</v>
      </c>
      <c r="B1486" s="1" t="s">
        <v>384</v>
      </c>
      <c r="C1486" s="2" t="s">
        <v>385</v>
      </c>
      <c r="D1486" s="8">
        <v>1</v>
      </c>
      <c r="E1486" s="3">
        <v>1</v>
      </c>
      <c r="F1486" s="3"/>
      <c r="G1486" s="3"/>
      <c r="H1486" s="11">
        <f t="shared" ref="H1486:H1495" si="594">IF(D1486&lt;&gt;0,G1486/D1486,"")</f>
        <v>0</v>
      </c>
      <c r="I1486" s="90">
        <v>52</v>
      </c>
      <c r="J1486" s="83">
        <v>41</v>
      </c>
      <c r="K1486" s="83">
        <v>1</v>
      </c>
      <c r="L1486" s="13">
        <f t="shared" ref="L1486:L1495" si="595">IF(J1486&lt;&gt;0,K1486/J1486,"")</f>
        <v>2.4390243902439025E-2</v>
      </c>
      <c r="M1486" s="83"/>
      <c r="N1486" s="83"/>
      <c r="O1486" s="16">
        <f t="shared" ref="O1486:O1495" si="596">IF(I1486&lt;&gt;0,N1486/I1486,"")</f>
        <v>0</v>
      </c>
      <c r="P1486" s="17">
        <f t="shared" ref="P1486:P1495" si="597">IF(SUM(D1486,I1486)&gt;0,SUM(D1486,I1486),"")</f>
        <v>53</v>
      </c>
      <c r="Q1486" s="18">
        <f t="shared" ref="Q1486:Q1495" si="598">IF(SUM(E1486,J1486, M1486)&gt;0,SUM(E1486,J1486, M1486),"")</f>
        <v>42</v>
      </c>
      <c r="R1486" s="18" t="str">
        <f t="shared" ref="R1486:R1495" si="599">IF(SUM(G1486,N1486)&gt;0,SUM(G1486,N1486),"")</f>
        <v/>
      </c>
      <c r="S1486" s="19" t="str">
        <f t="shared" ref="S1486:S1495" si="600">IFERROR(IF(P1486&lt;&gt;0,R1486/P1486,""),"")</f>
        <v/>
      </c>
    </row>
    <row r="1487" spans="1:19" x14ac:dyDescent="0.2">
      <c r="A1487" s="5" t="s">
        <v>517</v>
      </c>
      <c r="B1487" s="1" t="s">
        <v>132</v>
      </c>
      <c r="C1487" s="2" t="s">
        <v>133</v>
      </c>
      <c r="D1487" s="20">
        <v>0</v>
      </c>
      <c r="E1487" s="21">
        <v>0</v>
      </c>
      <c r="F1487" s="21">
        <v>0</v>
      </c>
      <c r="G1487" s="21">
        <v>0</v>
      </c>
      <c r="H1487" s="11" t="str">
        <f t="shared" si="594"/>
        <v/>
      </c>
      <c r="I1487" s="90">
        <v>52</v>
      </c>
      <c r="J1487" s="83">
        <v>40</v>
      </c>
      <c r="K1487" s="83">
        <v>4</v>
      </c>
      <c r="L1487" s="13">
        <f t="shared" si="595"/>
        <v>0.1</v>
      </c>
      <c r="M1487" s="83">
        <v>0</v>
      </c>
      <c r="N1487" s="83">
        <v>12</v>
      </c>
      <c r="O1487" s="16">
        <f t="shared" si="596"/>
        <v>0.23076923076923078</v>
      </c>
      <c r="P1487" s="17">
        <f t="shared" si="597"/>
        <v>52</v>
      </c>
      <c r="Q1487" s="18">
        <f t="shared" si="598"/>
        <v>40</v>
      </c>
      <c r="R1487" s="18">
        <f t="shared" si="599"/>
        <v>12</v>
      </c>
      <c r="S1487" s="19">
        <f t="shared" si="600"/>
        <v>0.23076923076923078</v>
      </c>
    </row>
    <row r="1488" spans="1:19" x14ac:dyDescent="0.2">
      <c r="A1488" s="5" t="s">
        <v>522</v>
      </c>
      <c r="B1488" s="1" t="s">
        <v>146</v>
      </c>
      <c r="C1488" s="2" t="s">
        <v>152</v>
      </c>
      <c r="D1488" s="8">
        <v>0</v>
      </c>
      <c r="E1488" s="3">
        <v>0</v>
      </c>
      <c r="F1488" s="3">
        <v>0</v>
      </c>
      <c r="G1488" s="3">
        <v>0</v>
      </c>
      <c r="H1488" s="11" t="str">
        <f t="shared" si="594"/>
        <v/>
      </c>
      <c r="I1488" s="89">
        <v>52</v>
      </c>
      <c r="J1488" s="82">
        <v>40</v>
      </c>
      <c r="K1488" s="82">
        <v>40</v>
      </c>
      <c r="L1488" s="13">
        <f t="shared" si="595"/>
        <v>1</v>
      </c>
      <c r="M1488" s="81">
        <v>12</v>
      </c>
      <c r="N1488" s="82">
        <v>0</v>
      </c>
      <c r="O1488" s="16">
        <f t="shared" si="596"/>
        <v>0</v>
      </c>
      <c r="P1488" s="17">
        <f t="shared" si="597"/>
        <v>52</v>
      </c>
      <c r="Q1488" s="18">
        <f t="shared" si="598"/>
        <v>52</v>
      </c>
      <c r="R1488" s="18" t="str">
        <f t="shared" si="599"/>
        <v/>
      </c>
      <c r="S1488" s="19" t="str">
        <f t="shared" si="600"/>
        <v/>
      </c>
    </row>
    <row r="1489" spans="1:19" x14ac:dyDescent="0.2">
      <c r="A1489" s="5" t="s">
        <v>419</v>
      </c>
      <c r="B1489" s="1" t="s">
        <v>113</v>
      </c>
      <c r="C1489" s="2" t="s">
        <v>114</v>
      </c>
      <c r="D1489" s="8"/>
      <c r="E1489" s="3"/>
      <c r="F1489" s="3"/>
      <c r="G1489" s="3"/>
      <c r="H1489" s="11" t="str">
        <f t="shared" si="594"/>
        <v/>
      </c>
      <c r="I1489" s="89">
        <v>51</v>
      </c>
      <c r="J1489" s="82">
        <v>9</v>
      </c>
      <c r="K1489" s="82">
        <v>6</v>
      </c>
      <c r="L1489" s="13">
        <f t="shared" si="595"/>
        <v>0.66666666666666663</v>
      </c>
      <c r="M1489" s="81">
        <v>1</v>
      </c>
      <c r="N1489" s="82">
        <v>41</v>
      </c>
      <c r="O1489" s="16">
        <f t="shared" si="596"/>
        <v>0.80392156862745101</v>
      </c>
      <c r="P1489" s="17">
        <f t="shared" si="597"/>
        <v>51</v>
      </c>
      <c r="Q1489" s="18">
        <f t="shared" si="598"/>
        <v>10</v>
      </c>
      <c r="R1489" s="18">
        <f t="shared" si="599"/>
        <v>41</v>
      </c>
      <c r="S1489" s="19">
        <f t="shared" si="600"/>
        <v>0.80392156862745101</v>
      </c>
    </row>
    <row r="1490" spans="1:19" x14ac:dyDescent="0.2">
      <c r="A1490" s="5" t="s">
        <v>523</v>
      </c>
      <c r="B1490" s="1" t="s">
        <v>292</v>
      </c>
      <c r="C1490" s="2" t="s">
        <v>293</v>
      </c>
      <c r="D1490" s="8"/>
      <c r="E1490" s="3"/>
      <c r="F1490" s="3"/>
      <c r="G1490" s="3"/>
      <c r="H1490" s="11" t="str">
        <f t="shared" si="594"/>
        <v/>
      </c>
      <c r="I1490" s="89">
        <v>51</v>
      </c>
      <c r="J1490" s="82">
        <v>38</v>
      </c>
      <c r="K1490" s="82">
        <v>9</v>
      </c>
      <c r="L1490" s="13">
        <f t="shared" si="595"/>
        <v>0.23684210526315788</v>
      </c>
      <c r="M1490" s="81"/>
      <c r="N1490" s="82">
        <v>8</v>
      </c>
      <c r="O1490" s="16">
        <f t="shared" si="596"/>
        <v>0.15686274509803921</v>
      </c>
      <c r="P1490" s="17">
        <f t="shared" si="597"/>
        <v>51</v>
      </c>
      <c r="Q1490" s="18">
        <f t="shared" si="598"/>
        <v>38</v>
      </c>
      <c r="R1490" s="18">
        <f t="shared" si="599"/>
        <v>8</v>
      </c>
      <c r="S1490" s="19">
        <f t="shared" si="600"/>
        <v>0.15686274509803921</v>
      </c>
    </row>
    <row r="1491" spans="1:19" x14ac:dyDescent="0.2">
      <c r="A1491" s="5" t="s">
        <v>523</v>
      </c>
      <c r="B1491" s="1" t="s">
        <v>319</v>
      </c>
      <c r="C1491" s="2" t="s">
        <v>319</v>
      </c>
      <c r="D1491" s="8"/>
      <c r="E1491" s="3"/>
      <c r="F1491" s="3"/>
      <c r="G1491" s="3"/>
      <c r="H1491" s="11" t="str">
        <f t="shared" si="594"/>
        <v/>
      </c>
      <c r="I1491" s="89">
        <v>51</v>
      </c>
      <c r="J1491" s="82"/>
      <c r="K1491" s="82"/>
      <c r="L1491" s="13" t="str">
        <f t="shared" si="595"/>
        <v/>
      </c>
      <c r="M1491" s="81"/>
      <c r="N1491" s="82"/>
      <c r="O1491" s="16">
        <f t="shared" si="596"/>
        <v>0</v>
      </c>
      <c r="P1491" s="17">
        <f t="shared" si="597"/>
        <v>51</v>
      </c>
      <c r="Q1491" s="18" t="str">
        <f t="shared" si="598"/>
        <v/>
      </c>
      <c r="R1491" s="18" t="str">
        <f t="shared" si="599"/>
        <v/>
      </c>
      <c r="S1491" s="19" t="str">
        <f t="shared" si="600"/>
        <v/>
      </c>
    </row>
    <row r="1492" spans="1:19" ht="29" x14ac:dyDescent="0.2">
      <c r="A1492" s="5" t="s">
        <v>419</v>
      </c>
      <c r="B1492" s="1" t="s">
        <v>87</v>
      </c>
      <c r="C1492" s="2" t="s">
        <v>88</v>
      </c>
      <c r="D1492" s="8"/>
      <c r="E1492" s="3"/>
      <c r="F1492" s="3"/>
      <c r="G1492" s="3"/>
      <c r="H1492" s="11" t="str">
        <f t="shared" si="594"/>
        <v/>
      </c>
      <c r="I1492" s="89">
        <v>50</v>
      </c>
      <c r="J1492" s="82">
        <v>48</v>
      </c>
      <c r="K1492" s="82">
        <v>47</v>
      </c>
      <c r="L1492" s="13">
        <f t="shared" si="595"/>
        <v>0.97916666666666663</v>
      </c>
      <c r="M1492" s="81"/>
      <c r="N1492" s="82">
        <v>2</v>
      </c>
      <c r="O1492" s="16">
        <f t="shared" si="596"/>
        <v>0.04</v>
      </c>
      <c r="P1492" s="17">
        <f t="shared" si="597"/>
        <v>50</v>
      </c>
      <c r="Q1492" s="18">
        <f t="shared" si="598"/>
        <v>48</v>
      </c>
      <c r="R1492" s="18">
        <f t="shared" si="599"/>
        <v>2</v>
      </c>
      <c r="S1492" s="19">
        <f t="shared" si="600"/>
        <v>0.04</v>
      </c>
    </row>
    <row r="1493" spans="1:19" x14ac:dyDescent="0.2">
      <c r="A1493" s="5" t="s">
        <v>518</v>
      </c>
      <c r="B1493" s="1" t="s">
        <v>386</v>
      </c>
      <c r="C1493" s="2" t="s">
        <v>397</v>
      </c>
      <c r="D1493" s="8"/>
      <c r="E1493" s="3"/>
      <c r="F1493" s="3"/>
      <c r="G1493" s="3"/>
      <c r="H1493" s="11" t="str">
        <f t="shared" si="594"/>
        <v/>
      </c>
      <c r="I1493" s="89">
        <v>50</v>
      </c>
      <c r="J1493" s="82">
        <v>49</v>
      </c>
      <c r="K1493" s="82"/>
      <c r="L1493" s="13">
        <f t="shared" si="595"/>
        <v>0</v>
      </c>
      <c r="M1493" s="81"/>
      <c r="N1493" s="82">
        <v>1</v>
      </c>
      <c r="O1493" s="16">
        <f t="shared" si="596"/>
        <v>0.02</v>
      </c>
      <c r="P1493" s="17">
        <f t="shared" si="597"/>
        <v>50</v>
      </c>
      <c r="Q1493" s="18">
        <f t="shared" si="598"/>
        <v>49</v>
      </c>
      <c r="R1493" s="18">
        <f t="shared" si="599"/>
        <v>1</v>
      </c>
      <c r="S1493" s="19">
        <f t="shared" si="600"/>
        <v>0.02</v>
      </c>
    </row>
    <row r="1494" spans="1:19" ht="29" x14ac:dyDescent="0.2">
      <c r="A1494" s="5" t="s">
        <v>418</v>
      </c>
      <c r="B1494" s="1" t="s">
        <v>210</v>
      </c>
      <c r="C1494" s="2" t="s">
        <v>211</v>
      </c>
      <c r="D1494" s="8">
        <v>0</v>
      </c>
      <c r="E1494" s="3">
        <v>0</v>
      </c>
      <c r="F1494" s="3">
        <v>0</v>
      </c>
      <c r="G1494" s="3">
        <v>0</v>
      </c>
      <c r="H1494" s="11" t="str">
        <f t="shared" si="594"/>
        <v/>
      </c>
      <c r="I1494" s="89">
        <v>49</v>
      </c>
      <c r="J1494" s="82">
        <v>43</v>
      </c>
      <c r="K1494" s="82">
        <v>6</v>
      </c>
      <c r="L1494" s="13">
        <f t="shared" si="595"/>
        <v>0.13953488372093023</v>
      </c>
      <c r="M1494" s="81">
        <v>1</v>
      </c>
      <c r="N1494" s="82">
        <v>5</v>
      </c>
      <c r="O1494" s="16">
        <f t="shared" si="596"/>
        <v>0.10204081632653061</v>
      </c>
      <c r="P1494" s="17">
        <f t="shared" si="597"/>
        <v>49</v>
      </c>
      <c r="Q1494" s="18">
        <f t="shared" si="598"/>
        <v>44</v>
      </c>
      <c r="R1494" s="18">
        <f t="shared" si="599"/>
        <v>5</v>
      </c>
      <c r="S1494" s="19">
        <f t="shared" si="600"/>
        <v>0.10204081632653061</v>
      </c>
    </row>
    <row r="1495" spans="1:19" x14ac:dyDescent="0.2">
      <c r="A1495" s="5" t="s">
        <v>419</v>
      </c>
      <c r="B1495" s="1" t="s">
        <v>316</v>
      </c>
      <c r="C1495" s="2" t="s">
        <v>317</v>
      </c>
      <c r="D1495" s="8">
        <v>1</v>
      </c>
      <c r="E1495" s="3">
        <v>1</v>
      </c>
      <c r="F1495" s="3">
        <v>1</v>
      </c>
      <c r="G1495" s="3"/>
      <c r="H1495" s="11">
        <f t="shared" si="594"/>
        <v>0</v>
      </c>
      <c r="I1495" s="89">
        <v>48</v>
      </c>
      <c r="J1495" s="82">
        <v>47</v>
      </c>
      <c r="K1495" s="82">
        <v>32</v>
      </c>
      <c r="L1495" s="13">
        <f t="shared" si="595"/>
        <v>0.68085106382978722</v>
      </c>
      <c r="M1495" s="81">
        <v>1</v>
      </c>
      <c r="N1495" s="82"/>
      <c r="O1495" s="16">
        <f t="shared" si="596"/>
        <v>0</v>
      </c>
      <c r="P1495" s="17">
        <f t="shared" si="597"/>
        <v>49</v>
      </c>
      <c r="Q1495" s="18">
        <f t="shared" si="598"/>
        <v>49</v>
      </c>
      <c r="R1495" s="18" t="str">
        <f t="shared" si="599"/>
        <v/>
      </c>
      <c r="S1495" s="19" t="str">
        <f t="shared" si="600"/>
        <v/>
      </c>
    </row>
    <row r="1496" spans="1:19" x14ac:dyDescent="0.2">
      <c r="A1496" s="5" t="s">
        <v>513</v>
      </c>
      <c r="B1496" s="1" t="s">
        <v>51</v>
      </c>
      <c r="C1496" s="2" t="s">
        <v>52</v>
      </c>
      <c r="D1496" s="8">
        <v>0</v>
      </c>
      <c r="E1496" s="3">
        <v>0</v>
      </c>
      <c r="F1496" s="3">
        <v>0</v>
      </c>
      <c r="G1496" s="3">
        <v>0</v>
      </c>
      <c r="H1496" s="11" t="s">
        <v>514</v>
      </c>
      <c r="I1496" s="89">
        <v>48</v>
      </c>
      <c r="J1496" s="82">
        <v>41</v>
      </c>
      <c r="K1496" s="82">
        <v>6</v>
      </c>
      <c r="L1496" s="13">
        <v>0.14634146341463414</v>
      </c>
      <c r="M1496" s="84">
        <v>6</v>
      </c>
      <c r="N1496" s="82">
        <v>1</v>
      </c>
      <c r="O1496" s="16">
        <v>2.0833333333333332E-2</v>
      </c>
      <c r="P1496" s="17">
        <v>48</v>
      </c>
      <c r="Q1496" s="18">
        <v>47</v>
      </c>
      <c r="R1496" s="18">
        <v>1</v>
      </c>
      <c r="S1496" s="19">
        <v>2.0833333333333332E-2</v>
      </c>
    </row>
    <row r="1497" spans="1:19" x14ac:dyDescent="0.2">
      <c r="A1497" s="5" t="s">
        <v>522</v>
      </c>
      <c r="B1497" s="1" t="s">
        <v>239</v>
      </c>
      <c r="C1497" s="2" t="s">
        <v>240</v>
      </c>
      <c r="D1497" s="8">
        <v>0</v>
      </c>
      <c r="E1497" s="3">
        <v>0</v>
      </c>
      <c r="F1497" s="3">
        <v>0</v>
      </c>
      <c r="G1497" s="3">
        <v>0</v>
      </c>
      <c r="H1497" s="11" t="str">
        <f t="shared" ref="H1497:H1519" si="601">IF(D1497&lt;&gt;0,G1497/D1497,"")</f>
        <v/>
      </c>
      <c r="I1497" s="89">
        <v>48</v>
      </c>
      <c r="J1497" s="82">
        <v>47</v>
      </c>
      <c r="K1497" s="82">
        <v>44</v>
      </c>
      <c r="L1497" s="13">
        <f t="shared" ref="L1497:L1519" si="602">IF(J1497&lt;&gt;0,K1497/J1497,"")</f>
        <v>0.93617021276595747</v>
      </c>
      <c r="M1497" s="81">
        <v>0</v>
      </c>
      <c r="N1497" s="82">
        <v>1</v>
      </c>
      <c r="O1497" s="16">
        <f t="shared" ref="O1497:O1519" si="603">IF(I1497&lt;&gt;0,N1497/I1497,"")</f>
        <v>2.0833333333333332E-2</v>
      </c>
      <c r="P1497" s="17">
        <f t="shared" ref="P1497:P1519" si="604">IF(SUM(D1497,I1497)&gt;0,SUM(D1497,I1497),"")</f>
        <v>48</v>
      </c>
      <c r="Q1497" s="18">
        <f t="shared" ref="Q1497:Q1519" si="605">IF(SUM(E1497,J1497, M1497)&gt;0,SUM(E1497,J1497, M1497),"")</f>
        <v>47</v>
      </c>
      <c r="R1497" s="18">
        <f t="shared" ref="R1497:R1519" si="606">IF(SUM(G1497,N1497)&gt;0,SUM(G1497,N1497),"")</f>
        <v>1</v>
      </c>
      <c r="S1497" s="19">
        <f t="shared" ref="S1497:S1519" si="607">IFERROR(IF(P1497&lt;&gt;0,R1497/P1497,""),"")</f>
        <v>2.0833333333333332E-2</v>
      </c>
    </row>
    <row r="1498" spans="1:19" ht="29" x14ac:dyDescent="0.2">
      <c r="A1498" s="59" t="s">
        <v>429</v>
      </c>
      <c r="B1498" s="1" t="s">
        <v>87</v>
      </c>
      <c r="C1498" s="2" t="s">
        <v>88</v>
      </c>
      <c r="D1498" s="8">
        <v>0</v>
      </c>
      <c r="E1498" s="3">
        <v>0</v>
      </c>
      <c r="F1498" s="3">
        <v>0</v>
      </c>
      <c r="G1498" s="3">
        <v>0</v>
      </c>
      <c r="H1498" s="11" t="str">
        <f t="shared" si="601"/>
        <v/>
      </c>
      <c r="I1498" s="89">
        <v>48</v>
      </c>
      <c r="J1498" s="82">
        <v>45</v>
      </c>
      <c r="K1498" s="82">
        <v>25</v>
      </c>
      <c r="L1498" s="13">
        <f t="shared" si="602"/>
        <v>0.55555555555555558</v>
      </c>
      <c r="M1498" s="81">
        <v>0</v>
      </c>
      <c r="N1498" s="82">
        <v>3</v>
      </c>
      <c r="O1498" s="16">
        <f t="shared" si="603"/>
        <v>6.25E-2</v>
      </c>
      <c r="P1498" s="80">
        <f t="shared" si="604"/>
        <v>48</v>
      </c>
      <c r="Q1498" s="77">
        <f t="shared" si="605"/>
        <v>45</v>
      </c>
      <c r="R1498" s="77">
        <f t="shared" si="606"/>
        <v>3</v>
      </c>
      <c r="S1498" s="78">
        <f t="shared" si="607"/>
        <v>6.25E-2</v>
      </c>
    </row>
    <row r="1499" spans="1:19" x14ac:dyDescent="0.2">
      <c r="A1499" s="5" t="s">
        <v>417</v>
      </c>
      <c r="B1499" s="1" t="s">
        <v>188</v>
      </c>
      <c r="C1499" s="2" t="s">
        <v>189</v>
      </c>
      <c r="D1499" s="8">
        <v>1</v>
      </c>
      <c r="E1499" s="3"/>
      <c r="F1499" s="3"/>
      <c r="G1499" s="3"/>
      <c r="H1499" s="11">
        <f t="shared" si="601"/>
        <v>0</v>
      </c>
      <c r="I1499" s="89">
        <v>47</v>
      </c>
      <c r="J1499" s="82">
        <v>46</v>
      </c>
      <c r="K1499" s="82">
        <v>2</v>
      </c>
      <c r="L1499" s="13">
        <f t="shared" si="602"/>
        <v>4.3478260869565216E-2</v>
      </c>
      <c r="M1499" s="84"/>
      <c r="N1499" s="82">
        <v>1</v>
      </c>
      <c r="O1499" s="16">
        <f t="shared" si="603"/>
        <v>2.1276595744680851E-2</v>
      </c>
      <c r="P1499" s="17">
        <f t="shared" si="604"/>
        <v>48</v>
      </c>
      <c r="Q1499" s="18">
        <f t="shared" si="605"/>
        <v>46</v>
      </c>
      <c r="R1499" s="18">
        <f t="shared" si="606"/>
        <v>1</v>
      </c>
      <c r="S1499" s="19">
        <f t="shared" si="607"/>
        <v>2.0833333333333332E-2</v>
      </c>
    </row>
    <row r="1500" spans="1:19" x14ac:dyDescent="0.2">
      <c r="A1500" s="5" t="s">
        <v>417</v>
      </c>
      <c r="B1500" s="1" t="s">
        <v>109</v>
      </c>
      <c r="C1500" s="2" t="s">
        <v>110</v>
      </c>
      <c r="D1500" s="8"/>
      <c r="E1500" s="3"/>
      <c r="F1500" s="3"/>
      <c r="G1500" s="3"/>
      <c r="H1500" s="11" t="str">
        <f t="shared" si="601"/>
        <v/>
      </c>
      <c r="I1500" s="89">
        <v>46</v>
      </c>
      <c r="J1500" s="82">
        <v>46</v>
      </c>
      <c r="K1500" s="82"/>
      <c r="L1500" s="13">
        <f t="shared" si="602"/>
        <v>0</v>
      </c>
      <c r="M1500" s="84"/>
      <c r="N1500" s="82"/>
      <c r="O1500" s="16">
        <f t="shared" si="603"/>
        <v>0</v>
      </c>
      <c r="P1500" s="17">
        <f t="shared" si="604"/>
        <v>46</v>
      </c>
      <c r="Q1500" s="18">
        <f t="shared" si="605"/>
        <v>46</v>
      </c>
      <c r="R1500" s="18" t="str">
        <f t="shared" si="606"/>
        <v/>
      </c>
      <c r="S1500" s="19" t="str">
        <f t="shared" si="607"/>
        <v/>
      </c>
    </row>
    <row r="1501" spans="1:19" x14ac:dyDescent="0.2">
      <c r="A1501" s="5" t="s">
        <v>516</v>
      </c>
      <c r="B1501" s="1" t="s">
        <v>105</v>
      </c>
      <c r="C1501" s="2" t="s">
        <v>108</v>
      </c>
      <c r="D1501" s="8">
        <v>0</v>
      </c>
      <c r="E1501" s="3">
        <v>0</v>
      </c>
      <c r="F1501" s="3">
        <v>0</v>
      </c>
      <c r="G1501" s="3">
        <v>0</v>
      </c>
      <c r="H1501" s="11" t="str">
        <f t="shared" si="601"/>
        <v/>
      </c>
      <c r="I1501" s="89">
        <v>46</v>
      </c>
      <c r="J1501" s="82">
        <v>41</v>
      </c>
      <c r="K1501" s="82">
        <v>19</v>
      </c>
      <c r="L1501" s="13">
        <f t="shared" si="602"/>
        <v>0.46341463414634149</v>
      </c>
      <c r="M1501" s="81">
        <v>2</v>
      </c>
      <c r="N1501" s="82">
        <v>3</v>
      </c>
      <c r="O1501" s="16">
        <f t="shared" si="603"/>
        <v>6.5217391304347824E-2</v>
      </c>
      <c r="P1501" s="17">
        <f t="shared" si="604"/>
        <v>46</v>
      </c>
      <c r="Q1501" s="18">
        <f t="shared" si="605"/>
        <v>43</v>
      </c>
      <c r="R1501" s="18">
        <f t="shared" si="606"/>
        <v>3</v>
      </c>
      <c r="S1501" s="19">
        <f t="shared" si="607"/>
        <v>6.5217391304347824E-2</v>
      </c>
    </row>
    <row r="1502" spans="1:19" x14ac:dyDescent="0.2">
      <c r="A1502" s="59" t="s">
        <v>429</v>
      </c>
      <c r="B1502" s="1" t="s">
        <v>61</v>
      </c>
      <c r="C1502" s="2" t="s">
        <v>68</v>
      </c>
      <c r="D1502" s="8">
        <v>0</v>
      </c>
      <c r="E1502" s="3">
        <v>0</v>
      </c>
      <c r="F1502" s="3">
        <v>0</v>
      </c>
      <c r="G1502" s="3">
        <v>0</v>
      </c>
      <c r="H1502" s="11" t="str">
        <f t="shared" si="601"/>
        <v/>
      </c>
      <c r="I1502" s="89">
        <v>46</v>
      </c>
      <c r="J1502" s="82">
        <v>46</v>
      </c>
      <c r="K1502" s="82">
        <v>37</v>
      </c>
      <c r="L1502" s="13">
        <f t="shared" si="602"/>
        <v>0.80434782608695654</v>
      </c>
      <c r="M1502" s="81">
        <v>0</v>
      </c>
      <c r="N1502" s="82">
        <v>0</v>
      </c>
      <c r="O1502" s="16">
        <f t="shared" si="603"/>
        <v>0</v>
      </c>
      <c r="P1502" s="80">
        <f t="shared" si="604"/>
        <v>46</v>
      </c>
      <c r="Q1502" s="77">
        <f t="shared" si="605"/>
        <v>46</v>
      </c>
      <c r="R1502" s="77" t="str">
        <f t="shared" si="606"/>
        <v/>
      </c>
      <c r="S1502" s="78" t="str">
        <f t="shared" si="607"/>
        <v/>
      </c>
    </row>
    <row r="1503" spans="1:19" x14ac:dyDescent="0.2">
      <c r="A1503" s="5" t="s">
        <v>419</v>
      </c>
      <c r="B1503" s="1" t="s">
        <v>27</v>
      </c>
      <c r="C1503" s="2" t="s">
        <v>28</v>
      </c>
      <c r="D1503" s="8">
        <v>2</v>
      </c>
      <c r="E1503" s="3">
        <v>2</v>
      </c>
      <c r="F1503" s="3">
        <v>2</v>
      </c>
      <c r="G1503" s="3"/>
      <c r="H1503" s="11">
        <f t="shared" si="601"/>
        <v>0</v>
      </c>
      <c r="I1503" s="89">
        <v>45</v>
      </c>
      <c r="J1503" s="82">
        <v>39</v>
      </c>
      <c r="K1503" s="82">
        <v>39</v>
      </c>
      <c r="L1503" s="13">
        <f t="shared" si="602"/>
        <v>1</v>
      </c>
      <c r="M1503" s="81"/>
      <c r="N1503" s="82">
        <v>6</v>
      </c>
      <c r="O1503" s="16">
        <f t="shared" si="603"/>
        <v>0.13333333333333333</v>
      </c>
      <c r="P1503" s="17">
        <f t="shared" si="604"/>
        <v>47</v>
      </c>
      <c r="Q1503" s="18">
        <f t="shared" si="605"/>
        <v>41</v>
      </c>
      <c r="R1503" s="18">
        <f t="shared" si="606"/>
        <v>6</v>
      </c>
      <c r="S1503" s="19">
        <f t="shared" si="607"/>
        <v>0.1276595744680851</v>
      </c>
    </row>
    <row r="1504" spans="1:19" x14ac:dyDescent="0.2">
      <c r="A1504" s="5" t="s">
        <v>517</v>
      </c>
      <c r="B1504" s="1" t="s">
        <v>27</v>
      </c>
      <c r="C1504" s="2" t="s">
        <v>28</v>
      </c>
      <c r="D1504" s="20">
        <v>0</v>
      </c>
      <c r="E1504" s="21">
        <v>0</v>
      </c>
      <c r="F1504" s="21">
        <v>0</v>
      </c>
      <c r="G1504" s="21">
        <v>0</v>
      </c>
      <c r="H1504" s="11" t="str">
        <f t="shared" si="601"/>
        <v/>
      </c>
      <c r="I1504" s="90">
        <v>45</v>
      </c>
      <c r="J1504" s="83">
        <v>34</v>
      </c>
      <c r="K1504" s="83">
        <v>8</v>
      </c>
      <c r="L1504" s="13">
        <f t="shared" si="602"/>
        <v>0.23529411764705882</v>
      </c>
      <c r="M1504" s="83">
        <v>0</v>
      </c>
      <c r="N1504" s="83">
        <v>11</v>
      </c>
      <c r="O1504" s="16">
        <f t="shared" si="603"/>
        <v>0.24444444444444444</v>
      </c>
      <c r="P1504" s="17">
        <f t="shared" si="604"/>
        <v>45</v>
      </c>
      <c r="Q1504" s="18">
        <f t="shared" si="605"/>
        <v>34</v>
      </c>
      <c r="R1504" s="18">
        <f t="shared" si="606"/>
        <v>11</v>
      </c>
      <c r="S1504" s="19">
        <f t="shared" si="607"/>
        <v>0.24444444444444444</v>
      </c>
    </row>
    <row r="1505" spans="1:19" x14ac:dyDescent="0.2">
      <c r="A1505" s="5" t="s">
        <v>424</v>
      </c>
      <c r="B1505" s="1" t="s">
        <v>316</v>
      </c>
      <c r="C1505" s="2" t="s">
        <v>318</v>
      </c>
      <c r="D1505" s="8"/>
      <c r="E1505" s="3"/>
      <c r="F1505" s="3"/>
      <c r="G1505" s="3"/>
      <c r="H1505" s="11" t="str">
        <f t="shared" si="601"/>
        <v/>
      </c>
      <c r="I1505" s="89">
        <v>44</v>
      </c>
      <c r="J1505" s="82">
        <v>44</v>
      </c>
      <c r="K1505" s="82">
        <v>13</v>
      </c>
      <c r="L1505" s="13">
        <f t="shared" si="602"/>
        <v>0.29545454545454547</v>
      </c>
      <c r="M1505" s="81"/>
      <c r="N1505" s="82"/>
      <c r="O1505" s="16">
        <f t="shared" si="603"/>
        <v>0</v>
      </c>
      <c r="P1505" s="17">
        <f t="shared" si="604"/>
        <v>44</v>
      </c>
      <c r="Q1505" s="18">
        <f t="shared" si="605"/>
        <v>44</v>
      </c>
      <c r="R1505" s="18" t="str">
        <f t="shared" si="606"/>
        <v/>
      </c>
      <c r="S1505" s="19" t="str">
        <f t="shared" si="607"/>
        <v/>
      </c>
    </row>
    <row r="1506" spans="1:19" x14ac:dyDescent="0.2">
      <c r="A1506" s="5" t="s">
        <v>419</v>
      </c>
      <c r="B1506" s="1" t="s">
        <v>40</v>
      </c>
      <c r="C1506" s="2" t="s">
        <v>41</v>
      </c>
      <c r="D1506" s="8"/>
      <c r="E1506" s="3"/>
      <c r="F1506" s="3"/>
      <c r="G1506" s="3"/>
      <c r="H1506" s="11" t="str">
        <f t="shared" si="601"/>
        <v/>
      </c>
      <c r="I1506" s="89">
        <v>43</v>
      </c>
      <c r="J1506" s="82">
        <v>43</v>
      </c>
      <c r="K1506" s="82">
        <v>38</v>
      </c>
      <c r="L1506" s="13">
        <f t="shared" si="602"/>
        <v>0.88372093023255816</v>
      </c>
      <c r="M1506" s="81"/>
      <c r="N1506" s="82"/>
      <c r="O1506" s="16">
        <f t="shared" si="603"/>
        <v>0</v>
      </c>
      <c r="P1506" s="17">
        <f t="shared" si="604"/>
        <v>43</v>
      </c>
      <c r="Q1506" s="18">
        <f t="shared" si="605"/>
        <v>43</v>
      </c>
      <c r="R1506" s="18" t="str">
        <f t="shared" si="606"/>
        <v/>
      </c>
      <c r="S1506" s="19" t="str">
        <f t="shared" si="607"/>
        <v/>
      </c>
    </row>
    <row r="1507" spans="1:19" x14ac:dyDescent="0.2">
      <c r="A1507" s="5" t="s">
        <v>418</v>
      </c>
      <c r="B1507" s="1" t="s">
        <v>137</v>
      </c>
      <c r="C1507" s="2" t="s">
        <v>140</v>
      </c>
      <c r="D1507" s="8">
        <v>0</v>
      </c>
      <c r="E1507" s="3">
        <v>0</v>
      </c>
      <c r="F1507" s="3">
        <v>0</v>
      </c>
      <c r="G1507" s="3">
        <v>0</v>
      </c>
      <c r="H1507" s="11" t="str">
        <f t="shared" si="601"/>
        <v/>
      </c>
      <c r="I1507" s="89">
        <v>43</v>
      </c>
      <c r="J1507" s="82">
        <v>8</v>
      </c>
      <c r="K1507" s="82">
        <v>2</v>
      </c>
      <c r="L1507" s="13">
        <f t="shared" si="602"/>
        <v>0.25</v>
      </c>
      <c r="M1507" s="81">
        <v>35</v>
      </c>
      <c r="N1507" s="82">
        <v>0</v>
      </c>
      <c r="O1507" s="16">
        <f t="shared" si="603"/>
        <v>0</v>
      </c>
      <c r="P1507" s="17">
        <f t="shared" si="604"/>
        <v>43</v>
      </c>
      <c r="Q1507" s="18">
        <f t="shared" si="605"/>
        <v>43</v>
      </c>
      <c r="R1507" s="18" t="str">
        <f t="shared" si="606"/>
        <v/>
      </c>
      <c r="S1507" s="19" t="str">
        <f t="shared" si="607"/>
        <v/>
      </c>
    </row>
    <row r="1508" spans="1:19" x14ac:dyDescent="0.2">
      <c r="A1508" s="5" t="s">
        <v>517</v>
      </c>
      <c r="B1508" s="1" t="s">
        <v>71</v>
      </c>
      <c r="C1508" s="2" t="s">
        <v>73</v>
      </c>
      <c r="D1508" s="20">
        <v>0</v>
      </c>
      <c r="E1508" s="21">
        <v>0</v>
      </c>
      <c r="F1508" s="21">
        <v>0</v>
      </c>
      <c r="G1508" s="21">
        <v>0</v>
      </c>
      <c r="H1508" s="11" t="str">
        <f t="shared" si="601"/>
        <v/>
      </c>
      <c r="I1508" s="90">
        <v>43</v>
      </c>
      <c r="J1508" s="83">
        <v>37</v>
      </c>
      <c r="K1508" s="83">
        <v>10</v>
      </c>
      <c r="L1508" s="13">
        <f t="shared" si="602"/>
        <v>0.27027027027027029</v>
      </c>
      <c r="M1508" s="83">
        <v>0</v>
      </c>
      <c r="N1508" s="83">
        <v>6</v>
      </c>
      <c r="O1508" s="16">
        <f t="shared" si="603"/>
        <v>0.13953488372093023</v>
      </c>
      <c r="P1508" s="17">
        <f t="shared" si="604"/>
        <v>43</v>
      </c>
      <c r="Q1508" s="18">
        <f t="shared" si="605"/>
        <v>37</v>
      </c>
      <c r="R1508" s="18">
        <f t="shared" si="606"/>
        <v>6</v>
      </c>
      <c r="S1508" s="19">
        <f t="shared" si="607"/>
        <v>0.13953488372093023</v>
      </c>
    </row>
    <row r="1509" spans="1:19" x14ac:dyDescent="0.2">
      <c r="A1509" s="5" t="s">
        <v>523</v>
      </c>
      <c r="B1509" s="1" t="s">
        <v>316</v>
      </c>
      <c r="C1509" s="2" t="s">
        <v>317</v>
      </c>
      <c r="D1509" s="8"/>
      <c r="E1509" s="3"/>
      <c r="F1509" s="3"/>
      <c r="G1509" s="3"/>
      <c r="H1509" s="11" t="str">
        <f t="shared" si="601"/>
        <v/>
      </c>
      <c r="I1509" s="89">
        <v>43</v>
      </c>
      <c r="J1509" s="82">
        <v>42</v>
      </c>
      <c r="K1509" s="82">
        <v>10</v>
      </c>
      <c r="L1509" s="13">
        <f t="shared" si="602"/>
        <v>0.23809523809523808</v>
      </c>
      <c r="M1509" s="81"/>
      <c r="N1509" s="82"/>
      <c r="O1509" s="16">
        <f t="shared" si="603"/>
        <v>0</v>
      </c>
      <c r="P1509" s="17">
        <f t="shared" si="604"/>
        <v>43</v>
      </c>
      <c r="Q1509" s="18">
        <f t="shared" si="605"/>
        <v>42</v>
      </c>
      <c r="R1509" s="18" t="str">
        <f t="shared" si="606"/>
        <v/>
      </c>
      <c r="S1509" s="19" t="str">
        <f t="shared" si="607"/>
        <v/>
      </c>
    </row>
    <row r="1510" spans="1:19" x14ac:dyDescent="0.2">
      <c r="A1510" s="5" t="s">
        <v>416</v>
      </c>
      <c r="B1510" s="1" t="s">
        <v>80</v>
      </c>
      <c r="C1510" s="2" t="s">
        <v>82</v>
      </c>
      <c r="D1510" s="8"/>
      <c r="E1510" s="3"/>
      <c r="F1510" s="3"/>
      <c r="G1510" s="3"/>
      <c r="H1510" s="11" t="str">
        <f t="shared" si="601"/>
        <v/>
      </c>
      <c r="I1510" s="89">
        <v>42</v>
      </c>
      <c r="J1510" s="82">
        <v>42</v>
      </c>
      <c r="K1510" s="82">
        <v>33</v>
      </c>
      <c r="L1510" s="13">
        <f t="shared" si="602"/>
        <v>0.7857142857142857</v>
      </c>
      <c r="M1510" s="81"/>
      <c r="N1510" s="82"/>
      <c r="O1510" s="16">
        <f t="shared" si="603"/>
        <v>0</v>
      </c>
      <c r="P1510" s="17">
        <f t="shared" si="604"/>
        <v>42</v>
      </c>
      <c r="Q1510" s="18">
        <f t="shared" si="605"/>
        <v>42</v>
      </c>
      <c r="R1510" s="18" t="str">
        <f t="shared" si="606"/>
        <v/>
      </c>
      <c r="S1510" s="19" t="str">
        <f t="shared" si="607"/>
        <v/>
      </c>
    </row>
    <row r="1511" spans="1:19" ht="29" x14ac:dyDescent="0.2">
      <c r="A1511" s="5" t="s">
        <v>422</v>
      </c>
      <c r="B1511" s="1" t="s">
        <v>146</v>
      </c>
      <c r="C1511" s="2" t="s">
        <v>150</v>
      </c>
      <c r="D1511" s="8">
        <v>0</v>
      </c>
      <c r="E1511" s="3">
        <v>0</v>
      </c>
      <c r="F1511" s="3">
        <v>0</v>
      </c>
      <c r="G1511" s="3">
        <v>0</v>
      </c>
      <c r="H1511" s="11" t="str">
        <f t="shared" si="601"/>
        <v/>
      </c>
      <c r="I1511" s="89">
        <v>41</v>
      </c>
      <c r="J1511" s="82">
        <v>39</v>
      </c>
      <c r="K1511" s="82">
        <v>29</v>
      </c>
      <c r="L1511" s="13">
        <f t="shared" si="602"/>
        <v>0.74358974358974361</v>
      </c>
      <c r="M1511" s="84">
        <v>2</v>
      </c>
      <c r="N1511" s="82">
        <v>0</v>
      </c>
      <c r="O1511" s="16">
        <f t="shared" si="603"/>
        <v>0</v>
      </c>
      <c r="P1511" s="17">
        <f t="shared" si="604"/>
        <v>41</v>
      </c>
      <c r="Q1511" s="18">
        <f t="shared" si="605"/>
        <v>41</v>
      </c>
      <c r="R1511" s="18" t="str">
        <f t="shared" si="606"/>
        <v/>
      </c>
      <c r="S1511" s="19" t="str">
        <f t="shared" si="607"/>
        <v/>
      </c>
    </row>
    <row r="1512" spans="1:19" ht="57" x14ac:dyDescent="0.2">
      <c r="A1512" s="5" t="s">
        <v>430</v>
      </c>
      <c r="B1512" s="1" t="s">
        <v>208</v>
      </c>
      <c r="C1512" s="2" t="s">
        <v>209</v>
      </c>
      <c r="D1512" s="8"/>
      <c r="E1512" s="3"/>
      <c r="F1512" s="3"/>
      <c r="G1512" s="3"/>
      <c r="H1512" s="11" t="str">
        <f t="shared" si="601"/>
        <v/>
      </c>
      <c r="I1512" s="91">
        <v>40</v>
      </c>
      <c r="J1512" s="85">
        <v>37</v>
      </c>
      <c r="K1512" s="85">
        <v>8</v>
      </c>
      <c r="L1512" s="13">
        <f t="shared" si="602"/>
        <v>0.21621621621621623</v>
      </c>
      <c r="M1512" s="81"/>
      <c r="N1512" s="82">
        <v>3</v>
      </c>
      <c r="O1512" s="16">
        <f t="shared" si="603"/>
        <v>7.4999999999999997E-2</v>
      </c>
      <c r="P1512" s="17">
        <f t="shared" si="604"/>
        <v>40</v>
      </c>
      <c r="Q1512" s="18">
        <f t="shared" si="605"/>
        <v>37</v>
      </c>
      <c r="R1512" s="18">
        <f t="shared" si="606"/>
        <v>3</v>
      </c>
      <c r="S1512" s="19">
        <f t="shared" si="607"/>
        <v>7.4999999999999997E-2</v>
      </c>
    </row>
    <row r="1513" spans="1:19" x14ac:dyDescent="0.2">
      <c r="A1513" s="5" t="s">
        <v>517</v>
      </c>
      <c r="B1513" s="1" t="s">
        <v>190</v>
      </c>
      <c r="C1513" s="2" t="s">
        <v>192</v>
      </c>
      <c r="D1513" s="20">
        <v>0</v>
      </c>
      <c r="E1513" s="21">
        <v>0</v>
      </c>
      <c r="F1513" s="21">
        <v>0</v>
      </c>
      <c r="G1513" s="21">
        <v>0</v>
      </c>
      <c r="H1513" s="11" t="str">
        <f t="shared" si="601"/>
        <v/>
      </c>
      <c r="I1513" s="90">
        <v>40</v>
      </c>
      <c r="J1513" s="83">
        <v>26</v>
      </c>
      <c r="K1513" s="83">
        <v>5</v>
      </c>
      <c r="L1513" s="13">
        <f t="shared" si="602"/>
        <v>0.19230769230769232</v>
      </c>
      <c r="M1513" s="83">
        <v>0</v>
      </c>
      <c r="N1513" s="83">
        <v>14</v>
      </c>
      <c r="O1513" s="16">
        <f t="shared" si="603"/>
        <v>0.35</v>
      </c>
      <c r="P1513" s="17">
        <f t="shared" si="604"/>
        <v>40</v>
      </c>
      <c r="Q1513" s="18">
        <f t="shared" si="605"/>
        <v>26</v>
      </c>
      <c r="R1513" s="18">
        <f t="shared" si="606"/>
        <v>14</v>
      </c>
      <c r="S1513" s="19">
        <f t="shared" si="607"/>
        <v>0.35</v>
      </c>
    </row>
    <row r="1514" spans="1:19" x14ac:dyDescent="0.2">
      <c r="A1514" s="5" t="s">
        <v>422</v>
      </c>
      <c r="B1514" s="1" t="s">
        <v>101</v>
      </c>
      <c r="C1514" s="2" t="s">
        <v>102</v>
      </c>
      <c r="D1514" s="8">
        <v>1</v>
      </c>
      <c r="E1514" s="3">
        <v>1</v>
      </c>
      <c r="F1514" s="3">
        <v>1</v>
      </c>
      <c r="G1514" s="3">
        <v>0</v>
      </c>
      <c r="H1514" s="11">
        <f t="shared" si="601"/>
        <v>0</v>
      </c>
      <c r="I1514" s="89">
        <v>39</v>
      </c>
      <c r="J1514" s="82">
        <v>38</v>
      </c>
      <c r="K1514" s="82">
        <v>37</v>
      </c>
      <c r="L1514" s="13">
        <f t="shared" si="602"/>
        <v>0.97368421052631582</v>
      </c>
      <c r="M1514" s="84">
        <v>1</v>
      </c>
      <c r="N1514" s="82">
        <v>0</v>
      </c>
      <c r="O1514" s="16">
        <f t="shared" si="603"/>
        <v>0</v>
      </c>
      <c r="P1514" s="17">
        <f t="shared" si="604"/>
        <v>40</v>
      </c>
      <c r="Q1514" s="18">
        <f t="shared" si="605"/>
        <v>40</v>
      </c>
      <c r="R1514" s="18" t="str">
        <f t="shared" si="606"/>
        <v/>
      </c>
      <c r="S1514" s="19" t="str">
        <f t="shared" si="607"/>
        <v/>
      </c>
    </row>
    <row r="1515" spans="1:19" x14ac:dyDescent="0.2">
      <c r="A1515" s="5" t="s">
        <v>522</v>
      </c>
      <c r="B1515" s="1" t="s">
        <v>320</v>
      </c>
      <c r="C1515" s="2" t="s">
        <v>321</v>
      </c>
      <c r="D1515" s="8">
        <v>0</v>
      </c>
      <c r="E1515" s="3">
        <v>0</v>
      </c>
      <c r="F1515" s="3">
        <v>0</v>
      </c>
      <c r="G1515" s="3">
        <v>0</v>
      </c>
      <c r="H1515" s="11" t="str">
        <f t="shared" si="601"/>
        <v/>
      </c>
      <c r="I1515" s="89">
        <v>39</v>
      </c>
      <c r="J1515" s="82">
        <v>25</v>
      </c>
      <c r="K1515" s="82">
        <v>21</v>
      </c>
      <c r="L1515" s="13">
        <f t="shared" si="602"/>
        <v>0.84</v>
      </c>
      <c r="M1515" s="81">
        <v>14</v>
      </c>
      <c r="N1515" s="82">
        <v>0</v>
      </c>
      <c r="O1515" s="16">
        <f t="shared" si="603"/>
        <v>0</v>
      </c>
      <c r="P1515" s="17">
        <f t="shared" si="604"/>
        <v>39</v>
      </c>
      <c r="Q1515" s="18">
        <f t="shared" si="605"/>
        <v>39</v>
      </c>
      <c r="R1515" s="18" t="str">
        <f t="shared" si="606"/>
        <v/>
      </c>
      <c r="S1515" s="19" t="str">
        <f t="shared" si="607"/>
        <v/>
      </c>
    </row>
    <row r="1516" spans="1:19" x14ac:dyDescent="0.2">
      <c r="A1516" s="5" t="s">
        <v>428</v>
      </c>
      <c r="B1516" s="1" t="s">
        <v>339</v>
      </c>
      <c r="C1516" s="2" t="s">
        <v>340</v>
      </c>
      <c r="D1516" s="8"/>
      <c r="E1516" s="3"/>
      <c r="F1516" s="3"/>
      <c r="G1516" s="3"/>
      <c r="H1516" s="11" t="str">
        <f t="shared" si="601"/>
        <v/>
      </c>
      <c r="I1516" s="89">
        <v>38</v>
      </c>
      <c r="J1516" s="82">
        <v>8</v>
      </c>
      <c r="K1516" s="82">
        <v>6</v>
      </c>
      <c r="L1516" s="13">
        <f t="shared" si="602"/>
        <v>0.75</v>
      </c>
      <c r="M1516" s="81">
        <v>1</v>
      </c>
      <c r="N1516" s="82"/>
      <c r="O1516" s="16">
        <f t="shared" si="603"/>
        <v>0</v>
      </c>
      <c r="P1516" s="17">
        <f t="shared" si="604"/>
        <v>38</v>
      </c>
      <c r="Q1516" s="18">
        <f t="shared" si="605"/>
        <v>9</v>
      </c>
      <c r="R1516" s="18" t="str">
        <f t="shared" si="606"/>
        <v/>
      </c>
      <c r="S1516" s="19" t="str">
        <f t="shared" si="607"/>
        <v/>
      </c>
    </row>
    <row r="1517" spans="1:19" x14ac:dyDescent="0.2">
      <c r="A1517" s="5" t="s">
        <v>422</v>
      </c>
      <c r="B1517" s="1" t="s">
        <v>137</v>
      </c>
      <c r="C1517" s="2" t="s">
        <v>140</v>
      </c>
      <c r="D1517" s="8">
        <v>0</v>
      </c>
      <c r="E1517" s="3">
        <v>0</v>
      </c>
      <c r="F1517" s="3">
        <v>0</v>
      </c>
      <c r="G1517" s="3">
        <v>0</v>
      </c>
      <c r="H1517" s="11" t="str">
        <f t="shared" si="601"/>
        <v/>
      </c>
      <c r="I1517" s="89">
        <v>38</v>
      </c>
      <c r="J1517" s="82">
        <v>28</v>
      </c>
      <c r="K1517" s="82">
        <v>27</v>
      </c>
      <c r="L1517" s="13">
        <f t="shared" si="602"/>
        <v>0.9642857142857143</v>
      </c>
      <c r="M1517" s="84">
        <v>10</v>
      </c>
      <c r="N1517" s="82">
        <v>0</v>
      </c>
      <c r="O1517" s="16">
        <f t="shared" si="603"/>
        <v>0</v>
      </c>
      <c r="P1517" s="17">
        <f t="shared" si="604"/>
        <v>38</v>
      </c>
      <c r="Q1517" s="18">
        <f t="shared" si="605"/>
        <v>38</v>
      </c>
      <c r="R1517" s="18" t="str">
        <f t="shared" si="606"/>
        <v/>
      </c>
      <c r="S1517" s="19" t="str">
        <f t="shared" si="607"/>
        <v/>
      </c>
    </row>
    <row r="1518" spans="1:19" x14ac:dyDescent="0.2">
      <c r="A1518" s="5" t="s">
        <v>422</v>
      </c>
      <c r="B1518" s="1" t="s">
        <v>156</v>
      </c>
      <c r="C1518" s="2" t="s">
        <v>157</v>
      </c>
      <c r="D1518" s="8">
        <v>0</v>
      </c>
      <c r="E1518" s="3">
        <v>0</v>
      </c>
      <c r="F1518" s="3">
        <v>0</v>
      </c>
      <c r="G1518" s="3">
        <v>0</v>
      </c>
      <c r="H1518" s="11" t="str">
        <f t="shared" si="601"/>
        <v/>
      </c>
      <c r="I1518" s="89">
        <v>38</v>
      </c>
      <c r="J1518" s="82">
        <v>31</v>
      </c>
      <c r="K1518" s="82">
        <v>17</v>
      </c>
      <c r="L1518" s="13">
        <f t="shared" si="602"/>
        <v>0.54838709677419351</v>
      </c>
      <c r="M1518" s="84">
        <v>7</v>
      </c>
      <c r="N1518" s="82">
        <v>0</v>
      </c>
      <c r="O1518" s="16">
        <f t="shared" si="603"/>
        <v>0</v>
      </c>
      <c r="P1518" s="17">
        <f t="shared" si="604"/>
        <v>38</v>
      </c>
      <c r="Q1518" s="18">
        <f t="shared" si="605"/>
        <v>38</v>
      </c>
      <c r="R1518" s="18" t="str">
        <f t="shared" si="606"/>
        <v/>
      </c>
      <c r="S1518" s="19" t="str">
        <f t="shared" si="607"/>
        <v/>
      </c>
    </row>
    <row r="1519" spans="1:19" ht="29" x14ac:dyDescent="0.2">
      <c r="A1519" s="5" t="s">
        <v>417</v>
      </c>
      <c r="B1519" s="1" t="s">
        <v>386</v>
      </c>
      <c r="C1519" s="2" t="s">
        <v>394</v>
      </c>
      <c r="D1519" s="8"/>
      <c r="E1519" s="3"/>
      <c r="F1519" s="3"/>
      <c r="G1519" s="3"/>
      <c r="H1519" s="11" t="str">
        <f t="shared" si="601"/>
        <v/>
      </c>
      <c r="I1519" s="89">
        <v>38</v>
      </c>
      <c r="J1519" s="82">
        <v>36</v>
      </c>
      <c r="K1519" s="82">
        <v>10</v>
      </c>
      <c r="L1519" s="13">
        <f t="shared" si="602"/>
        <v>0.27777777777777779</v>
      </c>
      <c r="M1519" s="84"/>
      <c r="N1519" s="82">
        <v>1</v>
      </c>
      <c r="O1519" s="16">
        <f t="shared" si="603"/>
        <v>2.6315789473684209E-2</v>
      </c>
      <c r="P1519" s="17">
        <f t="shared" si="604"/>
        <v>38</v>
      </c>
      <c r="Q1519" s="18">
        <f t="shared" si="605"/>
        <v>36</v>
      </c>
      <c r="R1519" s="18">
        <f t="shared" si="606"/>
        <v>1</v>
      </c>
      <c r="S1519" s="19">
        <f t="shared" si="607"/>
        <v>2.6315789473684209E-2</v>
      </c>
    </row>
    <row r="1520" spans="1:19" x14ac:dyDescent="0.2">
      <c r="A1520" s="5" t="s">
        <v>513</v>
      </c>
      <c r="B1520" s="1" t="s">
        <v>328</v>
      </c>
      <c r="C1520" s="2" t="s">
        <v>330</v>
      </c>
      <c r="D1520" s="8">
        <v>0</v>
      </c>
      <c r="E1520" s="3">
        <v>0</v>
      </c>
      <c r="F1520" s="3">
        <v>0</v>
      </c>
      <c r="G1520" s="3">
        <v>0</v>
      </c>
      <c r="H1520" s="11" t="s">
        <v>514</v>
      </c>
      <c r="I1520" s="89">
        <v>38</v>
      </c>
      <c r="J1520" s="82">
        <v>35</v>
      </c>
      <c r="K1520" s="82">
        <v>0</v>
      </c>
      <c r="L1520" s="13">
        <v>0</v>
      </c>
      <c r="M1520" s="84">
        <v>3</v>
      </c>
      <c r="N1520" s="82">
        <v>0</v>
      </c>
      <c r="O1520" s="16">
        <v>0</v>
      </c>
      <c r="P1520" s="17">
        <v>38</v>
      </c>
      <c r="Q1520" s="18">
        <v>38</v>
      </c>
      <c r="R1520" s="18" t="s">
        <v>514</v>
      </c>
      <c r="S1520" s="19" t="s">
        <v>514</v>
      </c>
    </row>
    <row r="1521" spans="1:19" x14ac:dyDescent="0.2">
      <c r="A1521" s="5" t="s">
        <v>516</v>
      </c>
      <c r="B1521" s="1" t="s">
        <v>146</v>
      </c>
      <c r="C1521" s="2" t="s">
        <v>147</v>
      </c>
      <c r="D1521" s="8">
        <v>0</v>
      </c>
      <c r="E1521" s="3">
        <v>0</v>
      </c>
      <c r="F1521" s="3">
        <v>0</v>
      </c>
      <c r="G1521" s="3">
        <v>0</v>
      </c>
      <c r="H1521" s="11" t="str">
        <f t="shared" ref="H1521:H1533" si="608">IF(D1521&lt;&gt;0,G1521/D1521,"")</f>
        <v/>
      </c>
      <c r="I1521" s="89">
        <v>38</v>
      </c>
      <c r="J1521" s="82">
        <v>0</v>
      </c>
      <c r="K1521" s="82">
        <v>31</v>
      </c>
      <c r="L1521" s="13" t="str">
        <f t="shared" ref="L1521:L1533" si="609">IF(J1521&lt;&gt;0,K1521/J1521,"")</f>
        <v/>
      </c>
      <c r="M1521" s="81">
        <v>36</v>
      </c>
      <c r="N1521" s="82">
        <v>2</v>
      </c>
      <c r="O1521" s="16">
        <f t="shared" ref="O1521:O1533" si="610">IF(I1521&lt;&gt;0,N1521/I1521,"")</f>
        <v>5.2631578947368418E-2</v>
      </c>
      <c r="P1521" s="17">
        <f t="shared" ref="P1521:P1533" si="611">IF(SUM(D1521,I1521)&gt;0,SUM(D1521,I1521),"")</f>
        <v>38</v>
      </c>
      <c r="Q1521" s="18">
        <f t="shared" ref="Q1521:Q1533" si="612">IF(SUM(E1521,J1521, M1521)&gt;0,SUM(E1521,J1521, M1521),"")</f>
        <v>36</v>
      </c>
      <c r="R1521" s="18">
        <f t="shared" ref="R1521:R1533" si="613">IF(SUM(G1521,N1521)&gt;0,SUM(G1521,N1521),"")</f>
        <v>2</v>
      </c>
      <c r="S1521" s="19">
        <f t="shared" ref="S1521:S1533" si="614">IFERROR(IF(P1521&lt;&gt;0,R1521/P1521,""),"")</f>
        <v>5.2631578947368418E-2</v>
      </c>
    </row>
    <row r="1522" spans="1:19" x14ac:dyDescent="0.2">
      <c r="A1522" s="59" t="s">
        <v>426</v>
      </c>
      <c r="B1522" s="1" t="s">
        <v>17</v>
      </c>
      <c r="C1522" s="2" t="s">
        <v>18</v>
      </c>
      <c r="D1522" s="8">
        <v>2</v>
      </c>
      <c r="E1522" s="3">
        <v>2</v>
      </c>
      <c r="F1522" s="3">
        <v>2</v>
      </c>
      <c r="G1522" s="3"/>
      <c r="H1522" s="11">
        <f t="shared" si="608"/>
        <v>0</v>
      </c>
      <c r="I1522" s="89">
        <v>38</v>
      </c>
      <c r="J1522" s="82">
        <v>38</v>
      </c>
      <c r="K1522" s="82">
        <v>38</v>
      </c>
      <c r="L1522" s="13">
        <f t="shared" si="609"/>
        <v>1</v>
      </c>
      <c r="M1522" s="84"/>
      <c r="N1522" s="82"/>
      <c r="O1522" s="16">
        <f t="shared" si="610"/>
        <v>0</v>
      </c>
      <c r="P1522" s="17">
        <f t="shared" si="611"/>
        <v>40</v>
      </c>
      <c r="Q1522" s="18">
        <f t="shared" si="612"/>
        <v>40</v>
      </c>
      <c r="R1522" s="18" t="str">
        <f t="shared" si="613"/>
        <v/>
      </c>
      <c r="S1522" s="19" t="str">
        <f t="shared" si="614"/>
        <v/>
      </c>
    </row>
    <row r="1523" spans="1:19" x14ac:dyDescent="0.2">
      <c r="A1523" s="5" t="s">
        <v>430</v>
      </c>
      <c r="B1523" s="1" t="s">
        <v>316</v>
      </c>
      <c r="C1523" s="2" t="s">
        <v>317</v>
      </c>
      <c r="D1523" s="8"/>
      <c r="E1523" s="3"/>
      <c r="F1523" s="3"/>
      <c r="G1523" s="3"/>
      <c r="H1523" s="11" t="str">
        <f t="shared" si="608"/>
        <v/>
      </c>
      <c r="I1523" s="91">
        <v>37</v>
      </c>
      <c r="J1523" s="85">
        <v>34</v>
      </c>
      <c r="K1523" s="85">
        <v>25</v>
      </c>
      <c r="L1523" s="13">
        <f t="shared" si="609"/>
        <v>0.73529411764705888</v>
      </c>
      <c r="M1523" s="81"/>
      <c r="N1523" s="82"/>
      <c r="O1523" s="16">
        <f t="shared" si="610"/>
        <v>0</v>
      </c>
      <c r="P1523" s="17">
        <f t="shared" si="611"/>
        <v>37</v>
      </c>
      <c r="Q1523" s="18">
        <f t="shared" si="612"/>
        <v>34</v>
      </c>
      <c r="R1523" s="18" t="str">
        <f t="shared" si="613"/>
        <v/>
      </c>
      <c r="S1523" s="19" t="str">
        <f t="shared" si="614"/>
        <v/>
      </c>
    </row>
    <row r="1524" spans="1:19" x14ac:dyDescent="0.2">
      <c r="A1524" s="5" t="s">
        <v>428</v>
      </c>
      <c r="B1524" s="1" t="s">
        <v>71</v>
      </c>
      <c r="C1524" s="2" t="s">
        <v>73</v>
      </c>
      <c r="D1524" s="8"/>
      <c r="E1524" s="3"/>
      <c r="F1524" s="3"/>
      <c r="G1524" s="3"/>
      <c r="H1524" s="11" t="str">
        <f t="shared" si="608"/>
        <v/>
      </c>
      <c r="I1524" s="89">
        <v>37</v>
      </c>
      <c r="J1524" s="82">
        <v>33</v>
      </c>
      <c r="K1524" s="82">
        <v>32</v>
      </c>
      <c r="L1524" s="13">
        <f t="shared" si="609"/>
        <v>0.96969696969696972</v>
      </c>
      <c r="M1524" s="81">
        <v>1</v>
      </c>
      <c r="N1524" s="82">
        <v>1</v>
      </c>
      <c r="O1524" s="16">
        <f t="shared" si="610"/>
        <v>2.7027027027027029E-2</v>
      </c>
      <c r="P1524" s="17">
        <f t="shared" si="611"/>
        <v>37</v>
      </c>
      <c r="Q1524" s="18">
        <f t="shared" si="612"/>
        <v>34</v>
      </c>
      <c r="R1524" s="18">
        <f t="shared" si="613"/>
        <v>1</v>
      </c>
      <c r="S1524" s="19">
        <f t="shared" si="614"/>
        <v>2.7027027027027029E-2</v>
      </c>
    </row>
    <row r="1525" spans="1:19" x14ac:dyDescent="0.2">
      <c r="A1525" s="5" t="s">
        <v>419</v>
      </c>
      <c r="B1525" s="1" t="s">
        <v>61</v>
      </c>
      <c r="C1525" s="2" t="s">
        <v>68</v>
      </c>
      <c r="D1525" s="8">
        <v>1</v>
      </c>
      <c r="E1525" s="3">
        <v>1</v>
      </c>
      <c r="F1525" s="3"/>
      <c r="G1525" s="3"/>
      <c r="H1525" s="11">
        <f t="shared" si="608"/>
        <v>0</v>
      </c>
      <c r="I1525" s="89">
        <v>37</v>
      </c>
      <c r="J1525" s="82">
        <v>36</v>
      </c>
      <c r="K1525" s="82">
        <v>33</v>
      </c>
      <c r="L1525" s="13">
        <f t="shared" si="609"/>
        <v>0.91666666666666663</v>
      </c>
      <c r="M1525" s="81"/>
      <c r="N1525" s="82">
        <v>1</v>
      </c>
      <c r="O1525" s="16">
        <f t="shared" si="610"/>
        <v>2.7027027027027029E-2</v>
      </c>
      <c r="P1525" s="17">
        <f t="shared" si="611"/>
        <v>38</v>
      </c>
      <c r="Q1525" s="18">
        <f t="shared" si="612"/>
        <v>37</v>
      </c>
      <c r="R1525" s="18">
        <f t="shared" si="613"/>
        <v>1</v>
      </c>
      <c r="S1525" s="19">
        <f t="shared" si="614"/>
        <v>2.6315789473684209E-2</v>
      </c>
    </row>
    <row r="1526" spans="1:19" ht="43" x14ac:dyDescent="0.2">
      <c r="A1526" s="5" t="s">
        <v>419</v>
      </c>
      <c r="B1526" s="1" t="s">
        <v>98</v>
      </c>
      <c r="C1526" s="2" t="s">
        <v>100</v>
      </c>
      <c r="D1526" s="8"/>
      <c r="E1526" s="3"/>
      <c r="F1526" s="3"/>
      <c r="G1526" s="3"/>
      <c r="H1526" s="11" t="str">
        <f t="shared" si="608"/>
        <v/>
      </c>
      <c r="I1526" s="89">
        <v>37</v>
      </c>
      <c r="J1526" s="82">
        <v>6</v>
      </c>
      <c r="K1526" s="82">
        <v>2</v>
      </c>
      <c r="L1526" s="13">
        <f t="shared" si="609"/>
        <v>0.33333333333333331</v>
      </c>
      <c r="M1526" s="81">
        <v>30</v>
      </c>
      <c r="N1526" s="82"/>
      <c r="O1526" s="16">
        <f t="shared" si="610"/>
        <v>0</v>
      </c>
      <c r="P1526" s="17">
        <f t="shared" si="611"/>
        <v>37</v>
      </c>
      <c r="Q1526" s="18">
        <f t="shared" si="612"/>
        <v>36</v>
      </c>
      <c r="R1526" s="18" t="str">
        <f t="shared" si="613"/>
        <v/>
      </c>
      <c r="S1526" s="19" t="str">
        <f t="shared" si="614"/>
        <v/>
      </c>
    </row>
    <row r="1527" spans="1:19" x14ac:dyDescent="0.2">
      <c r="A1527" s="5" t="s">
        <v>517</v>
      </c>
      <c r="B1527" s="1" t="s">
        <v>292</v>
      </c>
      <c r="C1527" s="2" t="s">
        <v>293</v>
      </c>
      <c r="D1527" s="20">
        <v>0</v>
      </c>
      <c r="E1527" s="21">
        <v>0</v>
      </c>
      <c r="F1527" s="21">
        <v>0</v>
      </c>
      <c r="G1527" s="21">
        <v>0</v>
      </c>
      <c r="H1527" s="11" t="str">
        <f t="shared" si="608"/>
        <v/>
      </c>
      <c r="I1527" s="90">
        <v>37</v>
      </c>
      <c r="J1527" s="83">
        <v>32</v>
      </c>
      <c r="K1527" s="83">
        <v>4</v>
      </c>
      <c r="L1527" s="13">
        <f t="shared" si="609"/>
        <v>0.125</v>
      </c>
      <c r="M1527" s="83">
        <v>0</v>
      </c>
      <c r="N1527" s="83">
        <v>5</v>
      </c>
      <c r="O1527" s="16">
        <f t="shared" si="610"/>
        <v>0.13513513513513514</v>
      </c>
      <c r="P1527" s="17">
        <f t="shared" si="611"/>
        <v>37</v>
      </c>
      <c r="Q1527" s="18">
        <f t="shared" si="612"/>
        <v>32</v>
      </c>
      <c r="R1527" s="18">
        <f t="shared" si="613"/>
        <v>5</v>
      </c>
      <c r="S1527" s="19">
        <f t="shared" si="614"/>
        <v>0.13513513513513514</v>
      </c>
    </row>
    <row r="1528" spans="1:19" x14ac:dyDescent="0.2">
      <c r="A1528" s="5" t="s">
        <v>521</v>
      </c>
      <c r="B1528" s="1" t="s">
        <v>386</v>
      </c>
      <c r="C1528" s="2" t="s">
        <v>397</v>
      </c>
      <c r="D1528" s="8"/>
      <c r="E1528" s="3"/>
      <c r="F1528" s="3"/>
      <c r="G1528" s="3"/>
      <c r="H1528" s="11" t="str">
        <f t="shared" si="608"/>
        <v/>
      </c>
      <c r="I1528" s="89">
        <v>37</v>
      </c>
      <c r="J1528" s="82">
        <v>33</v>
      </c>
      <c r="K1528" s="82">
        <v>15</v>
      </c>
      <c r="L1528" s="13">
        <f t="shared" si="609"/>
        <v>0.45454545454545453</v>
      </c>
      <c r="M1528" s="84">
        <v>4</v>
      </c>
      <c r="N1528" s="82"/>
      <c r="O1528" s="16">
        <f t="shared" si="610"/>
        <v>0</v>
      </c>
      <c r="P1528" s="17">
        <f t="shared" si="611"/>
        <v>37</v>
      </c>
      <c r="Q1528" s="18">
        <f t="shared" si="612"/>
        <v>37</v>
      </c>
      <c r="R1528" s="18" t="str">
        <f t="shared" si="613"/>
        <v/>
      </c>
      <c r="S1528" s="19" t="str">
        <f t="shared" si="614"/>
        <v/>
      </c>
    </row>
    <row r="1529" spans="1:19" ht="57" x14ac:dyDescent="0.2">
      <c r="A1529" s="5" t="s">
        <v>527</v>
      </c>
      <c r="B1529" s="1" t="s">
        <v>134</v>
      </c>
      <c r="C1529" s="2" t="s">
        <v>136</v>
      </c>
      <c r="D1529" s="8">
        <v>0</v>
      </c>
      <c r="E1529" s="3">
        <v>0</v>
      </c>
      <c r="F1529" s="3"/>
      <c r="G1529" s="3">
        <v>0</v>
      </c>
      <c r="H1529" s="11" t="str">
        <f t="shared" si="608"/>
        <v/>
      </c>
      <c r="I1529" s="89">
        <v>37</v>
      </c>
      <c r="J1529" s="82">
        <v>31</v>
      </c>
      <c r="K1529" s="82">
        <v>19</v>
      </c>
      <c r="L1529" s="13">
        <f t="shared" si="609"/>
        <v>0.61290322580645162</v>
      </c>
      <c r="M1529" s="81">
        <v>0</v>
      </c>
      <c r="N1529" s="82">
        <v>6</v>
      </c>
      <c r="O1529" s="16">
        <f t="shared" si="610"/>
        <v>0.16216216216216217</v>
      </c>
      <c r="P1529" s="17">
        <f t="shared" si="611"/>
        <v>37</v>
      </c>
      <c r="Q1529" s="18">
        <f t="shared" si="612"/>
        <v>31</v>
      </c>
      <c r="R1529" s="18">
        <f t="shared" si="613"/>
        <v>6</v>
      </c>
      <c r="S1529" s="19">
        <f t="shared" si="614"/>
        <v>0.16216216216216217</v>
      </c>
    </row>
    <row r="1530" spans="1:19" x14ac:dyDescent="0.2">
      <c r="A1530" s="59" t="s">
        <v>426</v>
      </c>
      <c r="B1530" s="1" t="s">
        <v>262</v>
      </c>
      <c r="C1530" s="2" t="s">
        <v>263</v>
      </c>
      <c r="D1530" s="8"/>
      <c r="E1530" s="3"/>
      <c r="F1530" s="3"/>
      <c r="G1530" s="3"/>
      <c r="H1530" s="11" t="str">
        <f t="shared" si="608"/>
        <v/>
      </c>
      <c r="I1530" s="89">
        <v>37</v>
      </c>
      <c r="J1530" s="82">
        <v>37</v>
      </c>
      <c r="K1530" s="82">
        <v>11</v>
      </c>
      <c r="L1530" s="13">
        <f t="shared" si="609"/>
        <v>0.29729729729729731</v>
      </c>
      <c r="M1530" s="84">
        <v>3</v>
      </c>
      <c r="N1530" s="82"/>
      <c r="O1530" s="16">
        <f t="shared" si="610"/>
        <v>0</v>
      </c>
      <c r="P1530" s="17">
        <f t="shared" si="611"/>
        <v>37</v>
      </c>
      <c r="Q1530" s="18">
        <f t="shared" si="612"/>
        <v>40</v>
      </c>
      <c r="R1530" s="18" t="str">
        <f t="shared" si="613"/>
        <v/>
      </c>
      <c r="S1530" s="19" t="str">
        <f t="shared" si="614"/>
        <v/>
      </c>
    </row>
    <row r="1531" spans="1:19" x14ac:dyDescent="0.2">
      <c r="A1531" s="5" t="s">
        <v>425</v>
      </c>
      <c r="B1531" s="1" t="s">
        <v>239</v>
      </c>
      <c r="C1531" s="2" t="s">
        <v>240</v>
      </c>
      <c r="D1531" s="8"/>
      <c r="E1531" s="3"/>
      <c r="F1531" s="3"/>
      <c r="G1531" s="3"/>
      <c r="H1531" s="11" t="str">
        <f t="shared" si="608"/>
        <v/>
      </c>
      <c r="I1531" s="89">
        <v>36</v>
      </c>
      <c r="J1531" s="82">
        <v>35</v>
      </c>
      <c r="K1531" s="82">
        <v>15</v>
      </c>
      <c r="L1531" s="13">
        <f t="shared" si="609"/>
        <v>0.42857142857142855</v>
      </c>
      <c r="M1531" s="81"/>
      <c r="N1531" s="82">
        <v>1</v>
      </c>
      <c r="O1531" s="16">
        <f t="shared" si="610"/>
        <v>2.7777777777777776E-2</v>
      </c>
      <c r="P1531" s="17">
        <f t="shared" si="611"/>
        <v>36</v>
      </c>
      <c r="Q1531" s="18">
        <f t="shared" si="612"/>
        <v>35</v>
      </c>
      <c r="R1531" s="18">
        <f t="shared" si="613"/>
        <v>1</v>
      </c>
      <c r="S1531" s="19">
        <f t="shared" si="614"/>
        <v>2.7777777777777776E-2</v>
      </c>
    </row>
    <row r="1532" spans="1:19" x14ac:dyDescent="0.2">
      <c r="A1532" s="5" t="s">
        <v>422</v>
      </c>
      <c r="B1532" s="1" t="s">
        <v>61</v>
      </c>
      <c r="C1532" s="2" t="s">
        <v>67</v>
      </c>
      <c r="D1532" s="8">
        <v>0</v>
      </c>
      <c r="E1532" s="3">
        <v>0</v>
      </c>
      <c r="F1532" s="3">
        <v>0</v>
      </c>
      <c r="G1532" s="3">
        <v>0</v>
      </c>
      <c r="H1532" s="11" t="str">
        <f t="shared" si="608"/>
        <v/>
      </c>
      <c r="I1532" s="89">
        <v>36</v>
      </c>
      <c r="J1532" s="82">
        <v>35</v>
      </c>
      <c r="K1532" s="82">
        <v>35</v>
      </c>
      <c r="L1532" s="13">
        <f t="shared" si="609"/>
        <v>1</v>
      </c>
      <c r="M1532" s="84">
        <v>1</v>
      </c>
      <c r="N1532" s="82">
        <v>0</v>
      </c>
      <c r="O1532" s="16">
        <f t="shared" si="610"/>
        <v>0</v>
      </c>
      <c r="P1532" s="17">
        <f t="shared" si="611"/>
        <v>36</v>
      </c>
      <c r="Q1532" s="18">
        <f t="shared" si="612"/>
        <v>36</v>
      </c>
      <c r="R1532" s="18" t="str">
        <f t="shared" si="613"/>
        <v/>
      </c>
      <c r="S1532" s="19" t="str">
        <f t="shared" si="614"/>
        <v/>
      </c>
    </row>
    <row r="1533" spans="1:19" ht="29" x14ac:dyDescent="0.2">
      <c r="A1533" s="5" t="s">
        <v>417</v>
      </c>
      <c r="B1533" s="1" t="s">
        <v>386</v>
      </c>
      <c r="C1533" s="2" t="s">
        <v>401</v>
      </c>
      <c r="D1533" s="8"/>
      <c r="E1533" s="3"/>
      <c r="F1533" s="3"/>
      <c r="G1533" s="3"/>
      <c r="H1533" s="11" t="str">
        <f t="shared" si="608"/>
        <v/>
      </c>
      <c r="I1533" s="89">
        <v>36</v>
      </c>
      <c r="J1533" s="82">
        <v>33</v>
      </c>
      <c r="K1533" s="82">
        <v>13</v>
      </c>
      <c r="L1533" s="13">
        <f t="shared" si="609"/>
        <v>0.39393939393939392</v>
      </c>
      <c r="M1533" s="84"/>
      <c r="N1533" s="82"/>
      <c r="O1533" s="16">
        <f t="shared" si="610"/>
        <v>0</v>
      </c>
      <c r="P1533" s="17">
        <f t="shared" si="611"/>
        <v>36</v>
      </c>
      <c r="Q1533" s="18">
        <f t="shared" si="612"/>
        <v>33</v>
      </c>
      <c r="R1533" s="18" t="str">
        <f t="shared" si="613"/>
        <v/>
      </c>
      <c r="S1533" s="19" t="str">
        <f t="shared" si="614"/>
        <v/>
      </c>
    </row>
    <row r="1534" spans="1:19" x14ac:dyDescent="0.2">
      <c r="A1534" s="5" t="s">
        <v>513</v>
      </c>
      <c r="B1534" s="1" t="s">
        <v>156</v>
      </c>
      <c r="C1534" s="2" t="s">
        <v>157</v>
      </c>
      <c r="D1534" s="8">
        <v>0</v>
      </c>
      <c r="E1534" s="3">
        <v>0</v>
      </c>
      <c r="F1534" s="3">
        <v>0</v>
      </c>
      <c r="G1534" s="3">
        <v>0</v>
      </c>
      <c r="H1534" s="11" t="s">
        <v>514</v>
      </c>
      <c r="I1534" s="89">
        <v>36</v>
      </c>
      <c r="J1534" s="82">
        <v>35</v>
      </c>
      <c r="K1534" s="82">
        <v>3</v>
      </c>
      <c r="L1534" s="13">
        <v>8.5714285714285715E-2</v>
      </c>
      <c r="M1534" s="84">
        <v>0</v>
      </c>
      <c r="N1534" s="82">
        <v>1</v>
      </c>
      <c r="O1534" s="16">
        <v>2.7777777777777776E-2</v>
      </c>
      <c r="P1534" s="17">
        <v>36</v>
      </c>
      <c r="Q1534" s="18">
        <v>35</v>
      </c>
      <c r="R1534" s="18">
        <v>1</v>
      </c>
      <c r="S1534" s="19">
        <v>2.7777777777777776E-2</v>
      </c>
    </row>
    <row r="1535" spans="1:19" x14ac:dyDescent="0.2">
      <c r="A1535" s="5" t="s">
        <v>513</v>
      </c>
      <c r="B1535" s="1" t="s">
        <v>280</v>
      </c>
      <c r="C1535" s="2" t="s">
        <v>281</v>
      </c>
      <c r="D1535" s="8">
        <v>0</v>
      </c>
      <c r="E1535" s="3">
        <v>0</v>
      </c>
      <c r="F1535" s="3">
        <v>0</v>
      </c>
      <c r="G1535" s="3">
        <v>0</v>
      </c>
      <c r="H1535" s="11" t="s">
        <v>514</v>
      </c>
      <c r="I1535" s="89">
        <v>36</v>
      </c>
      <c r="J1535" s="82">
        <v>36</v>
      </c>
      <c r="K1535" s="82">
        <v>12</v>
      </c>
      <c r="L1535" s="13">
        <v>0.33333333333333331</v>
      </c>
      <c r="M1535" s="84">
        <v>0</v>
      </c>
      <c r="N1535" s="82">
        <v>0</v>
      </c>
      <c r="O1535" s="16">
        <v>0</v>
      </c>
      <c r="P1535" s="17">
        <v>36</v>
      </c>
      <c r="Q1535" s="18">
        <v>36</v>
      </c>
      <c r="R1535" s="18" t="s">
        <v>514</v>
      </c>
      <c r="S1535" s="19" t="s">
        <v>514</v>
      </c>
    </row>
    <row r="1536" spans="1:19" x14ac:dyDescent="0.2">
      <c r="A1536" s="5" t="s">
        <v>513</v>
      </c>
      <c r="B1536" s="1" t="s">
        <v>288</v>
      </c>
      <c r="C1536" s="2" t="s">
        <v>289</v>
      </c>
      <c r="D1536" s="8">
        <v>0</v>
      </c>
      <c r="E1536" s="3">
        <v>0</v>
      </c>
      <c r="F1536" s="3">
        <v>0</v>
      </c>
      <c r="G1536" s="3">
        <v>0</v>
      </c>
      <c r="H1536" s="11" t="s">
        <v>514</v>
      </c>
      <c r="I1536" s="89">
        <v>35</v>
      </c>
      <c r="J1536" s="82">
        <v>15</v>
      </c>
      <c r="K1536" s="82">
        <v>0</v>
      </c>
      <c r="L1536" s="13">
        <v>0</v>
      </c>
      <c r="M1536" s="84">
        <v>20</v>
      </c>
      <c r="N1536" s="82">
        <v>0</v>
      </c>
      <c r="O1536" s="16">
        <v>0</v>
      </c>
      <c r="P1536" s="17">
        <v>35</v>
      </c>
      <c r="Q1536" s="18">
        <v>35</v>
      </c>
      <c r="R1536" s="18" t="s">
        <v>514</v>
      </c>
      <c r="S1536" s="19" t="s">
        <v>514</v>
      </c>
    </row>
    <row r="1537" spans="1:19" x14ac:dyDescent="0.2">
      <c r="A1537" s="59" t="s">
        <v>429</v>
      </c>
      <c r="B1537" s="1" t="s">
        <v>38</v>
      </c>
      <c r="C1537" s="2" t="s">
        <v>39</v>
      </c>
      <c r="D1537" s="8">
        <v>0</v>
      </c>
      <c r="E1537" s="3">
        <v>0</v>
      </c>
      <c r="F1537" s="3">
        <v>0</v>
      </c>
      <c r="G1537" s="3">
        <v>0</v>
      </c>
      <c r="H1537" s="11" t="str">
        <f t="shared" ref="H1537:H1568" si="615">IF(D1537&lt;&gt;0,G1537/D1537,"")</f>
        <v/>
      </c>
      <c r="I1537" s="89">
        <v>35</v>
      </c>
      <c r="J1537" s="82">
        <v>35</v>
      </c>
      <c r="K1537" s="82">
        <v>30</v>
      </c>
      <c r="L1537" s="13">
        <f t="shared" ref="L1537:L1568" si="616">IF(J1537&lt;&gt;0,K1537/J1537,"")</f>
        <v>0.8571428571428571</v>
      </c>
      <c r="M1537" s="81">
        <v>0</v>
      </c>
      <c r="N1537" s="82">
        <v>0</v>
      </c>
      <c r="O1537" s="16">
        <f t="shared" ref="O1537:O1568" si="617">IF(I1537&lt;&gt;0,N1537/I1537,"")</f>
        <v>0</v>
      </c>
      <c r="P1537" s="80">
        <f t="shared" ref="P1537:P1568" si="618">IF(SUM(D1537,I1537)&gt;0,SUM(D1537,I1537),"")</f>
        <v>35</v>
      </c>
      <c r="Q1537" s="77">
        <f t="shared" ref="Q1537:Q1568" si="619">IF(SUM(E1537,J1537, M1537)&gt;0,SUM(E1537,J1537, M1537),"")</f>
        <v>35</v>
      </c>
      <c r="R1537" s="77" t="str">
        <f t="shared" ref="R1537:R1568" si="620">IF(SUM(G1537,N1537)&gt;0,SUM(G1537,N1537),"")</f>
        <v/>
      </c>
      <c r="S1537" s="78" t="str">
        <f t="shared" ref="S1537:S1568" si="621">IFERROR(IF(P1537&lt;&gt;0,R1537/P1537,""),"")</f>
        <v/>
      </c>
    </row>
    <row r="1538" spans="1:19" x14ac:dyDescent="0.2">
      <c r="A1538" s="5" t="s">
        <v>430</v>
      </c>
      <c r="B1538" s="1" t="s">
        <v>27</v>
      </c>
      <c r="C1538" s="2" t="s">
        <v>28</v>
      </c>
      <c r="D1538" s="8"/>
      <c r="E1538" s="3"/>
      <c r="F1538" s="3"/>
      <c r="G1538" s="3"/>
      <c r="H1538" s="11" t="str">
        <f t="shared" si="615"/>
        <v/>
      </c>
      <c r="I1538" s="91">
        <v>34</v>
      </c>
      <c r="J1538" s="85">
        <v>28</v>
      </c>
      <c r="K1538" s="85">
        <v>20</v>
      </c>
      <c r="L1538" s="13">
        <f t="shared" si="616"/>
        <v>0.7142857142857143</v>
      </c>
      <c r="M1538" s="81"/>
      <c r="N1538" s="82"/>
      <c r="O1538" s="16">
        <f t="shared" si="617"/>
        <v>0</v>
      </c>
      <c r="P1538" s="17">
        <f t="shared" si="618"/>
        <v>34</v>
      </c>
      <c r="Q1538" s="18">
        <f t="shared" si="619"/>
        <v>28</v>
      </c>
      <c r="R1538" s="18" t="str">
        <f t="shared" si="620"/>
        <v/>
      </c>
      <c r="S1538" s="19" t="str">
        <f t="shared" si="621"/>
        <v/>
      </c>
    </row>
    <row r="1539" spans="1:19" x14ac:dyDescent="0.2">
      <c r="A1539" s="5" t="s">
        <v>430</v>
      </c>
      <c r="B1539" s="1" t="s">
        <v>328</v>
      </c>
      <c r="C1539" s="2" t="s">
        <v>330</v>
      </c>
      <c r="D1539" s="8"/>
      <c r="E1539" s="3"/>
      <c r="F1539" s="3"/>
      <c r="G1539" s="3"/>
      <c r="H1539" s="11" t="str">
        <f t="shared" si="615"/>
        <v/>
      </c>
      <c r="I1539" s="91">
        <v>34</v>
      </c>
      <c r="J1539" s="85">
        <v>27</v>
      </c>
      <c r="K1539" s="85">
        <v>25</v>
      </c>
      <c r="L1539" s="13">
        <f t="shared" si="616"/>
        <v>0.92592592592592593</v>
      </c>
      <c r="M1539" s="81"/>
      <c r="N1539" s="82">
        <v>1</v>
      </c>
      <c r="O1539" s="16">
        <f t="shared" si="617"/>
        <v>2.9411764705882353E-2</v>
      </c>
      <c r="P1539" s="17">
        <f t="shared" si="618"/>
        <v>34</v>
      </c>
      <c r="Q1539" s="18">
        <f t="shared" si="619"/>
        <v>27</v>
      </c>
      <c r="R1539" s="18">
        <f t="shared" si="620"/>
        <v>1</v>
      </c>
      <c r="S1539" s="19">
        <f t="shared" si="621"/>
        <v>2.9411764705882353E-2</v>
      </c>
    </row>
    <row r="1540" spans="1:19" x14ac:dyDescent="0.2">
      <c r="A1540" s="5" t="s">
        <v>419</v>
      </c>
      <c r="B1540" s="1" t="s">
        <v>404</v>
      </c>
      <c r="C1540" s="2" t="s">
        <v>405</v>
      </c>
      <c r="D1540" s="8"/>
      <c r="E1540" s="3"/>
      <c r="F1540" s="3"/>
      <c r="G1540" s="3"/>
      <c r="H1540" s="11" t="str">
        <f t="shared" si="615"/>
        <v/>
      </c>
      <c r="I1540" s="89">
        <v>34</v>
      </c>
      <c r="J1540" s="82">
        <v>26</v>
      </c>
      <c r="K1540" s="82">
        <v>26</v>
      </c>
      <c r="L1540" s="13">
        <f t="shared" si="616"/>
        <v>1</v>
      </c>
      <c r="M1540" s="81"/>
      <c r="N1540" s="82">
        <v>8</v>
      </c>
      <c r="O1540" s="16">
        <f t="shared" si="617"/>
        <v>0.23529411764705882</v>
      </c>
      <c r="P1540" s="17">
        <f t="shared" si="618"/>
        <v>34</v>
      </c>
      <c r="Q1540" s="18">
        <f t="shared" si="619"/>
        <v>26</v>
      </c>
      <c r="R1540" s="18">
        <f t="shared" si="620"/>
        <v>8</v>
      </c>
      <c r="S1540" s="19">
        <f t="shared" si="621"/>
        <v>0.23529411764705882</v>
      </c>
    </row>
    <row r="1541" spans="1:19" x14ac:dyDescent="0.2">
      <c r="A1541" s="5" t="s">
        <v>516</v>
      </c>
      <c r="B1541" s="1" t="s">
        <v>38</v>
      </c>
      <c r="C1541" s="2" t="s">
        <v>39</v>
      </c>
      <c r="D1541" s="8">
        <v>0</v>
      </c>
      <c r="E1541" s="3">
        <v>0</v>
      </c>
      <c r="F1541" s="3">
        <v>0</v>
      </c>
      <c r="G1541" s="3">
        <v>0</v>
      </c>
      <c r="H1541" s="11" t="str">
        <f t="shared" si="615"/>
        <v/>
      </c>
      <c r="I1541" s="89">
        <v>34</v>
      </c>
      <c r="J1541" s="82">
        <v>1</v>
      </c>
      <c r="K1541" s="82">
        <v>29</v>
      </c>
      <c r="L1541" s="13">
        <f t="shared" si="616"/>
        <v>29</v>
      </c>
      <c r="M1541" s="81">
        <v>29</v>
      </c>
      <c r="N1541" s="82">
        <v>4</v>
      </c>
      <c r="O1541" s="16">
        <f t="shared" si="617"/>
        <v>0.11764705882352941</v>
      </c>
      <c r="P1541" s="17">
        <f t="shared" si="618"/>
        <v>34</v>
      </c>
      <c r="Q1541" s="18">
        <f t="shared" si="619"/>
        <v>30</v>
      </c>
      <c r="R1541" s="18">
        <f t="shared" si="620"/>
        <v>4</v>
      </c>
      <c r="S1541" s="19">
        <f t="shared" si="621"/>
        <v>0.11764705882352941</v>
      </c>
    </row>
    <row r="1542" spans="1:19" x14ac:dyDescent="0.2">
      <c r="A1542" s="5" t="s">
        <v>522</v>
      </c>
      <c r="B1542" s="1" t="s">
        <v>146</v>
      </c>
      <c r="C1542" s="2" t="s">
        <v>147</v>
      </c>
      <c r="D1542" s="8">
        <v>0</v>
      </c>
      <c r="E1542" s="3">
        <v>0</v>
      </c>
      <c r="F1542" s="3">
        <v>0</v>
      </c>
      <c r="G1542" s="3">
        <v>0</v>
      </c>
      <c r="H1542" s="11" t="str">
        <f t="shared" si="615"/>
        <v/>
      </c>
      <c r="I1542" s="89">
        <v>34</v>
      </c>
      <c r="J1542" s="82">
        <v>34</v>
      </c>
      <c r="K1542" s="82">
        <v>34</v>
      </c>
      <c r="L1542" s="13">
        <f t="shared" si="616"/>
        <v>1</v>
      </c>
      <c r="M1542" s="81">
        <v>0</v>
      </c>
      <c r="N1542" s="82">
        <v>0</v>
      </c>
      <c r="O1542" s="16">
        <f t="shared" si="617"/>
        <v>0</v>
      </c>
      <c r="P1542" s="17">
        <f t="shared" si="618"/>
        <v>34</v>
      </c>
      <c r="Q1542" s="18">
        <f t="shared" si="619"/>
        <v>34</v>
      </c>
      <c r="R1542" s="18" t="str">
        <f t="shared" si="620"/>
        <v/>
      </c>
      <c r="S1542" s="19" t="str">
        <f t="shared" si="621"/>
        <v/>
      </c>
    </row>
    <row r="1543" spans="1:19" x14ac:dyDescent="0.2">
      <c r="A1543" s="59" t="s">
        <v>429</v>
      </c>
      <c r="B1543" s="1" t="s">
        <v>146</v>
      </c>
      <c r="C1543" s="2" t="s">
        <v>153</v>
      </c>
      <c r="D1543" s="8">
        <v>0</v>
      </c>
      <c r="E1543" s="3">
        <v>0</v>
      </c>
      <c r="F1543" s="3">
        <v>0</v>
      </c>
      <c r="G1543" s="3">
        <v>0</v>
      </c>
      <c r="H1543" s="11" t="str">
        <f t="shared" si="615"/>
        <v/>
      </c>
      <c r="I1543" s="89">
        <v>34</v>
      </c>
      <c r="J1543" s="82">
        <v>34</v>
      </c>
      <c r="K1543" s="82">
        <v>17</v>
      </c>
      <c r="L1543" s="13">
        <f t="shared" si="616"/>
        <v>0.5</v>
      </c>
      <c r="M1543" s="81">
        <v>0</v>
      </c>
      <c r="N1543" s="82">
        <v>0</v>
      </c>
      <c r="O1543" s="16">
        <f t="shared" si="617"/>
        <v>0</v>
      </c>
      <c r="P1543" s="80">
        <f t="shared" si="618"/>
        <v>34</v>
      </c>
      <c r="Q1543" s="77">
        <f t="shared" si="619"/>
        <v>34</v>
      </c>
      <c r="R1543" s="77" t="str">
        <f t="shared" si="620"/>
        <v/>
      </c>
      <c r="S1543" s="78" t="str">
        <f t="shared" si="621"/>
        <v/>
      </c>
    </row>
    <row r="1544" spans="1:19" x14ac:dyDescent="0.2">
      <c r="A1544" s="5" t="s">
        <v>427</v>
      </c>
      <c r="B1544" s="1" t="s">
        <v>188</v>
      </c>
      <c r="C1544" s="2" t="s">
        <v>189</v>
      </c>
      <c r="D1544" s="8"/>
      <c r="E1544" s="3"/>
      <c r="F1544" s="3"/>
      <c r="G1544" s="3"/>
      <c r="H1544" s="11" t="str">
        <f t="shared" si="615"/>
        <v/>
      </c>
      <c r="I1544" s="89">
        <v>33</v>
      </c>
      <c r="J1544" s="82">
        <v>30</v>
      </c>
      <c r="K1544" s="82">
        <v>14</v>
      </c>
      <c r="L1544" s="13">
        <f t="shared" si="616"/>
        <v>0.46666666666666667</v>
      </c>
      <c r="M1544" s="81">
        <v>1</v>
      </c>
      <c r="N1544" s="82">
        <v>2</v>
      </c>
      <c r="O1544" s="16">
        <f t="shared" si="617"/>
        <v>6.0606060606060608E-2</v>
      </c>
      <c r="P1544" s="17">
        <f t="shared" si="618"/>
        <v>33</v>
      </c>
      <c r="Q1544" s="18">
        <f t="shared" si="619"/>
        <v>31</v>
      </c>
      <c r="R1544" s="18">
        <f t="shared" si="620"/>
        <v>2</v>
      </c>
      <c r="S1544" s="19">
        <f t="shared" si="621"/>
        <v>6.0606060606060608E-2</v>
      </c>
    </row>
    <row r="1545" spans="1:19" x14ac:dyDescent="0.2">
      <c r="A1545" s="5" t="s">
        <v>416</v>
      </c>
      <c r="B1545" s="1" t="s">
        <v>239</v>
      </c>
      <c r="C1545" s="2" t="s">
        <v>240</v>
      </c>
      <c r="D1545" s="8"/>
      <c r="E1545" s="3"/>
      <c r="F1545" s="3"/>
      <c r="G1545" s="3"/>
      <c r="H1545" s="11" t="str">
        <f t="shared" si="615"/>
        <v/>
      </c>
      <c r="I1545" s="89">
        <v>33</v>
      </c>
      <c r="J1545" s="82">
        <v>33</v>
      </c>
      <c r="K1545" s="82">
        <v>27</v>
      </c>
      <c r="L1545" s="13">
        <f t="shared" si="616"/>
        <v>0.81818181818181823</v>
      </c>
      <c r="M1545" s="81"/>
      <c r="N1545" s="82"/>
      <c r="O1545" s="16">
        <f t="shared" si="617"/>
        <v>0</v>
      </c>
      <c r="P1545" s="17">
        <f t="shared" si="618"/>
        <v>33</v>
      </c>
      <c r="Q1545" s="18">
        <f t="shared" si="619"/>
        <v>33</v>
      </c>
      <c r="R1545" s="18" t="str">
        <f t="shared" si="620"/>
        <v/>
      </c>
      <c r="S1545" s="19" t="str">
        <f t="shared" si="621"/>
        <v/>
      </c>
    </row>
    <row r="1546" spans="1:19" x14ac:dyDescent="0.2">
      <c r="A1546" s="5" t="s">
        <v>417</v>
      </c>
      <c r="B1546" s="1" t="s">
        <v>71</v>
      </c>
      <c r="C1546" s="2" t="s">
        <v>73</v>
      </c>
      <c r="D1546" s="8"/>
      <c r="E1546" s="3"/>
      <c r="F1546" s="3"/>
      <c r="G1546" s="3"/>
      <c r="H1546" s="11" t="str">
        <f t="shared" si="615"/>
        <v/>
      </c>
      <c r="I1546" s="89">
        <v>33</v>
      </c>
      <c r="J1546" s="82">
        <v>33</v>
      </c>
      <c r="K1546" s="82">
        <v>23</v>
      </c>
      <c r="L1546" s="13">
        <f t="shared" si="616"/>
        <v>0.69696969696969702</v>
      </c>
      <c r="M1546" s="84"/>
      <c r="N1546" s="82"/>
      <c r="O1546" s="16">
        <f t="shared" si="617"/>
        <v>0</v>
      </c>
      <c r="P1546" s="17">
        <f t="shared" si="618"/>
        <v>33</v>
      </c>
      <c r="Q1546" s="18">
        <f t="shared" si="619"/>
        <v>33</v>
      </c>
      <c r="R1546" s="18" t="str">
        <f t="shared" si="620"/>
        <v/>
      </c>
      <c r="S1546" s="19" t="str">
        <f t="shared" si="621"/>
        <v/>
      </c>
    </row>
    <row r="1547" spans="1:19" x14ac:dyDescent="0.2">
      <c r="A1547" s="5" t="s">
        <v>516</v>
      </c>
      <c r="B1547" s="1" t="s">
        <v>239</v>
      </c>
      <c r="C1547" s="2" t="s">
        <v>240</v>
      </c>
      <c r="D1547" s="8">
        <v>0</v>
      </c>
      <c r="E1547" s="3">
        <v>0</v>
      </c>
      <c r="F1547" s="3">
        <v>0</v>
      </c>
      <c r="G1547" s="3">
        <v>0</v>
      </c>
      <c r="H1547" s="11" t="str">
        <f t="shared" si="615"/>
        <v/>
      </c>
      <c r="I1547" s="89">
        <v>33</v>
      </c>
      <c r="J1547" s="82">
        <v>29</v>
      </c>
      <c r="K1547" s="82">
        <v>15</v>
      </c>
      <c r="L1547" s="13">
        <f t="shared" si="616"/>
        <v>0.51724137931034486</v>
      </c>
      <c r="M1547" s="81">
        <v>0</v>
      </c>
      <c r="N1547" s="82">
        <v>4</v>
      </c>
      <c r="O1547" s="16">
        <f t="shared" si="617"/>
        <v>0.12121212121212122</v>
      </c>
      <c r="P1547" s="17">
        <f t="shared" si="618"/>
        <v>33</v>
      </c>
      <c r="Q1547" s="18">
        <f t="shared" si="619"/>
        <v>29</v>
      </c>
      <c r="R1547" s="18">
        <f t="shared" si="620"/>
        <v>4</v>
      </c>
      <c r="S1547" s="19">
        <f t="shared" si="621"/>
        <v>0.12121212121212122</v>
      </c>
    </row>
    <row r="1548" spans="1:19" x14ac:dyDescent="0.2">
      <c r="A1548" s="5" t="s">
        <v>517</v>
      </c>
      <c r="B1548" s="1" t="s">
        <v>316</v>
      </c>
      <c r="C1548" s="2" t="s">
        <v>317</v>
      </c>
      <c r="D1548" s="20">
        <v>0</v>
      </c>
      <c r="E1548" s="21">
        <v>0</v>
      </c>
      <c r="F1548" s="21">
        <v>0</v>
      </c>
      <c r="G1548" s="21">
        <v>0</v>
      </c>
      <c r="H1548" s="11" t="str">
        <f t="shared" si="615"/>
        <v/>
      </c>
      <c r="I1548" s="90">
        <v>33</v>
      </c>
      <c r="J1548" s="83">
        <v>21</v>
      </c>
      <c r="K1548" s="83">
        <v>15</v>
      </c>
      <c r="L1548" s="13">
        <f t="shared" si="616"/>
        <v>0.7142857142857143</v>
      </c>
      <c r="M1548" s="83">
        <v>0</v>
      </c>
      <c r="N1548" s="83">
        <v>12</v>
      </c>
      <c r="O1548" s="16">
        <f t="shared" si="617"/>
        <v>0.36363636363636365</v>
      </c>
      <c r="P1548" s="17">
        <f t="shared" si="618"/>
        <v>33</v>
      </c>
      <c r="Q1548" s="18">
        <f t="shared" si="619"/>
        <v>21</v>
      </c>
      <c r="R1548" s="18">
        <f t="shared" si="620"/>
        <v>12</v>
      </c>
      <c r="S1548" s="19">
        <f t="shared" si="621"/>
        <v>0.36363636363636365</v>
      </c>
    </row>
    <row r="1549" spans="1:19" ht="29" x14ac:dyDescent="0.2">
      <c r="A1549" s="59" t="s">
        <v>429</v>
      </c>
      <c r="B1549" s="1" t="s">
        <v>146</v>
      </c>
      <c r="C1549" s="2" t="s">
        <v>150</v>
      </c>
      <c r="D1549" s="8">
        <v>0</v>
      </c>
      <c r="E1549" s="3">
        <v>0</v>
      </c>
      <c r="F1549" s="3">
        <v>0</v>
      </c>
      <c r="G1549" s="3">
        <v>0</v>
      </c>
      <c r="H1549" s="11" t="str">
        <f t="shared" si="615"/>
        <v/>
      </c>
      <c r="I1549" s="89">
        <v>33</v>
      </c>
      <c r="J1549" s="82">
        <v>33</v>
      </c>
      <c r="K1549" s="82">
        <v>27</v>
      </c>
      <c r="L1549" s="13">
        <f t="shared" si="616"/>
        <v>0.81818181818181823</v>
      </c>
      <c r="M1549" s="81">
        <v>0</v>
      </c>
      <c r="N1549" s="82">
        <v>0</v>
      </c>
      <c r="O1549" s="16">
        <f t="shared" si="617"/>
        <v>0</v>
      </c>
      <c r="P1549" s="80">
        <f t="shared" si="618"/>
        <v>33</v>
      </c>
      <c r="Q1549" s="77">
        <f t="shared" si="619"/>
        <v>33</v>
      </c>
      <c r="R1549" s="77" t="str">
        <f t="shared" si="620"/>
        <v/>
      </c>
      <c r="S1549" s="78" t="str">
        <f t="shared" si="621"/>
        <v/>
      </c>
    </row>
    <row r="1550" spans="1:19" x14ac:dyDescent="0.2">
      <c r="A1550" s="5" t="s">
        <v>515</v>
      </c>
      <c r="B1550" s="1" t="s">
        <v>257</v>
      </c>
      <c r="C1550" s="2" t="s">
        <v>258</v>
      </c>
      <c r="D1550" s="8"/>
      <c r="E1550" s="3"/>
      <c r="F1550" s="3"/>
      <c r="G1550" s="3"/>
      <c r="H1550" s="11" t="str">
        <f t="shared" si="615"/>
        <v/>
      </c>
      <c r="I1550" s="90">
        <v>32</v>
      </c>
      <c r="J1550" s="83">
        <v>21</v>
      </c>
      <c r="K1550" s="83"/>
      <c r="L1550" s="13">
        <f t="shared" si="616"/>
        <v>0</v>
      </c>
      <c r="M1550" s="83">
        <v>2</v>
      </c>
      <c r="N1550" s="83"/>
      <c r="O1550" s="16">
        <f t="shared" si="617"/>
        <v>0</v>
      </c>
      <c r="P1550" s="17">
        <f t="shared" si="618"/>
        <v>32</v>
      </c>
      <c r="Q1550" s="18">
        <f t="shared" si="619"/>
        <v>23</v>
      </c>
      <c r="R1550" s="18" t="str">
        <f t="shared" si="620"/>
        <v/>
      </c>
      <c r="S1550" s="19" t="str">
        <f t="shared" si="621"/>
        <v/>
      </c>
    </row>
    <row r="1551" spans="1:19" x14ac:dyDescent="0.2">
      <c r="A1551" s="5" t="s">
        <v>522</v>
      </c>
      <c r="B1551" s="1" t="s">
        <v>341</v>
      </c>
      <c r="C1551" s="2" t="s">
        <v>342</v>
      </c>
      <c r="D1551" s="8">
        <v>0</v>
      </c>
      <c r="E1551" s="3">
        <v>0</v>
      </c>
      <c r="F1551" s="3">
        <v>0</v>
      </c>
      <c r="G1551" s="3">
        <v>0</v>
      </c>
      <c r="H1551" s="11" t="str">
        <f t="shared" si="615"/>
        <v/>
      </c>
      <c r="I1551" s="89">
        <v>32</v>
      </c>
      <c r="J1551" s="82">
        <v>32</v>
      </c>
      <c r="K1551" s="82">
        <v>31</v>
      </c>
      <c r="L1551" s="13">
        <f t="shared" si="616"/>
        <v>0.96875</v>
      </c>
      <c r="M1551" s="81">
        <v>0</v>
      </c>
      <c r="N1551" s="82">
        <v>0</v>
      </c>
      <c r="O1551" s="16">
        <f t="shared" si="617"/>
        <v>0</v>
      </c>
      <c r="P1551" s="17">
        <f t="shared" si="618"/>
        <v>32</v>
      </c>
      <c r="Q1551" s="18">
        <f t="shared" si="619"/>
        <v>32</v>
      </c>
      <c r="R1551" s="18" t="str">
        <f t="shared" si="620"/>
        <v/>
      </c>
      <c r="S1551" s="19" t="str">
        <f t="shared" si="621"/>
        <v/>
      </c>
    </row>
    <row r="1552" spans="1:19" x14ac:dyDescent="0.2">
      <c r="A1552" s="5" t="s">
        <v>420</v>
      </c>
      <c r="B1552" s="1" t="s">
        <v>190</v>
      </c>
      <c r="C1552" s="2" t="s">
        <v>192</v>
      </c>
      <c r="D1552" s="8"/>
      <c r="E1552" s="3"/>
      <c r="F1552" s="3"/>
      <c r="G1552" s="3"/>
      <c r="H1552" s="11" t="str">
        <f t="shared" si="615"/>
        <v/>
      </c>
      <c r="I1552" s="89">
        <v>31</v>
      </c>
      <c r="J1552" s="82">
        <v>25</v>
      </c>
      <c r="K1552" s="82">
        <v>3</v>
      </c>
      <c r="L1552" s="13">
        <f t="shared" si="616"/>
        <v>0.12</v>
      </c>
      <c r="M1552" s="81">
        <v>1</v>
      </c>
      <c r="N1552" s="82">
        <v>5</v>
      </c>
      <c r="O1552" s="16">
        <f t="shared" si="617"/>
        <v>0.16129032258064516</v>
      </c>
      <c r="P1552" s="17">
        <f t="shared" si="618"/>
        <v>31</v>
      </c>
      <c r="Q1552" s="18">
        <f t="shared" si="619"/>
        <v>26</v>
      </c>
      <c r="R1552" s="18">
        <f t="shared" si="620"/>
        <v>5</v>
      </c>
      <c r="S1552" s="19">
        <f t="shared" si="621"/>
        <v>0.16129032258064516</v>
      </c>
    </row>
    <row r="1553" spans="1:19" x14ac:dyDescent="0.2">
      <c r="A1553" s="5" t="s">
        <v>421</v>
      </c>
      <c r="B1553" s="1" t="s">
        <v>288</v>
      </c>
      <c r="C1553" s="2" t="s">
        <v>289</v>
      </c>
      <c r="D1553" s="8"/>
      <c r="E1553" s="3"/>
      <c r="F1553" s="3"/>
      <c r="G1553" s="3"/>
      <c r="H1553" s="11" t="str">
        <f t="shared" si="615"/>
        <v/>
      </c>
      <c r="I1553" s="89">
        <v>31</v>
      </c>
      <c r="J1553" s="82">
        <v>31</v>
      </c>
      <c r="K1553" s="82">
        <v>2</v>
      </c>
      <c r="L1553" s="13">
        <f t="shared" si="616"/>
        <v>6.4516129032258063E-2</v>
      </c>
      <c r="M1553" s="81"/>
      <c r="N1553" s="82"/>
      <c r="O1553" s="16">
        <f t="shared" si="617"/>
        <v>0</v>
      </c>
      <c r="P1553" s="17">
        <f t="shared" si="618"/>
        <v>31</v>
      </c>
      <c r="Q1553" s="18">
        <f t="shared" si="619"/>
        <v>31</v>
      </c>
      <c r="R1553" s="18" t="str">
        <f t="shared" si="620"/>
        <v/>
      </c>
      <c r="S1553" s="19" t="str">
        <f t="shared" si="621"/>
        <v/>
      </c>
    </row>
    <row r="1554" spans="1:19" ht="29" x14ac:dyDescent="0.2">
      <c r="A1554" s="5" t="s">
        <v>418</v>
      </c>
      <c r="B1554" s="1" t="s">
        <v>59</v>
      </c>
      <c r="C1554" s="2" t="s">
        <v>60</v>
      </c>
      <c r="D1554" s="8">
        <v>0</v>
      </c>
      <c r="E1554" s="3">
        <v>0</v>
      </c>
      <c r="F1554" s="3">
        <v>0</v>
      </c>
      <c r="G1554" s="3">
        <v>0</v>
      </c>
      <c r="H1554" s="11" t="str">
        <f t="shared" si="615"/>
        <v/>
      </c>
      <c r="I1554" s="89">
        <v>31</v>
      </c>
      <c r="J1554" s="82">
        <v>31</v>
      </c>
      <c r="K1554" s="82">
        <v>6</v>
      </c>
      <c r="L1554" s="13">
        <f t="shared" si="616"/>
        <v>0.19354838709677419</v>
      </c>
      <c r="M1554" s="81">
        <v>0</v>
      </c>
      <c r="N1554" s="82">
        <v>0</v>
      </c>
      <c r="O1554" s="16">
        <f t="shared" si="617"/>
        <v>0</v>
      </c>
      <c r="P1554" s="17">
        <f t="shared" si="618"/>
        <v>31</v>
      </c>
      <c r="Q1554" s="18">
        <f t="shared" si="619"/>
        <v>31</v>
      </c>
      <c r="R1554" s="18" t="str">
        <f t="shared" si="620"/>
        <v/>
      </c>
      <c r="S1554" s="19" t="str">
        <f t="shared" si="621"/>
        <v/>
      </c>
    </row>
    <row r="1555" spans="1:19" x14ac:dyDescent="0.2">
      <c r="A1555" s="5" t="s">
        <v>517</v>
      </c>
      <c r="B1555" s="1" t="s">
        <v>172</v>
      </c>
      <c r="C1555" s="2" t="s">
        <v>173</v>
      </c>
      <c r="D1555" s="20">
        <v>0</v>
      </c>
      <c r="E1555" s="21">
        <v>0</v>
      </c>
      <c r="F1555" s="21">
        <v>0</v>
      </c>
      <c r="G1555" s="21">
        <v>0</v>
      </c>
      <c r="H1555" s="11" t="str">
        <f t="shared" si="615"/>
        <v/>
      </c>
      <c r="I1555" s="90">
        <v>31</v>
      </c>
      <c r="J1555" s="83">
        <v>12</v>
      </c>
      <c r="K1555" s="83">
        <v>1</v>
      </c>
      <c r="L1555" s="13">
        <f t="shared" si="616"/>
        <v>8.3333333333333329E-2</v>
      </c>
      <c r="M1555" s="83">
        <v>0</v>
      </c>
      <c r="N1555" s="83">
        <v>19</v>
      </c>
      <c r="O1555" s="16">
        <f t="shared" si="617"/>
        <v>0.61290322580645162</v>
      </c>
      <c r="P1555" s="17">
        <f t="shared" si="618"/>
        <v>31</v>
      </c>
      <c r="Q1555" s="18">
        <f t="shared" si="619"/>
        <v>12</v>
      </c>
      <c r="R1555" s="18">
        <f t="shared" si="620"/>
        <v>19</v>
      </c>
      <c r="S1555" s="19">
        <f t="shared" si="621"/>
        <v>0.61290322580645162</v>
      </c>
    </row>
    <row r="1556" spans="1:19" x14ac:dyDescent="0.2">
      <c r="A1556" s="5" t="s">
        <v>521</v>
      </c>
      <c r="B1556" s="1" t="s">
        <v>38</v>
      </c>
      <c r="C1556" s="2" t="s">
        <v>39</v>
      </c>
      <c r="D1556" s="8"/>
      <c r="E1556" s="3"/>
      <c r="F1556" s="3"/>
      <c r="G1556" s="3"/>
      <c r="H1556" s="11" t="str">
        <f t="shared" si="615"/>
        <v/>
      </c>
      <c r="I1556" s="89">
        <v>31</v>
      </c>
      <c r="J1556" s="82">
        <v>10</v>
      </c>
      <c r="K1556" s="82">
        <v>1</v>
      </c>
      <c r="L1556" s="13">
        <f t="shared" si="616"/>
        <v>0.1</v>
      </c>
      <c r="M1556" s="84"/>
      <c r="N1556" s="82">
        <v>21</v>
      </c>
      <c r="O1556" s="16">
        <f t="shared" si="617"/>
        <v>0.67741935483870963</v>
      </c>
      <c r="P1556" s="17">
        <f t="shared" si="618"/>
        <v>31</v>
      </c>
      <c r="Q1556" s="18">
        <f t="shared" si="619"/>
        <v>10</v>
      </c>
      <c r="R1556" s="18">
        <f t="shared" si="620"/>
        <v>21</v>
      </c>
      <c r="S1556" s="19">
        <f t="shared" si="621"/>
        <v>0.67741935483870963</v>
      </c>
    </row>
    <row r="1557" spans="1:19" x14ac:dyDescent="0.2">
      <c r="A1557" s="59" t="s">
        <v>429</v>
      </c>
      <c r="B1557" s="1" t="s">
        <v>146</v>
      </c>
      <c r="C1557" s="2" t="s">
        <v>152</v>
      </c>
      <c r="D1557" s="8">
        <v>0</v>
      </c>
      <c r="E1557" s="3">
        <v>0</v>
      </c>
      <c r="F1557" s="3">
        <v>0</v>
      </c>
      <c r="G1557" s="3">
        <v>0</v>
      </c>
      <c r="H1557" s="11" t="str">
        <f t="shared" si="615"/>
        <v/>
      </c>
      <c r="I1557" s="89">
        <v>31</v>
      </c>
      <c r="J1557" s="82">
        <v>31</v>
      </c>
      <c r="K1557" s="82">
        <v>26</v>
      </c>
      <c r="L1557" s="13">
        <f t="shared" si="616"/>
        <v>0.83870967741935487</v>
      </c>
      <c r="M1557" s="81">
        <v>0</v>
      </c>
      <c r="N1557" s="82">
        <v>0</v>
      </c>
      <c r="O1557" s="16">
        <f t="shared" si="617"/>
        <v>0</v>
      </c>
      <c r="P1557" s="80">
        <f t="shared" si="618"/>
        <v>31</v>
      </c>
      <c r="Q1557" s="77">
        <f t="shared" si="619"/>
        <v>31</v>
      </c>
      <c r="R1557" s="77" t="str">
        <f t="shared" si="620"/>
        <v/>
      </c>
      <c r="S1557" s="78" t="str">
        <f t="shared" si="621"/>
        <v/>
      </c>
    </row>
    <row r="1558" spans="1:19" x14ac:dyDescent="0.2">
      <c r="A1558" s="5" t="s">
        <v>428</v>
      </c>
      <c r="B1558" s="1" t="s">
        <v>316</v>
      </c>
      <c r="C1558" s="2" t="s">
        <v>317</v>
      </c>
      <c r="D1558" s="8"/>
      <c r="E1558" s="3"/>
      <c r="F1558" s="3"/>
      <c r="G1558" s="3"/>
      <c r="H1558" s="11" t="str">
        <f t="shared" si="615"/>
        <v/>
      </c>
      <c r="I1558" s="89">
        <v>30</v>
      </c>
      <c r="J1558" s="82">
        <v>29</v>
      </c>
      <c r="K1558" s="82">
        <v>8</v>
      </c>
      <c r="L1558" s="13">
        <f t="shared" si="616"/>
        <v>0.27586206896551724</v>
      </c>
      <c r="M1558" s="81"/>
      <c r="N1558" s="82"/>
      <c r="O1558" s="16">
        <f t="shared" si="617"/>
        <v>0</v>
      </c>
      <c r="P1558" s="17">
        <f t="shared" si="618"/>
        <v>30</v>
      </c>
      <c r="Q1558" s="18">
        <f t="shared" si="619"/>
        <v>29</v>
      </c>
      <c r="R1558" s="18" t="str">
        <f t="shared" si="620"/>
        <v/>
      </c>
      <c r="S1558" s="19" t="str">
        <f t="shared" si="621"/>
        <v/>
      </c>
    </row>
    <row r="1559" spans="1:19" ht="29" x14ac:dyDescent="0.2">
      <c r="A1559" s="5" t="s">
        <v>424</v>
      </c>
      <c r="B1559" s="1" t="s">
        <v>210</v>
      </c>
      <c r="C1559" s="2" t="s">
        <v>211</v>
      </c>
      <c r="D1559" s="8"/>
      <c r="E1559" s="3"/>
      <c r="F1559" s="3"/>
      <c r="G1559" s="3"/>
      <c r="H1559" s="11" t="str">
        <f t="shared" si="615"/>
        <v/>
      </c>
      <c r="I1559" s="89">
        <v>30</v>
      </c>
      <c r="J1559" s="82">
        <v>30</v>
      </c>
      <c r="K1559" s="82">
        <v>11</v>
      </c>
      <c r="L1559" s="13">
        <f t="shared" si="616"/>
        <v>0.36666666666666664</v>
      </c>
      <c r="M1559" s="81"/>
      <c r="N1559" s="82"/>
      <c r="O1559" s="16">
        <f t="shared" si="617"/>
        <v>0</v>
      </c>
      <c r="P1559" s="17">
        <f t="shared" si="618"/>
        <v>30</v>
      </c>
      <c r="Q1559" s="18">
        <f t="shared" si="619"/>
        <v>30</v>
      </c>
      <c r="R1559" s="18" t="str">
        <f t="shared" si="620"/>
        <v/>
      </c>
      <c r="S1559" s="19" t="str">
        <f t="shared" si="621"/>
        <v/>
      </c>
    </row>
    <row r="1560" spans="1:19" ht="29" x14ac:dyDescent="0.2">
      <c r="A1560" s="5" t="s">
        <v>421</v>
      </c>
      <c r="B1560" s="1" t="s">
        <v>386</v>
      </c>
      <c r="C1560" s="2" t="s">
        <v>401</v>
      </c>
      <c r="D1560" s="8"/>
      <c r="E1560" s="3"/>
      <c r="F1560" s="3"/>
      <c r="G1560" s="3"/>
      <c r="H1560" s="11" t="str">
        <f t="shared" si="615"/>
        <v/>
      </c>
      <c r="I1560" s="89">
        <v>30</v>
      </c>
      <c r="J1560" s="82">
        <v>29</v>
      </c>
      <c r="K1560" s="82">
        <v>13</v>
      </c>
      <c r="L1560" s="13">
        <f t="shared" si="616"/>
        <v>0.44827586206896552</v>
      </c>
      <c r="M1560" s="81"/>
      <c r="N1560" s="82"/>
      <c r="O1560" s="16">
        <f t="shared" si="617"/>
        <v>0</v>
      </c>
      <c r="P1560" s="17">
        <f t="shared" si="618"/>
        <v>30</v>
      </c>
      <c r="Q1560" s="18">
        <f t="shared" si="619"/>
        <v>29</v>
      </c>
      <c r="R1560" s="18" t="str">
        <f t="shared" si="620"/>
        <v/>
      </c>
      <c r="S1560" s="19" t="str">
        <f t="shared" si="621"/>
        <v/>
      </c>
    </row>
    <row r="1561" spans="1:19" x14ac:dyDescent="0.2">
      <c r="A1561" s="5" t="s">
        <v>515</v>
      </c>
      <c r="B1561" s="1" t="s">
        <v>124</v>
      </c>
      <c r="C1561" s="2" t="s">
        <v>125</v>
      </c>
      <c r="D1561" s="8">
        <v>2</v>
      </c>
      <c r="E1561" s="3">
        <v>1</v>
      </c>
      <c r="F1561" s="3"/>
      <c r="G1561" s="3"/>
      <c r="H1561" s="11">
        <f t="shared" si="615"/>
        <v>0</v>
      </c>
      <c r="I1561" s="90">
        <v>30</v>
      </c>
      <c r="J1561" s="83">
        <v>30</v>
      </c>
      <c r="K1561" s="83">
        <v>5</v>
      </c>
      <c r="L1561" s="13">
        <f t="shared" si="616"/>
        <v>0.16666666666666666</v>
      </c>
      <c r="M1561" s="83"/>
      <c r="N1561" s="83"/>
      <c r="O1561" s="16">
        <f t="shared" si="617"/>
        <v>0</v>
      </c>
      <c r="P1561" s="17">
        <f t="shared" si="618"/>
        <v>32</v>
      </c>
      <c r="Q1561" s="18">
        <f t="shared" si="619"/>
        <v>31</v>
      </c>
      <c r="R1561" s="18" t="str">
        <f t="shared" si="620"/>
        <v/>
      </c>
      <c r="S1561" s="19" t="str">
        <f t="shared" si="621"/>
        <v/>
      </c>
    </row>
    <row r="1562" spans="1:19" ht="29" x14ac:dyDescent="0.2">
      <c r="A1562" s="5" t="s">
        <v>516</v>
      </c>
      <c r="B1562" s="1" t="s">
        <v>59</v>
      </c>
      <c r="C1562" s="2" t="s">
        <v>60</v>
      </c>
      <c r="D1562" s="8">
        <v>0</v>
      </c>
      <c r="E1562" s="3">
        <v>0</v>
      </c>
      <c r="F1562" s="3">
        <v>0</v>
      </c>
      <c r="G1562" s="3">
        <v>0</v>
      </c>
      <c r="H1562" s="11" t="str">
        <f t="shared" si="615"/>
        <v/>
      </c>
      <c r="I1562" s="89">
        <v>30</v>
      </c>
      <c r="J1562" s="82">
        <v>19</v>
      </c>
      <c r="K1562" s="82">
        <v>28</v>
      </c>
      <c r="L1562" s="13">
        <f t="shared" si="616"/>
        <v>1.4736842105263157</v>
      </c>
      <c r="M1562" s="81">
        <v>10</v>
      </c>
      <c r="N1562" s="82">
        <v>1</v>
      </c>
      <c r="O1562" s="16">
        <f t="shared" si="617"/>
        <v>3.3333333333333333E-2</v>
      </c>
      <c r="P1562" s="17">
        <f t="shared" si="618"/>
        <v>30</v>
      </c>
      <c r="Q1562" s="18">
        <f t="shared" si="619"/>
        <v>29</v>
      </c>
      <c r="R1562" s="18">
        <f t="shared" si="620"/>
        <v>1</v>
      </c>
      <c r="S1562" s="19">
        <f t="shared" si="621"/>
        <v>3.3333333333333333E-2</v>
      </c>
    </row>
    <row r="1563" spans="1:19" ht="43" x14ac:dyDescent="0.2">
      <c r="A1563" s="5" t="s">
        <v>522</v>
      </c>
      <c r="B1563" s="1" t="s">
        <v>348</v>
      </c>
      <c r="C1563" s="2" t="s">
        <v>349</v>
      </c>
      <c r="D1563" s="8">
        <v>0</v>
      </c>
      <c r="E1563" s="3">
        <v>0</v>
      </c>
      <c r="F1563" s="3">
        <v>0</v>
      </c>
      <c r="G1563" s="3">
        <v>0</v>
      </c>
      <c r="H1563" s="11" t="str">
        <f t="shared" si="615"/>
        <v/>
      </c>
      <c r="I1563" s="89">
        <v>30</v>
      </c>
      <c r="J1563" s="82">
        <v>30</v>
      </c>
      <c r="K1563" s="82">
        <v>27</v>
      </c>
      <c r="L1563" s="13">
        <f t="shared" si="616"/>
        <v>0.9</v>
      </c>
      <c r="M1563" s="81">
        <v>0</v>
      </c>
      <c r="N1563" s="82">
        <v>0</v>
      </c>
      <c r="O1563" s="16">
        <f t="shared" si="617"/>
        <v>0</v>
      </c>
      <c r="P1563" s="17">
        <f t="shared" si="618"/>
        <v>30</v>
      </c>
      <c r="Q1563" s="18">
        <f t="shared" si="619"/>
        <v>30</v>
      </c>
      <c r="R1563" s="18" t="str">
        <f t="shared" si="620"/>
        <v/>
      </c>
      <c r="S1563" s="19" t="str">
        <f t="shared" si="621"/>
        <v/>
      </c>
    </row>
    <row r="1564" spans="1:19" ht="43" x14ac:dyDescent="0.2">
      <c r="A1564" s="5" t="s">
        <v>523</v>
      </c>
      <c r="B1564" s="1" t="s">
        <v>98</v>
      </c>
      <c r="C1564" s="2" t="s">
        <v>100</v>
      </c>
      <c r="D1564" s="8"/>
      <c r="E1564" s="3"/>
      <c r="F1564" s="3"/>
      <c r="G1564" s="3"/>
      <c r="H1564" s="11" t="str">
        <f t="shared" si="615"/>
        <v/>
      </c>
      <c r="I1564" s="89">
        <v>30</v>
      </c>
      <c r="J1564" s="82">
        <v>11</v>
      </c>
      <c r="K1564" s="82">
        <v>3</v>
      </c>
      <c r="L1564" s="13">
        <f t="shared" si="616"/>
        <v>0.27272727272727271</v>
      </c>
      <c r="M1564" s="81">
        <v>11</v>
      </c>
      <c r="N1564" s="82">
        <v>3</v>
      </c>
      <c r="O1564" s="16">
        <f t="shared" si="617"/>
        <v>0.1</v>
      </c>
      <c r="P1564" s="17">
        <f t="shared" si="618"/>
        <v>30</v>
      </c>
      <c r="Q1564" s="18">
        <f t="shared" si="619"/>
        <v>22</v>
      </c>
      <c r="R1564" s="18">
        <f t="shared" si="620"/>
        <v>3</v>
      </c>
      <c r="S1564" s="19">
        <f t="shared" si="621"/>
        <v>0.1</v>
      </c>
    </row>
    <row r="1565" spans="1:19" x14ac:dyDescent="0.2">
      <c r="A1565" s="59" t="s">
        <v>426</v>
      </c>
      <c r="B1565" s="1" t="s">
        <v>31</v>
      </c>
      <c r="C1565" s="2" t="s">
        <v>34</v>
      </c>
      <c r="D1565" s="8"/>
      <c r="E1565" s="3"/>
      <c r="F1565" s="3"/>
      <c r="G1565" s="3"/>
      <c r="H1565" s="11" t="str">
        <f t="shared" si="615"/>
        <v/>
      </c>
      <c r="I1565" s="89">
        <v>30</v>
      </c>
      <c r="J1565" s="82">
        <v>30</v>
      </c>
      <c r="K1565" s="82">
        <v>9</v>
      </c>
      <c r="L1565" s="13">
        <f t="shared" si="616"/>
        <v>0.3</v>
      </c>
      <c r="M1565" s="84"/>
      <c r="N1565" s="82"/>
      <c r="O1565" s="16">
        <f t="shared" si="617"/>
        <v>0</v>
      </c>
      <c r="P1565" s="17">
        <f t="shared" si="618"/>
        <v>30</v>
      </c>
      <c r="Q1565" s="18">
        <f t="shared" si="619"/>
        <v>30</v>
      </c>
      <c r="R1565" s="18" t="str">
        <f t="shared" si="620"/>
        <v/>
      </c>
      <c r="S1565" s="19" t="str">
        <f t="shared" si="621"/>
        <v/>
      </c>
    </row>
    <row r="1566" spans="1:19" x14ac:dyDescent="0.2">
      <c r="A1566" s="5" t="s">
        <v>428</v>
      </c>
      <c r="B1566" s="1" t="s">
        <v>111</v>
      </c>
      <c r="C1566" s="2" t="s">
        <v>112</v>
      </c>
      <c r="D1566" s="8"/>
      <c r="E1566" s="3"/>
      <c r="F1566" s="3"/>
      <c r="G1566" s="3"/>
      <c r="H1566" s="11" t="str">
        <f t="shared" si="615"/>
        <v/>
      </c>
      <c r="I1566" s="89">
        <v>29</v>
      </c>
      <c r="J1566" s="82">
        <v>28</v>
      </c>
      <c r="K1566" s="82">
        <v>12</v>
      </c>
      <c r="L1566" s="13">
        <f t="shared" si="616"/>
        <v>0.42857142857142855</v>
      </c>
      <c r="M1566" s="81"/>
      <c r="N1566" s="82">
        <v>1</v>
      </c>
      <c r="O1566" s="16">
        <f t="shared" si="617"/>
        <v>3.4482758620689655E-2</v>
      </c>
      <c r="P1566" s="17">
        <f t="shared" si="618"/>
        <v>29</v>
      </c>
      <c r="Q1566" s="18">
        <f t="shared" si="619"/>
        <v>28</v>
      </c>
      <c r="R1566" s="18">
        <f t="shared" si="620"/>
        <v>1</v>
      </c>
      <c r="S1566" s="19">
        <f t="shared" si="621"/>
        <v>3.4482758620689655E-2</v>
      </c>
    </row>
    <row r="1567" spans="1:19" x14ac:dyDescent="0.2">
      <c r="A1567" s="5" t="s">
        <v>417</v>
      </c>
      <c r="B1567" s="1" t="s">
        <v>61</v>
      </c>
      <c r="C1567" s="2" t="s">
        <v>64</v>
      </c>
      <c r="D1567" s="8"/>
      <c r="E1567" s="3"/>
      <c r="F1567" s="3"/>
      <c r="G1567" s="3"/>
      <c r="H1567" s="11" t="str">
        <f t="shared" si="615"/>
        <v/>
      </c>
      <c r="I1567" s="89">
        <v>29</v>
      </c>
      <c r="J1567" s="82">
        <v>29</v>
      </c>
      <c r="K1567" s="82">
        <v>22</v>
      </c>
      <c r="L1567" s="13">
        <f t="shared" si="616"/>
        <v>0.75862068965517238</v>
      </c>
      <c r="M1567" s="84"/>
      <c r="N1567" s="82"/>
      <c r="O1567" s="16">
        <f t="shared" si="617"/>
        <v>0</v>
      </c>
      <c r="P1567" s="17">
        <f t="shared" si="618"/>
        <v>29</v>
      </c>
      <c r="Q1567" s="18">
        <f t="shared" si="619"/>
        <v>29</v>
      </c>
      <c r="R1567" s="18" t="str">
        <f t="shared" si="620"/>
        <v/>
      </c>
      <c r="S1567" s="19" t="str">
        <f t="shared" si="621"/>
        <v/>
      </c>
    </row>
    <row r="1568" spans="1:19" x14ac:dyDescent="0.2">
      <c r="A1568" s="5" t="s">
        <v>417</v>
      </c>
      <c r="B1568" s="1" t="s">
        <v>292</v>
      </c>
      <c r="C1568" s="2" t="s">
        <v>293</v>
      </c>
      <c r="D1568" s="8"/>
      <c r="E1568" s="3"/>
      <c r="F1568" s="3"/>
      <c r="G1568" s="3"/>
      <c r="H1568" s="11" t="str">
        <f t="shared" si="615"/>
        <v/>
      </c>
      <c r="I1568" s="89">
        <v>29</v>
      </c>
      <c r="J1568" s="82">
        <v>27</v>
      </c>
      <c r="K1568" s="82">
        <v>11</v>
      </c>
      <c r="L1568" s="13">
        <f t="shared" si="616"/>
        <v>0.40740740740740738</v>
      </c>
      <c r="M1568" s="84">
        <v>1</v>
      </c>
      <c r="N1568" s="82"/>
      <c r="O1568" s="16">
        <f t="shared" si="617"/>
        <v>0</v>
      </c>
      <c r="P1568" s="17">
        <f t="shared" si="618"/>
        <v>29</v>
      </c>
      <c r="Q1568" s="18">
        <f t="shared" si="619"/>
        <v>28</v>
      </c>
      <c r="R1568" s="18" t="str">
        <f t="shared" si="620"/>
        <v/>
      </c>
      <c r="S1568" s="19" t="str">
        <f t="shared" si="621"/>
        <v/>
      </c>
    </row>
    <row r="1569" spans="1:19" x14ac:dyDescent="0.2">
      <c r="A1569" s="5" t="s">
        <v>513</v>
      </c>
      <c r="B1569" s="1" t="s">
        <v>384</v>
      </c>
      <c r="C1569" s="2" t="s">
        <v>385</v>
      </c>
      <c r="D1569" s="8">
        <v>0</v>
      </c>
      <c r="E1569" s="3">
        <v>0</v>
      </c>
      <c r="F1569" s="3">
        <v>0</v>
      </c>
      <c r="G1569" s="3">
        <v>0</v>
      </c>
      <c r="H1569" s="11" t="s">
        <v>514</v>
      </c>
      <c r="I1569" s="89">
        <v>29</v>
      </c>
      <c r="J1569" s="82">
        <v>27</v>
      </c>
      <c r="K1569" s="82">
        <v>5</v>
      </c>
      <c r="L1569" s="13">
        <v>0.18518518518518517</v>
      </c>
      <c r="M1569" s="84">
        <v>1</v>
      </c>
      <c r="N1569" s="82">
        <v>1</v>
      </c>
      <c r="O1569" s="16">
        <v>3.4482758620689655E-2</v>
      </c>
      <c r="P1569" s="17">
        <v>29</v>
      </c>
      <c r="Q1569" s="18">
        <v>28</v>
      </c>
      <c r="R1569" s="18">
        <v>1</v>
      </c>
      <c r="S1569" s="19">
        <v>3.4482758620689655E-2</v>
      </c>
    </row>
    <row r="1570" spans="1:19" x14ac:dyDescent="0.2">
      <c r="A1570" s="5" t="s">
        <v>424</v>
      </c>
      <c r="B1570" s="1" t="s">
        <v>27</v>
      </c>
      <c r="C1570" s="2" t="s">
        <v>28</v>
      </c>
      <c r="D1570" s="8"/>
      <c r="E1570" s="3"/>
      <c r="F1570" s="3"/>
      <c r="G1570" s="3"/>
      <c r="H1570" s="11" t="str">
        <f t="shared" ref="H1570:H1575" si="622">IF(D1570&lt;&gt;0,G1570/D1570,"")</f>
        <v/>
      </c>
      <c r="I1570" s="89">
        <v>28</v>
      </c>
      <c r="J1570" s="82">
        <v>19</v>
      </c>
      <c r="K1570" s="82">
        <v>10</v>
      </c>
      <c r="L1570" s="13">
        <f t="shared" ref="L1570:L1575" si="623">IF(J1570&lt;&gt;0,K1570/J1570,"")</f>
        <v>0.52631578947368418</v>
      </c>
      <c r="M1570" s="81">
        <v>1</v>
      </c>
      <c r="N1570" s="82">
        <v>9</v>
      </c>
      <c r="O1570" s="16">
        <f t="shared" ref="O1570:O1575" si="624">IF(I1570&lt;&gt;0,N1570/I1570,"")</f>
        <v>0.32142857142857145</v>
      </c>
      <c r="P1570" s="17">
        <f t="shared" ref="P1570:P1575" si="625">IF(SUM(D1570,I1570)&gt;0,SUM(D1570,I1570),"")</f>
        <v>28</v>
      </c>
      <c r="Q1570" s="18">
        <f t="shared" ref="Q1570:Q1575" si="626">IF(SUM(E1570,J1570, M1570)&gt;0,SUM(E1570,J1570, M1570),"")</f>
        <v>20</v>
      </c>
      <c r="R1570" s="18">
        <f t="shared" ref="R1570:R1575" si="627">IF(SUM(G1570,N1570)&gt;0,SUM(G1570,N1570),"")</f>
        <v>9</v>
      </c>
      <c r="S1570" s="19">
        <f t="shared" ref="S1570:S1575" si="628">IFERROR(IF(P1570&lt;&gt;0,R1570/P1570,""),"")</f>
        <v>0.32142857142857145</v>
      </c>
    </row>
    <row r="1571" spans="1:19" x14ac:dyDescent="0.2">
      <c r="A1571" s="5" t="s">
        <v>422</v>
      </c>
      <c r="B1571" s="1" t="s">
        <v>404</v>
      </c>
      <c r="C1571" s="2" t="s">
        <v>406</v>
      </c>
      <c r="D1571" s="8">
        <v>55</v>
      </c>
      <c r="E1571" s="3">
        <v>55</v>
      </c>
      <c r="F1571" s="3">
        <v>40</v>
      </c>
      <c r="G1571" s="3">
        <v>0</v>
      </c>
      <c r="H1571" s="11">
        <f t="shared" si="622"/>
        <v>0</v>
      </c>
      <c r="I1571" s="89">
        <v>28</v>
      </c>
      <c r="J1571" s="82">
        <v>26</v>
      </c>
      <c r="K1571" s="82">
        <v>18</v>
      </c>
      <c r="L1571" s="13">
        <f t="shared" si="623"/>
        <v>0.69230769230769229</v>
      </c>
      <c r="M1571" s="84">
        <v>2</v>
      </c>
      <c r="N1571" s="82">
        <v>0</v>
      </c>
      <c r="O1571" s="16">
        <f t="shared" si="624"/>
        <v>0</v>
      </c>
      <c r="P1571" s="17">
        <f t="shared" si="625"/>
        <v>83</v>
      </c>
      <c r="Q1571" s="18">
        <f t="shared" si="626"/>
        <v>83</v>
      </c>
      <c r="R1571" s="18" t="str">
        <f t="shared" si="627"/>
        <v/>
      </c>
      <c r="S1571" s="19" t="str">
        <f t="shared" si="628"/>
        <v/>
      </c>
    </row>
    <row r="1572" spans="1:19" x14ac:dyDescent="0.2">
      <c r="A1572" s="5" t="s">
        <v>420</v>
      </c>
      <c r="B1572" s="1" t="s">
        <v>80</v>
      </c>
      <c r="C1572" s="2" t="s">
        <v>82</v>
      </c>
      <c r="D1572" s="8"/>
      <c r="E1572" s="3"/>
      <c r="F1572" s="3"/>
      <c r="G1572" s="3"/>
      <c r="H1572" s="11" t="str">
        <f t="shared" si="622"/>
        <v/>
      </c>
      <c r="I1572" s="89">
        <v>28</v>
      </c>
      <c r="J1572" s="82">
        <v>27</v>
      </c>
      <c r="K1572" s="82">
        <v>9</v>
      </c>
      <c r="L1572" s="13">
        <f t="shared" si="623"/>
        <v>0.33333333333333331</v>
      </c>
      <c r="M1572" s="81">
        <v>1</v>
      </c>
      <c r="N1572" s="82"/>
      <c r="O1572" s="16">
        <f t="shared" si="624"/>
        <v>0</v>
      </c>
      <c r="P1572" s="17">
        <f t="shared" si="625"/>
        <v>28</v>
      </c>
      <c r="Q1572" s="18">
        <f t="shared" si="626"/>
        <v>28</v>
      </c>
      <c r="R1572" s="18" t="str">
        <f t="shared" si="627"/>
        <v/>
      </c>
      <c r="S1572" s="19" t="str">
        <f t="shared" si="628"/>
        <v/>
      </c>
    </row>
    <row r="1573" spans="1:19" ht="29" x14ac:dyDescent="0.2">
      <c r="A1573" s="5" t="s">
        <v>416</v>
      </c>
      <c r="B1573" s="1" t="s">
        <v>210</v>
      </c>
      <c r="C1573" s="2" t="s">
        <v>211</v>
      </c>
      <c r="D1573" s="8"/>
      <c r="E1573" s="3"/>
      <c r="F1573" s="3"/>
      <c r="G1573" s="3"/>
      <c r="H1573" s="11" t="str">
        <f t="shared" si="622"/>
        <v/>
      </c>
      <c r="I1573" s="89">
        <v>28</v>
      </c>
      <c r="J1573" s="82">
        <v>25</v>
      </c>
      <c r="K1573" s="82">
        <v>2</v>
      </c>
      <c r="L1573" s="13">
        <f t="shared" si="623"/>
        <v>0.08</v>
      </c>
      <c r="M1573" s="81"/>
      <c r="N1573" s="82">
        <v>3</v>
      </c>
      <c r="O1573" s="16">
        <f t="shared" si="624"/>
        <v>0.10714285714285714</v>
      </c>
      <c r="P1573" s="17">
        <f t="shared" si="625"/>
        <v>28</v>
      </c>
      <c r="Q1573" s="18">
        <f t="shared" si="626"/>
        <v>25</v>
      </c>
      <c r="R1573" s="18">
        <f t="shared" si="627"/>
        <v>3</v>
      </c>
      <c r="S1573" s="19">
        <f t="shared" si="628"/>
        <v>0.10714285714285714</v>
      </c>
    </row>
    <row r="1574" spans="1:19" x14ac:dyDescent="0.2">
      <c r="A1574" s="5" t="s">
        <v>417</v>
      </c>
      <c r="B1574" s="1" t="s">
        <v>31</v>
      </c>
      <c r="C1574" s="2" t="s">
        <v>34</v>
      </c>
      <c r="D1574" s="8"/>
      <c r="E1574" s="3"/>
      <c r="F1574" s="3"/>
      <c r="G1574" s="3"/>
      <c r="H1574" s="11" t="str">
        <f t="shared" si="622"/>
        <v/>
      </c>
      <c r="I1574" s="89">
        <v>28</v>
      </c>
      <c r="J1574" s="82">
        <v>25</v>
      </c>
      <c r="K1574" s="82">
        <v>10</v>
      </c>
      <c r="L1574" s="13">
        <f t="shared" si="623"/>
        <v>0.4</v>
      </c>
      <c r="M1574" s="84"/>
      <c r="N1574" s="82"/>
      <c r="O1574" s="16">
        <f t="shared" si="624"/>
        <v>0</v>
      </c>
      <c r="P1574" s="17">
        <f t="shared" si="625"/>
        <v>28</v>
      </c>
      <c r="Q1574" s="18">
        <f t="shared" si="626"/>
        <v>25</v>
      </c>
      <c r="R1574" s="18" t="str">
        <f t="shared" si="627"/>
        <v/>
      </c>
      <c r="S1574" s="19" t="str">
        <f t="shared" si="628"/>
        <v/>
      </c>
    </row>
    <row r="1575" spans="1:19" ht="57" x14ac:dyDescent="0.2">
      <c r="A1575" s="5" t="s">
        <v>434</v>
      </c>
      <c r="B1575" s="1" t="s">
        <v>134</v>
      </c>
      <c r="C1575" s="2" t="s">
        <v>136</v>
      </c>
      <c r="D1575" s="8"/>
      <c r="E1575" s="3"/>
      <c r="F1575" s="3"/>
      <c r="G1575" s="3"/>
      <c r="H1575" s="11" t="str">
        <f t="shared" si="622"/>
        <v/>
      </c>
      <c r="I1575" s="89">
        <v>28</v>
      </c>
      <c r="J1575" s="82">
        <v>28</v>
      </c>
      <c r="K1575" s="82">
        <v>28</v>
      </c>
      <c r="L1575" s="13">
        <f t="shared" si="623"/>
        <v>1</v>
      </c>
      <c r="M1575" s="81"/>
      <c r="N1575" s="82"/>
      <c r="O1575" s="16">
        <f t="shared" si="624"/>
        <v>0</v>
      </c>
      <c r="P1575" s="17">
        <f t="shared" si="625"/>
        <v>28</v>
      </c>
      <c r="Q1575" s="18">
        <f t="shared" si="626"/>
        <v>28</v>
      </c>
      <c r="R1575" s="18" t="str">
        <f t="shared" si="627"/>
        <v/>
      </c>
      <c r="S1575" s="19" t="str">
        <f t="shared" si="628"/>
        <v/>
      </c>
    </row>
    <row r="1576" spans="1:19" x14ac:dyDescent="0.2">
      <c r="A1576" s="5" t="s">
        <v>513</v>
      </c>
      <c r="B1576" s="1" t="s">
        <v>193</v>
      </c>
      <c r="C1576" s="2" t="s">
        <v>195</v>
      </c>
      <c r="D1576" s="8">
        <v>0</v>
      </c>
      <c r="E1576" s="3">
        <v>0</v>
      </c>
      <c r="F1576" s="3">
        <v>0</v>
      </c>
      <c r="G1576" s="3">
        <v>0</v>
      </c>
      <c r="H1576" s="11" t="s">
        <v>514</v>
      </c>
      <c r="I1576" s="89">
        <v>28</v>
      </c>
      <c r="J1576" s="82">
        <v>16</v>
      </c>
      <c r="K1576" s="82">
        <v>0</v>
      </c>
      <c r="L1576" s="13">
        <v>0</v>
      </c>
      <c r="M1576" s="84">
        <v>9</v>
      </c>
      <c r="N1576" s="82">
        <v>3</v>
      </c>
      <c r="O1576" s="16">
        <v>0.10714285714285714</v>
      </c>
      <c r="P1576" s="17">
        <v>28</v>
      </c>
      <c r="Q1576" s="18">
        <v>25</v>
      </c>
      <c r="R1576" s="18">
        <v>3</v>
      </c>
      <c r="S1576" s="19">
        <v>0.10714285714285714</v>
      </c>
    </row>
    <row r="1577" spans="1:19" x14ac:dyDescent="0.2">
      <c r="A1577" s="5" t="s">
        <v>515</v>
      </c>
      <c r="B1577" s="1" t="s">
        <v>61</v>
      </c>
      <c r="C1577" s="2" t="s">
        <v>66</v>
      </c>
      <c r="D1577" s="8"/>
      <c r="E1577" s="3"/>
      <c r="F1577" s="3"/>
      <c r="G1577" s="3"/>
      <c r="H1577" s="11" t="str">
        <f t="shared" ref="H1577:H1608" si="629">IF(D1577&lt;&gt;0,G1577/D1577,"")</f>
        <v/>
      </c>
      <c r="I1577" s="90">
        <v>28</v>
      </c>
      <c r="J1577" s="83">
        <v>24</v>
      </c>
      <c r="K1577" s="83"/>
      <c r="L1577" s="13">
        <f t="shared" ref="L1577:L1608" si="630">IF(J1577&lt;&gt;0,K1577/J1577,"")</f>
        <v>0</v>
      </c>
      <c r="M1577" s="83"/>
      <c r="N1577" s="83"/>
      <c r="O1577" s="16">
        <f t="shared" ref="O1577:O1608" si="631">IF(I1577&lt;&gt;0,N1577/I1577,"")</f>
        <v>0</v>
      </c>
      <c r="P1577" s="17">
        <f t="shared" ref="P1577:P1608" si="632">IF(SUM(D1577,I1577)&gt;0,SUM(D1577,I1577),"")</f>
        <v>28</v>
      </c>
      <c r="Q1577" s="18">
        <f t="shared" ref="Q1577:Q1608" si="633">IF(SUM(E1577,J1577, M1577)&gt;0,SUM(E1577,J1577, M1577),"")</f>
        <v>24</v>
      </c>
      <c r="R1577" s="18" t="str">
        <f t="shared" ref="R1577:R1608" si="634">IF(SUM(G1577,N1577)&gt;0,SUM(G1577,N1577),"")</f>
        <v/>
      </c>
      <c r="S1577" s="19" t="str">
        <f t="shared" ref="S1577:S1608" si="635">IFERROR(IF(P1577&lt;&gt;0,R1577/P1577,""),"")</f>
        <v/>
      </c>
    </row>
    <row r="1578" spans="1:19" x14ac:dyDescent="0.2">
      <c r="A1578" s="5" t="s">
        <v>515</v>
      </c>
      <c r="B1578" s="1" t="s">
        <v>239</v>
      </c>
      <c r="C1578" s="2" t="s">
        <v>481</v>
      </c>
      <c r="D1578" s="8">
        <v>1</v>
      </c>
      <c r="E1578" s="3">
        <v>2</v>
      </c>
      <c r="F1578" s="3"/>
      <c r="G1578" s="3"/>
      <c r="H1578" s="11">
        <f t="shared" si="629"/>
        <v>0</v>
      </c>
      <c r="I1578" s="90">
        <v>28</v>
      </c>
      <c r="J1578" s="83">
        <v>28</v>
      </c>
      <c r="K1578" s="83">
        <v>2</v>
      </c>
      <c r="L1578" s="13">
        <f t="shared" si="630"/>
        <v>7.1428571428571425E-2</v>
      </c>
      <c r="M1578" s="83"/>
      <c r="N1578" s="83"/>
      <c r="O1578" s="16">
        <f t="shared" si="631"/>
        <v>0</v>
      </c>
      <c r="P1578" s="17">
        <f t="shared" si="632"/>
        <v>29</v>
      </c>
      <c r="Q1578" s="18">
        <f t="shared" si="633"/>
        <v>30</v>
      </c>
      <c r="R1578" s="18" t="str">
        <f t="shared" si="634"/>
        <v/>
      </c>
      <c r="S1578" s="19" t="str">
        <f t="shared" si="635"/>
        <v/>
      </c>
    </row>
    <row r="1579" spans="1:19" ht="43" x14ac:dyDescent="0.2">
      <c r="A1579" s="5" t="s">
        <v>516</v>
      </c>
      <c r="B1579" s="1" t="s">
        <v>348</v>
      </c>
      <c r="C1579" s="2" t="s">
        <v>349</v>
      </c>
      <c r="D1579" s="8">
        <v>0</v>
      </c>
      <c r="E1579" s="3">
        <v>0</v>
      </c>
      <c r="F1579" s="3">
        <v>0</v>
      </c>
      <c r="G1579" s="3">
        <v>0</v>
      </c>
      <c r="H1579" s="11" t="str">
        <f t="shared" si="629"/>
        <v/>
      </c>
      <c r="I1579" s="89">
        <v>28</v>
      </c>
      <c r="J1579" s="82">
        <v>23</v>
      </c>
      <c r="K1579" s="82">
        <v>10</v>
      </c>
      <c r="L1579" s="13">
        <f t="shared" si="630"/>
        <v>0.43478260869565216</v>
      </c>
      <c r="M1579" s="81">
        <v>2</v>
      </c>
      <c r="N1579" s="82">
        <v>3</v>
      </c>
      <c r="O1579" s="16">
        <f t="shared" si="631"/>
        <v>0.10714285714285714</v>
      </c>
      <c r="P1579" s="17">
        <f t="shared" si="632"/>
        <v>28</v>
      </c>
      <c r="Q1579" s="18">
        <f t="shared" si="633"/>
        <v>25</v>
      </c>
      <c r="R1579" s="18">
        <f t="shared" si="634"/>
        <v>3</v>
      </c>
      <c r="S1579" s="19">
        <f t="shared" si="635"/>
        <v>0.10714285714285714</v>
      </c>
    </row>
    <row r="1580" spans="1:19" x14ac:dyDescent="0.2">
      <c r="A1580" s="5" t="s">
        <v>517</v>
      </c>
      <c r="B1580" s="1" t="s">
        <v>288</v>
      </c>
      <c r="C1580" s="2" t="s">
        <v>289</v>
      </c>
      <c r="D1580" s="20">
        <v>0</v>
      </c>
      <c r="E1580" s="21">
        <v>0</v>
      </c>
      <c r="F1580" s="21">
        <v>0</v>
      </c>
      <c r="G1580" s="21">
        <v>0</v>
      </c>
      <c r="H1580" s="11" t="str">
        <f t="shared" si="629"/>
        <v/>
      </c>
      <c r="I1580" s="90">
        <v>28</v>
      </c>
      <c r="J1580" s="83">
        <v>23</v>
      </c>
      <c r="K1580" s="83">
        <v>6</v>
      </c>
      <c r="L1580" s="13">
        <f t="shared" si="630"/>
        <v>0.2608695652173913</v>
      </c>
      <c r="M1580" s="83">
        <v>0</v>
      </c>
      <c r="N1580" s="83">
        <v>5</v>
      </c>
      <c r="O1580" s="16">
        <f t="shared" si="631"/>
        <v>0.17857142857142858</v>
      </c>
      <c r="P1580" s="17">
        <f t="shared" si="632"/>
        <v>28</v>
      </c>
      <c r="Q1580" s="18">
        <f t="shared" si="633"/>
        <v>23</v>
      </c>
      <c r="R1580" s="18">
        <f t="shared" si="634"/>
        <v>5</v>
      </c>
      <c r="S1580" s="19">
        <f t="shared" si="635"/>
        <v>0.17857142857142858</v>
      </c>
    </row>
    <row r="1581" spans="1:19" x14ac:dyDescent="0.2">
      <c r="A1581" s="5" t="s">
        <v>521</v>
      </c>
      <c r="B1581" s="1" t="s">
        <v>237</v>
      </c>
      <c r="C1581" s="2" t="s">
        <v>238</v>
      </c>
      <c r="D1581" s="8"/>
      <c r="E1581" s="3"/>
      <c r="F1581" s="3"/>
      <c r="G1581" s="3"/>
      <c r="H1581" s="11" t="str">
        <f t="shared" si="629"/>
        <v/>
      </c>
      <c r="I1581" s="89">
        <v>28</v>
      </c>
      <c r="J1581" s="82">
        <v>12</v>
      </c>
      <c r="K1581" s="82">
        <v>1</v>
      </c>
      <c r="L1581" s="13">
        <f t="shared" si="630"/>
        <v>8.3333333333333329E-2</v>
      </c>
      <c r="M1581" s="84">
        <v>12</v>
      </c>
      <c r="N1581" s="82">
        <v>4</v>
      </c>
      <c r="O1581" s="16">
        <f t="shared" si="631"/>
        <v>0.14285714285714285</v>
      </c>
      <c r="P1581" s="17">
        <f t="shared" si="632"/>
        <v>28</v>
      </c>
      <c r="Q1581" s="18">
        <f t="shared" si="633"/>
        <v>24</v>
      </c>
      <c r="R1581" s="18">
        <f t="shared" si="634"/>
        <v>4</v>
      </c>
      <c r="S1581" s="19">
        <f t="shared" si="635"/>
        <v>0.14285714285714285</v>
      </c>
    </row>
    <row r="1582" spans="1:19" x14ac:dyDescent="0.2">
      <c r="A1582" s="5" t="s">
        <v>527</v>
      </c>
      <c r="B1582" s="1" t="s">
        <v>61</v>
      </c>
      <c r="C1582" s="2" t="s">
        <v>67</v>
      </c>
      <c r="D1582" s="8">
        <v>1</v>
      </c>
      <c r="E1582" s="3">
        <v>1</v>
      </c>
      <c r="F1582" s="3"/>
      <c r="G1582" s="3">
        <v>0</v>
      </c>
      <c r="H1582" s="11">
        <f t="shared" si="629"/>
        <v>0</v>
      </c>
      <c r="I1582" s="89">
        <v>28</v>
      </c>
      <c r="J1582" s="82">
        <v>24</v>
      </c>
      <c r="K1582" s="82">
        <v>0</v>
      </c>
      <c r="L1582" s="13">
        <f t="shared" si="630"/>
        <v>0</v>
      </c>
      <c r="M1582" s="81">
        <v>0</v>
      </c>
      <c r="N1582" s="82">
        <v>4</v>
      </c>
      <c r="O1582" s="16">
        <f t="shared" si="631"/>
        <v>0.14285714285714285</v>
      </c>
      <c r="P1582" s="17">
        <f t="shared" si="632"/>
        <v>29</v>
      </c>
      <c r="Q1582" s="18">
        <f t="shared" si="633"/>
        <v>25</v>
      </c>
      <c r="R1582" s="18">
        <f t="shared" si="634"/>
        <v>4</v>
      </c>
      <c r="S1582" s="19">
        <f t="shared" si="635"/>
        <v>0.13793103448275862</v>
      </c>
    </row>
    <row r="1583" spans="1:19" x14ac:dyDescent="0.2">
      <c r="A1583" s="5" t="s">
        <v>428</v>
      </c>
      <c r="B1583" s="1" t="s">
        <v>288</v>
      </c>
      <c r="C1583" s="2" t="s">
        <v>289</v>
      </c>
      <c r="D1583" s="8"/>
      <c r="E1583" s="3"/>
      <c r="F1583" s="3"/>
      <c r="G1583" s="3"/>
      <c r="H1583" s="11" t="str">
        <f t="shared" si="629"/>
        <v/>
      </c>
      <c r="I1583" s="89">
        <v>27</v>
      </c>
      <c r="J1583" s="82">
        <v>26</v>
      </c>
      <c r="K1583" s="82">
        <v>23</v>
      </c>
      <c r="L1583" s="13">
        <f t="shared" si="630"/>
        <v>0.88461538461538458</v>
      </c>
      <c r="M1583" s="81"/>
      <c r="N1583" s="82"/>
      <c r="O1583" s="16">
        <f t="shared" si="631"/>
        <v>0</v>
      </c>
      <c r="P1583" s="17">
        <f t="shared" si="632"/>
        <v>27</v>
      </c>
      <c r="Q1583" s="18">
        <f t="shared" si="633"/>
        <v>26</v>
      </c>
      <c r="R1583" s="18" t="str">
        <f t="shared" si="634"/>
        <v/>
      </c>
      <c r="S1583" s="19" t="str">
        <f t="shared" si="635"/>
        <v/>
      </c>
    </row>
    <row r="1584" spans="1:19" x14ac:dyDescent="0.2">
      <c r="A1584" s="5" t="s">
        <v>422</v>
      </c>
      <c r="B1584" s="1" t="s">
        <v>61</v>
      </c>
      <c r="C1584" s="2" t="s">
        <v>64</v>
      </c>
      <c r="D1584" s="8">
        <v>1</v>
      </c>
      <c r="E1584" s="3">
        <v>1</v>
      </c>
      <c r="F1584" s="3">
        <v>1</v>
      </c>
      <c r="G1584" s="3">
        <v>0</v>
      </c>
      <c r="H1584" s="11">
        <f t="shared" si="629"/>
        <v>0</v>
      </c>
      <c r="I1584" s="89">
        <v>27</v>
      </c>
      <c r="J1584" s="82">
        <v>24</v>
      </c>
      <c r="K1584" s="82">
        <v>23</v>
      </c>
      <c r="L1584" s="13">
        <f t="shared" si="630"/>
        <v>0.95833333333333337</v>
      </c>
      <c r="M1584" s="84">
        <v>3</v>
      </c>
      <c r="N1584" s="82">
        <v>0</v>
      </c>
      <c r="O1584" s="16">
        <f t="shared" si="631"/>
        <v>0</v>
      </c>
      <c r="P1584" s="17">
        <f t="shared" si="632"/>
        <v>28</v>
      </c>
      <c r="Q1584" s="18">
        <f t="shared" si="633"/>
        <v>28</v>
      </c>
      <c r="R1584" s="18" t="str">
        <f t="shared" si="634"/>
        <v/>
      </c>
      <c r="S1584" s="19" t="str">
        <f t="shared" si="635"/>
        <v/>
      </c>
    </row>
    <row r="1585" spans="1:19" ht="29" x14ac:dyDescent="0.2">
      <c r="A1585" s="5" t="s">
        <v>422</v>
      </c>
      <c r="B1585" s="1" t="s">
        <v>159</v>
      </c>
      <c r="C1585" s="2" t="s">
        <v>160</v>
      </c>
      <c r="D1585" s="8">
        <v>0</v>
      </c>
      <c r="E1585" s="3">
        <v>0</v>
      </c>
      <c r="F1585" s="3">
        <v>0</v>
      </c>
      <c r="G1585" s="3">
        <v>0</v>
      </c>
      <c r="H1585" s="11" t="str">
        <f t="shared" si="629"/>
        <v/>
      </c>
      <c r="I1585" s="89">
        <v>27</v>
      </c>
      <c r="J1585" s="82">
        <v>26</v>
      </c>
      <c r="K1585" s="82">
        <v>13</v>
      </c>
      <c r="L1585" s="13">
        <f t="shared" si="630"/>
        <v>0.5</v>
      </c>
      <c r="M1585" s="84">
        <v>1</v>
      </c>
      <c r="N1585" s="82">
        <v>0</v>
      </c>
      <c r="O1585" s="16">
        <f t="shared" si="631"/>
        <v>0</v>
      </c>
      <c r="P1585" s="17">
        <f t="shared" si="632"/>
        <v>27</v>
      </c>
      <c r="Q1585" s="18">
        <f t="shared" si="633"/>
        <v>27</v>
      </c>
      <c r="R1585" s="18" t="str">
        <f t="shared" si="634"/>
        <v/>
      </c>
      <c r="S1585" s="19" t="str">
        <f t="shared" si="635"/>
        <v/>
      </c>
    </row>
    <row r="1586" spans="1:19" x14ac:dyDescent="0.2">
      <c r="A1586" s="5" t="s">
        <v>421</v>
      </c>
      <c r="B1586" s="1" t="s">
        <v>80</v>
      </c>
      <c r="C1586" s="2" t="s">
        <v>82</v>
      </c>
      <c r="D1586" s="8"/>
      <c r="E1586" s="3"/>
      <c r="F1586" s="3"/>
      <c r="G1586" s="3"/>
      <c r="H1586" s="11" t="str">
        <f t="shared" si="629"/>
        <v/>
      </c>
      <c r="I1586" s="89">
        <v>27</v>
      </c>
      <c r="J1586" s="82">
        <v>26</v>
      </c>
      <c r="K1586" s="82">
        <v>11</v>
      </c>
      <c r="L1586" s="13">
        <f t="shared" si="630"/>
        <v>0.42307692307692307</v>
      </c>
      <c r="M1586" s="81"/>
      <c r="N1586" s="82"/>
      <c r="O1586" s="16">
        <f t="shared" si="631"/>
        <v>0</v>
      </c>
      <c r="P1586" s="17">
        <f t="shared" si="632"/>
        <v>27</v>
      </c>
      <c r="Q1586" s="18">
        <f t="shared" si="633"/>
        <v>26</v>
      </c>
      <c r="R1586" s="18" t="str">
        <f t="shared" si="634"/>
        <v/>
      </c>
      <c r="S1586" s="19" t="str">
        <f t="shared" si="635"/>
        <v/>
      </c>
    </row>
    <row r="1587" spans="1:19" ht="29" x14ac:dyDescent="0.2">
      <c r="A1587" s="5" t="s">
        <v>416</v>
      </c>
      <c r="B1587" s="1" t="s">
        <v>61</v>
      </c>
      <c r="C1587" s="2" t="s">
        <v>63</v>
      </c>
      <c r="D1587" s="8">
        <v>1</v>
      </c>
      <c r="E1587" s="3">
        <v>1</v>
      </c>
      <c r="F1587" s="3"/>
      <c r="G1587" s="3"/>
      <c r="H1587" s="11">
        <f t="shared" si="629"/>
        <v>0</v>
      </c>
      <c r="I1587" s="89">
        <v>27</v>
      </c>
      <c r="J1587" s="82">
        <v>27</v>
      </c>
      <c r="K1587" s="82">
        <v>8</v>
      </c>
      <c r="L1587" s="13">
        <f t="shared" si="630"/>
        <v>0.29629629629629628</v>
      </c>
      <c r="M1587" s="81"/>
      <c r="N1587" s="82"/>
      <c r="O1587" s="16">
        <f t="shared" si="631"/>
        <v>0</v>
      </c>
      <c r="P1587" s="17">
        <f t="shared" si="632"/>
        <v>28</v>
      </c>
      <c r="Q1587" s="18">
        <f t="shared" si="633"/>
        <v>28</v>
      </c>
      <c r="R1587" s="18" t="str">
        <f t="shared" si="634"/>
        <v/>
      </c>
      <c r="S1587" s="19" t="str">
        <f t="shared" si="635"/>
        <v/>
      </c>
    </row>
    <row r="1588" spans="1:19" x14ac:dyDescent="0.2">
      <c r="A1588" s="5" t="s">
        <v>515</v>
      </c>
      <c r="B1588" s="1" t="s">
        <v>105</v>
      </c>
      <c r="C1588" s="2" t="s">
        <v>108</v>
      </c>
      <c r="D1588" s="8"/>
      <c r="E1588" s="3"/>
      <c r="F1588" s="3"/>
      <c r="G1588" s="3"/>
      <c r="H1588" s="11" t="str">
        <f t="shared" si="629"/>
        <v/>
      </c>
      <c r="I1588" s="90">
        <v>27</v>
      </c>
      <c r="J1588" s="83">
        <v>24</v>
      </c>
      <c r="K1588" s="83">
        <v>6</v>
      </c>
      <c r="L1588" s="13">
        <f t="shared" si="630"/>
        <v>0.25</v>
      </c>
      <c r="M1588" s="83">
        <v>1</v>
      </c>
      <c r="N1588" s="83"/>
      <c r="O1588" s="16">
        <f t="shared" si="631"/>
        <v>0</v>
      </c>
      <c r="P1588" s="17">
        <f t="shared" si="632"/>
        <v>27</v>
      </c>
      <c r="Q1588" s="18">
        <f t="shared" si="633"/>
        <v>25</v>
      </c>
      <c r="R1588" s="18" t="str">
        <f t="shared" si="634"/>
        <v/>
      </c>
      <c r="S1588" s="19" t="str">
        <f t="shared" si="635"/>
        <v/>
      </c>
    </row>
    <row r="1589" spans="1:19" x14ac:dyDescent="0.2">
      <c r="A1589" s="59" t="s">
        <v>426</v>
      </c>
      <c r="B1589" s="1" t="s">
        <v>80</v>
      </c>
      <c r="C1589" s="2" t="s">
        <v>82</v>
      </c>
      <c r="D1589" s="8"/>
      <c r="E1589" s="3"/>
      <c r="F1589" s="3"/>
      <c r="G1589" s="3"/>
      <c r="H1589" s="11" t="str">
        <f t="shared" si="629"/>
        <v/>
      </c>
      <c r="I1589" s="89">
        <v>27</v>
      </c>
      <c r="J1589" s="82">
        <v>27</v>
      </c>
      <c r="K1589" s="82">
        <v>20</v>
      </c>
      <c r="L1589" s="13">
        <f t="shared" si="630"/>
        <v>0.7407407407407407</v>
      </c>
      <c r="M1589" s="84"/>
      <c r="N1589" s="82"/>
      <c r="O1589" s="16">
        <f t="shared" si="631"/>
        <v>0</v>
      </c>
      <c r="P1589" s="17">
        <f t="shared" si="632"/>
        <v>27</v>
      </c>
      <c r="Q1589" s="18">
        <f t="shared" si="633"/>
        <v>27</v>
      </c>
      <c r="R1589" s="18" t="str">
        <f t="shared" si="634"/>
        <v/>
      </c>
      <c r="S1589" s="19" t="str">
        <f t="shared" si="635"/>
        <v/>
      </c>
    </row>
    <row r="1590" spans="1:19" ht="29" x14ac:dyDescent="0.2">
      <c r="A1590" s="5" t="s">
        <v>430</v>
      </c>
      <c r="B1590" s="1" t="s">
        <v>87</v>
      </c>
      <c r="C1590" s="2" t="s">
        <v>88</v>
      </c>
      <c r="D1590" s="8"/>
      <c r="E1590" s="3"/>
      <c r="F1590" s="3"/>
      <c r="G1590" s="3"/>
      <c r="H1590" s="11" t="str">
        <f t="shared" si="629"/>
        <v/>
      </c>
      <c r="I1590" s="91">
        <v>26</v>
      </c>
      <c r="J1590" s="85">
        <v>23</v>
      </c>
      <c r="K1590" s="85">
        <v>19</v>
      </c>
      <c r="L1590" s="13">
        <f t="shared" si="630"/>
        <v>0.82608695652173914</v>
      </c>
      <c r="M1590" s="81"/>
      <c r="N1590" s="82">
        <v>1</v>
      </c>
      <c r="O1590" s="16">
        <f t="shared" si="631"/>
        <v>3.8461538461538464E-2</v>
      </c>
      <c r="P1590" s="17">
        <f t="shared" si="632"/>
        <v>26</v>
      </c>
      <c r="Q1590" s="18">
        <f t="shared" si="633"/>
        <v>23</v>
      </c>
      <c r="R1590" s="18">
        <f t="shared" si="634"/>
        <v>1</v>
      </c>
      <c r="S1590" s="19">
        <f t="shared" si="635"/>
        <v>3.8461538461538464E-2</v>
      </c>
    </row>
    <row r="1591" spans="1:19" x14ac:dyDescent="0.2">
      <c r="A1591" s="5" t="s">
        <v>416</v>
      </c>
      <c r="B1591" s="1" t="s">
        <v>316</v>
      </c>
      <c r="C1591" s="2" t="s">
        <v>317</v>
      </c>
      <c r="D1591" s="8"/>
      <c r="E1591" s="3"/>
      <c r="F1591" s="3"/>
      <c r="G1591" s="3"/>
      <c r="H1591" s="11" t="str">
        <f t="shared" si="629"/>
        <v/>
      </c>
      <c r="I1591" s="89">
        <v>26</v>
      </c>
      <c r="J1591" s="82">
        <v>22</v>
      </c>
      <c r="K1591" s="82">
        <v>14</v>
      </c>
      <c r="L1591" s="13">
        <f t="shared" si="630"/>
        <v>0.63636363636363635</v>
      </c>
      <c r="M1591" s="81"/>
      <c r="N1591" s="82">
        <v>4</v>
      </c>
      <c r="O1591" s="16">
        <f t="shared" si="631"/>
        <v>0.15384615384615385</v>
      </c>
      <c r="P1591" s="17">
        <f t="shared" si="632"/>
        <v>26</v>
      </c>
      <c r="Q1591" s="18">
        <f t="shared" si="633"/>
        <v>22</v>
      </c>
      <c r="R1591" s="18">
        <f t="shared" si="634"/>
        <v>4</v>
      </c>
      <c r="S1591" s="19">
        <f t="shared" si="635"/>
        <v>0.15384615384615385</v>
      </c>
    </row>
    <row r="1592" spans="1:19" x14ac:dyDescent="0.2">
      <c r="A1592" s="5" t="s">
        <v>521</v>
      </c>
      <c r="B1592" s="1" t="s">
        <v>31</v>
      </c>
      <c r="C1592" s="2" t="s">
        <v>35</v>
      </c>
      <c r="D1592" s="8"/>
      <c r="E1592" s="3"/>
      <c r="F1592" s="3"/>
      <c r="G1592" s="3"/>
      <c r="H1592" s="11" t="str">
        <f t="shared" si="629"/>
        <v/>
      </c>
      <c r="I1592" s="89">
        <v>26</v>
      </c>
      <c r="J1592" s="82">
        <v>25</v>
      </c>
      <c r="K1592" s="82">
        <v>3</v>
      </c>
      <c r="L1592" s="13">
        <f t="shared" si="630"/>
        <v>0.12</v>
      </c>
      <c r="M1592" s="84">
        <v>1</v>
      </c>
      <c r="N1592" s="82">
        <v>0</v>
      </c>
      <c r="O1592" s="16">
        <f t="shared" si="631"/>
        <v>0</v>
      </c>
      <c r="P1592" s="17">
        <f t="shared" si="632"/>
        <v>26</v>
      </c>
      <c r="Q1592" s="18">
        <f t="shared" si="633"/>
        <v>26</v>
      </c>
      <c r="R1592" s="18" t="str">
        <f t="shared" si="634"/>
        <v/>
      </c>
      <c r="S1592" s="19" t="str">
        <f t="shared" si="635"/>
        <v/>
      </c>
    </row>
    <row r="1593" spans="1:19" x14ac:dyDescent="0.2">
      <c r="A1593" s="5" t="s">
        <v>527</v>
      </c>
      <c r="B1593" s="1" t="s">
        <v>257</v>
      </c>
      <c r="C1593" s="2" t="s">
        <v>258</v>
      </c>
      <c r="D1593" s="8">
        <v>5</v>
      </c>
      <c r="E1593" s="3">
        <v>4</v>
      </c>
      <c r="F1593" s="3"/>
      <c r="G1593" s="3">
        <v>1</v>
      </c>
      <c r="H1593" s="11">
        <f t="shared" si="629"/>
        <v>0.2</v>
      </c>
      <c r="I1593" s="89">
        <v>26</v>
      </c>
      <c r="J1593" s="82">
        <v>25</v>
      </c>
      <c r="K1593" s="82">
        <v>0</v>
      </c>
      <c r="L1593" s="13">
        <f t="shared" si="630"/>
        <v>0</v>
      </c>
      <c r="M1593" s="81">
        <v>0</v>
      </c>
      <c r="N1593" s="82">
        <v>1</v>
      </c>
      <c r="O1593" s="16">
        <f t="shared" si="631"/>
        <v>3.8461538461538464E-2</v>
      </c>
      <c r="P1593" s="17">
        <f t="shared" si="632"/>
        <v>31</v>
      </c>
      <c r="Q1593" s="18">
        <f t="shared" si="633"/>
        <v>29</v>
      </c>
      <c r="R1593" s="18">
        <f t="shared" si="634"/>
        <v>2</v>
      </c>
      <c r="S1593" s="19">
        <f t="shared" si="635"/>
        <v>6.4516129032258063E-2</v>
      </c>
    </row>
    <row r="1594" spans="1:19" x14ac:dyDescent="0.2">
      <c r="A1594" s="5" t="s">
        <v>430</v>
      </c>
      <c r="B1594" s="1" t="s">
        <v>105</v>
      </c>
      <c r="C1594" s="2" t="s">
        <v>108</v>
      </c>
      <c r="D1594" s="8"/>
      <c r="E1594" s="3"/>
      <c r="F1594" s="3"/>
      <c r="G1594" s="3"/>
      <c r="H1594" s="11" t="str">
        <f t="shared" si="629"/>
        <v/>
      </c>
      <c r="I1594" s="91">
        <v>25</v>
      </c>
      <c r="J1594" s="85">
        <v>19</v>
      </c>
      <c r="K1594" s="85">
        <v>10</v>
      </c>
      <c r="L1594" s="13">
        <f t="shared" si="630"/>
        <v>0.52631578947368418</v>
      </c>
      <c r="M1594" s="81">
        <v>1</v>
      </c>
      <c r="N1594" s="82"/>
      <c r="O1594" s="16">
        <f t="shared" si="631"/>
        <v>0</v>
      </c>
      <c r="P1594" s="17">
        <f t="shared" si="632"/>
        <v>25</v>
      </c>
      <c r="Q1594" s="18">
        <f t="shared" si="633"/>
        <v>20</v>
      </c>
      <c r="R1594" s="18" t="str">
        <f t="shared" si="634"/>
        <v/>
      </c>
      <c r="S1594" s="19" t="str">
        <f t="shared" si="635"/>
        <v/>
      </c>
    </row>
    <row r="1595" spans="1:19" x14ac:dyDescent="0.2">
      <c r="A1595" s="5" t="s">
        <v>427</v>
      </c>
      <c r="B1595" s="1" t="s">
        <v>80</v>
      </c>
      <c r="C1595" s="2" t="s">
        <v>82</v>
      </c>
      <c r="D1595" s="8"/>
      <c r="E1595" s="3"/>
      <c r="F1595" s="3"/>
      <c r="G1595" s="3"/>
      <c r="H1595" s="11" t="str">
        <f t="shared" si="629"/>
        <v/>
      </c>
      <c r="I1595" s="89">
        <v>25</v>
      </c>
      <c r="J1595" s="82">
        <v>25</v>
      </c>
      <c r="K1595" s="82">
        <v>18</v>
      </c>
      <c r="L1595" s="13">
        <f t="shared" si="630"/>
        <v>0.72</v>
      </c>
      <c r="M1595" s="81">
        <v>0</v>
      </c>
      <c r="N1595" s="82">
        <v>0</v>
      </c>
      <c r="O1595" s="16">
        <f t="shared" si="631"/>
        <v>0</v>
      </c>
      <c r="P1595" s="17">
        <f t="shared" si="632"/>
        <v>25</v>
      </c>
      <c r="Q1595" s="18">
        <f t="shared" si="633"/>
        <v>25</v>
      </c>
      <c r="R1595" s="18" t="str">
        <f t="shared" si="634"/>
        <v/>
      </c>
      <c r="S1595" s="19" t="str">
        <f t="shared" si="635"/>
        <v/>
      </c>
    </row>
    <row r="1596" spans="1:19" x14ac:dyDescent="0.2">
      <c r="A1596" s="5" t="s">
        <v>515</v>
      </c>
      <c r="B1596" s="1" t="s">
        <v>146</v>
      </c>
      <c r="C1596" s="2" t="s">
        <v>152</v>
      </c>
      <c r="D1596" s="8"/>
      <c r="E1596" s="3"/>
      <c r="F1596" s="3"/>
      <c r="G1596" s="3"/>
      <c r="H1596" s="11" t="str">
        <f t="shared" si="629"/>
        <v/>
      </c>
      <c r="I1596" s="90">
        <v>25</v>
      </c>
      <c r="J1596" s="83">
        <v>-25</v>
      </c>
      <c r="K1596" s="83"/>
      <c r="L1596" s="13">
        <f t="shared" si="630"/>
        <v>0</v>
      </c>
      <c r="M1596" s="83">
        <v>25</v>
      </c>
      <c r="N1596" s="83"/>
      <c r="O1596" s="16">
        <f t="shared" si="631"/>
        <v>0</v>
      </c>
      <c r="P1596" s="17">
        <f t="shared" si="632"/>
        <v>25</v>
      </c>
      <c r="Q1596" s="18" t="str">
        <f t="shared" si="633"/>
        <v/>
      </c>
      <c r="R1596" s="18" t="str">
        <f t="shared" si="634"/>
        <v/>
      </c>
      <c r="S1596" s="19" t="str">
        <f t="shared" si="635"/>
        <v/>
      </c>
    </row>
    <row r="1597" spans="1:19" x14ac:dyDescent="0.2">
      <c r="A1597" s="5" t="s">
        <v>515</v>
      </c>
      <c r="B1597" s="1" t="s">
        <v>239</v>
      </c>
      <c r="C1597" s="2" t="s">
        <v>482</v>
      </c>
      <c r="D1597" s="8"/>
      <c r="E1597" s="3"/>
      <c r="F1597" s="3"/>
      <c r="G1597" s="3"/>
      <c r="H1597" s="11" t="str">
        <f t="shared" si="629"/>
        <v/>
      </c>
      <c r="I1597" s="90">
        <v>25</v>
      </c>
      <c r="J1597" s="83">
        <v>17</v>
      </c>
      <c r="K1597" s="83">
        <v>1</v>
      </c>
      <c r="L1597" s="13">
        <f t="shared" si="630"/>
        <v>5.8823529411764705E-2</v>
      </c>
      <c r="M1597" s="83">
        <v>1</v>
      </c>
      <c r="N1597" s="83">
        <v>2</v>
      </c>
      <c r="O1597" s="16">
        <f t="shared" si="631"/>
        <v>0.08</v>
      </c>
      <c r="P1597" s="17">
        <f t="shared" si="632"/>
        <v>25</v>
      </c>
      <c r="Q1597" s="18">
        <f t="shared" si="633"/>
        <v>18</v>
      </c>
      <c r="R1597" s="18">
        <f t="shared" si="634"/>
        <v>2</v>
      </c>
      <c r="S1597" s="19">
        <f t="shared" si="635"/>
        <v>0.08</v>
      </c>
    </row>
    <row r="1598" spans="1:19" x14ac:dyDescent="0.2">
      <c r="A1598" s="5" t="s">
        <v>522</v>
      </c>
      <c r="B1598" s="1" t="s">
        <v>17</v>
      </c>
      <c r="C1598" s="2" t="s">
        <v>20</v>
      </c>
      <c r="D1598" s="8">
        <v>0</v>
      </c>
      <c r="E1598" s="3">
        <v>0</v>
      </c>
      <c r="F1598" s="3">
        <v>0</v>
      </c>
      <c r="G1598" s="3">
        <v>0</v>
      </c>
      <c r="H1598" s="11" t="str">
        <f t="shared" si="629"/>
        <v/>
      </c>
      <c r="I1598" s="89">
        <v>25</v>
      </c>
      <c r="J1598" s="82">
        <v>15</v>
      </c>
      <c r="K1598" s="82">
        <v>15</v>
      </c>
      <c r="L1598" s="13">
        <f t="shared" si="630"/>
        <v>1</v>
      </c>
      <c r="M1598" s="81">
        <v>9</v>
      </c>
      <c r="N1598" s="82">
        <v>1</v>
      </c>
      <c r="O1598" s="16">
        <f t="shared" si="631"/>
        <v>0.04</v>
      </c>
      <c r="P1598" s="17">
        <f t="shared" si="632"/>
        <v>25</v>
      </c>
      <c r="Q1598" s="18">
        <f t="shared" si="633"/>
        <v>24</v>
      </c>
      <c r="R1598" s="18">
        <f t="shared" si="634"/>
        <v>1</v>
      </c>
      <c r="S1598" s="19">
        <f t="shared" si="635"/>
        <v>0.04</v>
      </c>
    </row>
    <row r="1599" spans="1:19" x14ac:dyDescent="0.2">
      <c r="A1599" s="5" t="s">
        <v>527</v>
      </c>
      <c r="B1599" s="1" t="s">
        <v>280</v>
      </c>
      <c r="C1599" s="2" t="s">
        <v>281</v>
      </c>
      <c r="D1599" s="8">
        <v>1</v>
      </c>
      <c r="E1599" s="3">
        <v>1</v>
      </c>
      <c r="F1599" s="3"/>
      <c r="G1599" s="3">
        <v>0</v>
      </c>
      <c r="H1599" s="11">
        <f t="shared" si="629"/>
        <v>0</v>
      </c>
      <c r="I1599" s="89">
        <v>25</v>
      </c>
      <c r="J1599" s="82">
        <v>25</v>
      </c>
      <c r="K1599" s="82">
        <v>0</v>
      </c>
      <c r="L1599" s="13">
        <f t="shared" si="630"/>
        <v>0</v>
      </c>
      <c r="M1599" s="81">
        <v>0</v>
      </c>
      <c r="N1599" s="82">
        <v>0</v>
      </c>
      <c r="O1599" s="16">
        <f t="shared" si="631"/>
        <v>0</v>
      </c>
      <c r="P1599" s="17">
        <f t="shared" si="632"/>
        <v>26</v>
      </c>
      <c r="Q1599" s="18">
        <f t="shared" si="633"/>
        <v>26</v>
      </c>
      <c r="R1599" s="18" t="str">
        <f t="shared" si="634"/>
        <v/>
      </c>
      <c r="S1599" s="19" t="str">
        <f t="shared" si="635"/>
        <v/>
      </c>
    </row>
    <row r="1600" spans="1:19" ht="29" x14ac:dyDescent="0.2">
      <c r="A1600" s="59" t="s">
        <v>426</v>
      </c>
      <c r="B1600" s="1" t="s">
        <v>87</v>
      </c>
      <c r="C1600" s="2" t="s">
        <v>88</v>
      </c>
      <c r="D1600" s="8"/>
      <c r="E1600" s="3"/>
      <c r="F1600" s="3"/>
      <c r="G1600" s="3"/>
      <c r="H1600" s="11" t="str">
        <f t="shared" si="629"/>
        <v/>
      </c>
      <c r="I1600" s="89">
        <v>25</v>
      </c>
      <c r="J1600" s="82">
        <v>25</v>
      </c>
      <c r="K1600" s="82">
        <v>13</v>
      </c>
      <c r="L1600" s="13">
        <f t="shared" si="630"/>
        <v>0.52</v>
      </c>
      <c r="M1600" s="84"/>
      <c r="N1600" s="82"/>
      <c r="O1600" s="16">
        <f t="shared" si="631"/>
        <v>0</v>
      </c>
      <c r="P1600" s="17">
        <f t="shared" si="632"/>
        <v>25</v>
      </c>
      <c r="Q1600" s="18">
        <f t="shared" si="633"/>
        <v>25</v>
      </c>
      <c r="R1600" s="18" t="str">
        <f t="shared" si="634"/>
        <v/>
      </c>
      <c r="S1600" s="19" t="str">
        <f t="shared" si="635"/>
        <v/>
      </c>
    </row>
    <row r="1601" spans="1:19" x14ac:dyDescent="0.2">
      <c r="A1601" s="59" t="s">
        <v>426</v>
      </c>
      <c r="B1601" s="1" t="s">
        <v>146</v>
      </c>
      <c r="C1601" s="2" t="s">
        <v>153</v>
      </c>
      <c r="D1601" s="8"/>
      <c r="E1601" s="3"/>
      <c r="F1601" s="3"/>
      <c r="G1601" s="3"/>
      <c r="H1601" s="11" t="str">
        <f t="shared" si="629"/>
        <v/>
      </c>
      <c r="I1601" s="89">
        <v>25</v>
      </c>
      <c r="J1601" s="82">
        <v>25</v>
      </c>
      <c r="K1601" s="82">
        <v>9</v>
      </c>
      <c r="L1601" s="13">
        <f t="shared" si="630"/>
        <v>0.36</v>
      </c>
      <c r="M1601" s="84"/>
      <c r="N1601" s="82"/>
      <c r="O1601" s="16">
        <f t="shared" si="631"/>
        <v>0</v>
      </c>
      <c r="P1601" s="17">
        <f t="shared" si="632"/>
        <v>25</v>
      </c>
      <c r="Q1601" s="18">
        <f t="shared" si="633"/>
        <v>25</v>
      </c>
      <c r="R1601" s="18" t="str">
        <f t="shared" si="634"/>
        <v/>
      </c>
      <c r="S1601" s="19" t="str">
        <f t="shared" si="635"/>
        <v/>
      </c>
    </row>
    <row r="1602" spans="1:19" x14ac:dyDescent="0.2">
      <c r="A1602" s="59" t="s">
        <v>429</v>
      </c>
      <c r="B1602" s="1" t="s">
        <v>257</v>
      </c>
      <c r="C1602" s="2" t="s">
        <v>260</v>
      </c>
      <c r="D1602" s="8">
        <v>0</v>
      </c>
      <c r="E1602" s="3">
        <v>0</v>
      </c>
      <c r="F1602" s="3">
        <v>0</v>
      </c>
      <c r="G1602" s="3">
        <v>0</v>
      </c>
      <c r="H1602" s="11" t="str">
        <f t="shared" si="629"/>
        <v/>
      </c>
      <c r="I1602" s="89">
        <v>25</v>
      </c>
      <c r="J1602" s="82">
        <v>25</v>
      </c>
      <c r="K1602" s="82">
        <v>12</v>
      </c>
      <c r="L1602" s="13">
        <f t="shared" si="630"/>
        <v>0.48</v>
      </c>
      <c r="M1602" s="81">
        <v>0</v>
      </c>
      <c r="N1602" s="82">
        <v>0</v>
      </c>
      <c r="O1602" s="16">
        <f t="shared" si="631"/>
        <v>0</v>
      </c>
      <c r="P1602" s="80">
        <f t="shared" si="632"/>
        <v>25</v>
      </c>
      <c r="Q1602" s="77">
        <f t="shared" si="633"/>
        <v>25</v>
      </c>
      <c r="R1602" s="77" t="str">
        <f t="shared" si="634"/>
        <v/>
      </c>
      <c r="S1602" s="78" t="str">
        <f t="shared" si="635"/>
        <v/>
      </c>
    </row>
    <row r="1603" spans="1:19" x14ac:dyDescent="0.2">
      <c r="A1603" s="5" t="s">
        <v>422</v>
      </c>
      <c r="B1603" s="1" t="s">
        <v>328</v>
      </c>
      <c r="C1603" s="2" t="s">
        <v>330</v>
      </c>
      <c r="D1603" s="8">
        <v>0</v>
      </c>
      <c r="E1603" s="3">
        <v>0</v>
      </c>
      <c r="F1603" s="3">
        <v>0</v>
      </c>
      <c r="G1603" s="3">
        <v>0</v>
      </c>
      <c r="H1603" s="11" t="str">
        <f t="shared" si="629"/>
        <v/>
      </c>
      <c r="I1603" s="89">
        <v>24</v>
      </c>
      <c r="J1603" s="82">
        <v>17</v>
      </c>
      <c r="K1603" s="82">
        <v>7</v>
      </c>
      <c r="L1603" s="13">
        <f t="shared" si="630"/>
        <v>0.41176470588235292</v>
      </c>
      <c r="M1603" s="84">
        <v>7</v>
      </c>
      <c r="N1603" s="82">
        <v>0</v>
      </c>
      <c r="O1603" s="16">
        <f t="shared" si="631"/>
        <v>0</v>
      </c>
      <c r="P1603" s="17">
        <f t="shared" si="632"/>
        <v>24</v>
      </c>
      <c r="Q1603" s="18">
        <f t="shared" si="633"/>
        <v>24</v>
      </c>
      <c r="R1603" s="18" t="str">
        <f t="shared" si="634"/>
        <v/>
      </c>
      <c r="S1603" s="19" t="str">
        <f t="shared" si="635"/>
        <v/>
      </c>
    </row>
    <row r="1604" spans="1:19" x14ac:dyDescent="0.2">
      <c r="A1604" s="5" t="s">
        <v>419</v>
      </c>
      <c r="B1604" s="1" t="s">
        <v>105</v>
      </c>
      <c r="C1604" s="2" t="s">
        <v>108</v>
      </c>
      <c r="D1604" s="8">
        <v>1</v>
      </c>
      <c r="E1604" s="3">
        <v>1</v>
      </c>
      <c r="F1604" s="3"/>
      <c r="G1604" s="3"/>
      <c r="H1604" s="11">
        <f t="shared" si="629"/>
        <v>0</v>
      </c>
      <c r="I1604" s="89">
        <v>24</v>
      </c>
      <c r="J1604" s="82">
        <v>22</v>
      </c>
      <c r="K1604" s="82">
        <v>10</v>
      </c>
      <c r="L1604" s="13">
        <f t="shared" si="630"/>
        <v>0.45454545454545453</v>
      </c>
      <c r="M1604" s="81">
        <v>1</v>
      </c>
      <c r="N1604" s="82">
        <v>1</v>
      </c>
      <c r="O1604" s="16">
        <f t="shared" si="631"/>
        <v>4.1666666666666664E-2</v>
      </c>
      <c r="P1604" s="17">
        <f t="shared" si="632"/>
        <v>25</v>
      </c>
      <c r="Q1604" s="18">
        <f t="shared" si="633"/>
        <v>24</v>
      </c>
      <c r="R1604" s="18">
        <f t="shared" si="634"/>
        <v>1</v>
      </c>
      <c r="S1604" s="19">
        <f t="shared" si="635"/>
        <v>0.04</v>
      </c>
    </row>
    <row r="1605" spans="1:19" x14ac:dyDescent="0.2">
      <c r="A1605" s="5" t="s">
        <v>419</v>
      </c>
      <c r="B1605" s="1" t="s">
        <v>266</v>
      </c>
      <c r="C1605" s="2" t="s">
        <v>267</v>
      </c>
      <c r="D1605" s="8"/>
      <c r="E1605" s="3"/>
      <c r="F1605" s="3"/>
      <c r="G1605" s="3"/>
      <c r="H1605" s="11" t="str">
        <f t="shared" si="629"/>
        <v/>
      </c>
      <c r="I1605" s="89">
        <v>24</v>
      </c>
      <c r="J1605" s="82">
        <v>13</v>
      </c>
      <c r="K1605" s="82">
        <v>12</v>
      </c>
      <c r="L1605" s="13">
        <f t="shared" si="630"/>
        <v>0.92307692307692313</v>
      </c>
      <c r="M1605" s="81">
        <v>10</v>
      </c>
      <c r="N1605" s="82">
        <v>1</v>
      </c>
      <c r="O1605" s="16">
        <f t="shared" si="631"/>
        <v>4.1666666666666664E-2</v>
      </c>
      <c r="P1605" s="17">
        <f t="shared" si="632"/>
        <v>24</v>
      </c>
      <c r="Q1605" s="18">
        <f t="shared" si="633"/>
        <v>23</v>
      </c>
      <c r="R1605" s="18">
        <f t="shared" si="634"/>
        <v>1</v>
      </c>
      <c r="S1605" s="19">
        <f t="shared" si="635"/>
        <v>4.1666666666666664E-2</v>
      </c>
    </row>
    <row r="1606" spans="1:19" ht="29" x14ac:dyDescent="0.2">
      <c r="A1606" s="5" t="s">
        <v>434</v>
      </c>
      <c r="B1606" s="1" t="s">
        <v>386</v>
      </c>
      <c r="C1606" s="2" t="s">
        <v>401</v>
      </c>
      <c r="D1606" s="8"/>
      <c r="E1606" s="3"/>
      <c r="F1606" s="3"/>
      <c r="G1606" s="3"/>
      <c r="H1606" s="11" t="str">
        <f t="shared" si="629"/>
        <v/>
      </c>
      <c r="I1606" s="89">
        <v>24</v>
      </c>
      <c r="J1606" s="82">
        <v>24</v>
      </c>
      <c r="K1606" s="82">
        <v>24</v>
      </c>
      <c r="L1606" s="13">
        <f t="shared" si="630"/>
        <v>1</v>
      </c>
      <c r="M1606" s="81"/>
      <c r="N1606" s="82"/>
      <c r="O1606" s="16">
        <f t="shared" si="631"/>
        <v>0</v>
      </c>
      <c r="P1606" s="17">
        <f t="shared" si="632"/>
        <v>24</v>
      </c>
      <c r="Q1606" s="18">
        <f t="shared" si="633"/>
        <v>24</v>
      </c>
      <c r="R1606" s="18" t="str">
        <f t="shared" si="634"/>
        <v/>
      </c>
      <c r="S1606" s="19" t="str">
        <f t="shared" si="635"/>
        <v/>
      </c>
    </row>
    <row r="1607" spans="1:19" x14ac:dyDescent="0.2">
      <c r="A1607" s="5" t="s">
        <v>515</v>
      </c>
      <c r="B1607" s="1" t="s">
        <v>31</v>
      </c>
      <c r="C1607" s="2" t="s">
        <v>34</v>
      </c>
      <c r="D1607" s="8"/>
      <c r="E1607" s="3"/>
      <c r="F1607" s="3"/>
      <c r="G1607" s="3"/>
      <c r="H1607" s="11" t="str">
        <f t="shared" si="629"/>
        <v/>
      </c>
      <c r="I1607" s="90">
        <v>24</v>
      </c>
      <c r="J1607" s="83">
        <v>24</v>
      </c>
      <c r="K1607" s="83"/>
      <c r="L1607" s="13">
        <f t="shared" si="630"/>
        <v>0</v>
      </c>
      <c r="M1607" s="83"/>
      <c r="N1607" s="83"/>
      <c r="O1607" s="16">
        <f t="shared" si="631"/>
        <v>0</v>
      </c>
      <c r="P1607" s="17">
        <f t="shared" si="632"/>
        <v>24</v>
      </c>
      <c r="Q1607" s="18">
        <f t="shared" si="633"/>
        <v>24</v>
      </c>
      <c r="R1607" s="18" t="str">
        <f t="shared" si="634"/>
        <v/>
      </c>
      <c r="S1607" s="19" t="str">
        <f t="shared" si="635"/>
        <v/>
      </c>
    </row>
    <row r="1608" spans="1:19" x14ac:dyDescent="0.2">
      <c r="A1608" s="5" t="s">
        <v>518</v>
      </c>
      <c r="B1608" s="1" t="s">
        <v>137</v>
      </c>
      <c r="C1608" s="2" t="s">
        <v>140</v>
      </c>
      <c r="D1608" s="8"/>
      <c r="E1608" s="3"/>
      <c r="F1608" s="3"/>
      <c r="G1608" s="3"/>
      <c r="H1608" s="11" t="str">
        <f t="shared" si="629"/>
        <v/>
      </c>
      <c r="I1608" s="89">
        <v>24</v>
      </c>
      <c r="J1608" s="82">
        <v>24</v>
      </c>
      <c r="K1608" s="82"/>
      <c r="L1608" s="13">
        <f t="shared" si="630"/>
        <v>0</v>
      </c>
      <c r="M1608" s="81"/>
      <c r="N1608" s="82"/>
      <c r="O1608" s="16">
        <f t="shared" si="631"/>
        <v>0</v>
      </c>
      <c r="P1608" s="17">
        <f t="shared" si="632"/>
        <v>24</v>
      </c>
      <c r="Q1608" s="18">
        <f t="shared" si="633"/>
        <v>24</v>
      </c>
      <c r="R1608" s="18" t="str">
        <f t="shared" si="634"/>
        <v/>
      </c>
      <c r="S1608" s="19" t="str">
        <f t="shared" si="635"/>
        <v/>
      </c>
    </row>
    <row r="1609" spans="1:19" x14ac:dyDescent="0.2">
      <c r="A1609" s="5" t="s">
        <v>522</v>
      </c>
      <c r="B1609" s="1" t="s">
        <v>27</v>
      </c>
      <c r="C1609" s="2" t="s">
        <v>28</v>
      </c>
      <c r="D1609" s="8">
        <v>0</v>
      </c>
      <c r="E1609" s="3">
        <v>0</v>
      </c>
      <c r="F1609" s="3">
        <v>0</v>
      </c>
      <c r="G1609" s="3">
        <v>0</v>
      </c>
      <c r="H1609" s="11" t="str">
        <f t="shared" ref="H1609:H1640" si="636">IF(D1609&lt;&gt;0,G1609/D1609,"")</f>
        <v/>
      </c>
      <c r="I1609" s="89">
        <v>24</v>
      </c>
      <c r="J1609" s="82">
        <v>24</v>
      </c>
      <c r="K1609" s="82">
        <v>24</v>
      </c>
      <c r="L1609" s="13">
        <f t="shared" ref="L1609:L1640" si="637">IF(J1609&lt;&gt;0,K1609/J1609,"")</f>
        <v>1</v>
      </c>
      <c r="M1609" s="81">
        <v>0</v>
      </c>
      <c r="N1609" s="82">
        <v>0</v>
      </c>
      <c r="O1609" s="16">
        <f t="shared" ref="O1609:O1640" si="638">IF(I1609&lt;&gt;0,N1609/I1609,"")</f>
        <v>0</v>
      </c>
      <c r="P1609" s="17">
        <f t="shared" ref="P1609:P1640" si="639">IF(SUM(D1609,I1609)&gt;0,SUM(D1609,I1609),"")</f>
        <v>24</v>
      </c>
      <c r="Q1609" s="18">
        <f t="shared" ref="Q1609:Q1640" si="640">IF(SUM(E1609,J1609, M1609)&gt;0,SUM(E1609,J1609, M1609),"")</f>
        <v>24</v>
      </c>
      <c r="R1609" s="18" t="str">
        <f t="shared" ref="R1609:R1640" si="641">IF(SUM(G1609,N1609)&gt;0,SUM(G1609,N1609),"")</f>
        <v/>
      </c>
      <c r="S1609" s="19" t="str">
        <f t="shared" ref="S1609:S1640" si="642">IFERROR(IF(P1609&lt;&gt;0,R1609/P1609,""),"")</f>
        <v/>
      </c>
    </row>
    <row r="1610" spans="1:19" ht="43" x14ac:dyDescent="0.2">
      <c r="A1610" s="5" t="s">
        <v>430</v>
      </c>
      <c r="B1610" s="1" t="s">
        <v>348</v>
      </c>
      <c r="C1610" s="2" t="s">
        <v>349</v>
      </c>
      <c r="D1610" s="8"/>
      <c r="E1610" s="3"/>
      <c r="F1610" s="3"/>
      <c r="G1610" s="3"/>
      <c r="H1610" s="11" t="str">
        <f t="shared" si="636"/>
        <v/>
      </c>
      <c r="I1610" s="91">
        <v>23</v>
      </c>
      <c r="J1610" s="85">
        <v>22</v>
      </c>
      <c r="K1610" s="85">
        <v>20</v>
      </c>
      <c r="L1610" s="13">
        <f t="shared" si="637"/>
        <v>0.90909090909090906</v>
      </c>
      <c r="M1610" s="81"/>
      <c r="N1610" s="82">
        <v>1</v>
      </c>
      <c r="O1610" s="16">
        <f t="shared" si="638"/>
        <v>4.3478260869565216E-2</v>
      </c>
      <c r="P1610" s="17">
        <f t="shared" si="639"/>
        <v>23</v>
      </c>
      <c r="Q1610" s="18">
        <f t="shared" si="640"/>
        <v>22</v>
      </c>
      <c r="R1610" s="18">
        <f t="shared" si="641"/>
        <v>1</v>
      </c>
      <c r="S1610" s="19">
        <f t="shared" si="642"/>
        <v>4.3478260869565216E-2</v>
      </c>
    </row>
    <row r="1611" spans="1:19" x14ac:dyDescent="0.2">
      <c r="A1611" s="5" t="s">
        <v>422</v>
      </c>
      <c r="B1611" s="1" t="s">
        <v>51</v>
      </c>
      <c r="C1611" s="2" t="s">
        <v>52</v>
      </c>
      <c r="D1611" s="8">
        <v>0</v>
      </c>
      <c r="E1611" s="3">
        <v>0</v>
      </c>
      <c r="F1611" s="3">
        <v>0</v>
      </c>
      <c r="G1611" s="3">
        <v>0</v>
      </c>
      <c r="H1611" s="11" t="str">
        <f t="shared" si="636"/>
        <v/>
      </c>
      <c r="I1611" s="89">
        <v>23</v>
      </c>
      <c r="J1611" s="82">
        <v>21</v>
      </c>
      <c r="K1611" s="82">
        <v>21</v>
      </c>
      <c r="L1611" s="13">
        <f t="shared" si="637"/>
        <v>1</v>
      </c>
      <c r="M1611" s="84">
        <v>1</v>
      </c>
      <c r="N1611" s="82">
        <v>1</v>
      </c>
      <c r="O1611" s="16">
        <f t="shared" si="638"/>
        <v>4.3478260869565216E-2</v>
      </c>
      <c r="P1611" s="17">
        <f t="shared" si="639"/>
        <v>23</v>
      </c>
      <c r="Q1611" s="18">
        <f t="shared" si="640"/>
        <v>22</v>
      </c>
      <c r="R1611" s="18">
        <f t="shared" si="641"/>
        <v>1</v>
      </c>
      <c r="S1611" s="19">
        <f t="shared" si="642"/>
        <v>4.3478260869565216E-2</v>
      </c>
    </row>
    <row r="1612" spans="1:19" ht="29" x14ac:dyDescent="0.2">
      <c r="A1612" s="5" t="s">
        <v>516</v>
      </c>
      <c r="B1612" s="1" t="s">
        <v>210</v>
      </c>
      <c r="C1612" s="2" t="s">
        <v>211</v>
      </c>
      <c r="D1612" s="8">
        <v>0</v>
      </c>
      <c r="E1612" s="3">
        <v>0</v>
      </c>
      <c r="F1612" s="3">
        <v>0</v>
      </c>
      <c r="G1612" s="3">
        <v>0</v>
      </c>
      <c r="H1612" s="11" t="str">
        <f t="shared" si="636"/>
        <v/>
      </c>
      <c r="I1612" s="89">
        <v>23</v>
      </c>
      <c r="J1612" s="82">
        <v>15</v>
      </c>
      <c r="K1612" s="82">
        <v>7</v>
      </c>
      <c r="L1612" s="13">
        <f t="shared" si="637"/>
        <v>0.46666666666666667</v>
      </c>
      <c r="M1612" s="81">
        <v>0</v>
      </c>
      <c r="N1612" s="82">
        <v>8</v>
      </c>
      <c r="O1612" s="16">
        <f t="shared" si="638"/>
        <v>0.34782608695652173</v>
      </c>
      <c r="P1612" s="17">
        <f t="shared" si="639"/>
        <v>23</v>
      </c>
      <c r="Q1612" s="18">
        <f t="shared" si="640"/>
        <v>15</v>
      </c>
      <c r="R1612" s="18">
        <f t="shared" si="641"/>
        <v>8</v>
      </c>
      <c r="S1612" s="19">
        <f t="shared" si="642"/>
        <v>0.34782608695652173</v>
      </c>
    </row>
    <row r="1613" spans="1:19" x14ac:dyDescent="0.2">
      <c r="A1613" s="59" t="s">
        <v>429</v>
      </c>
      <c r="B1613" s="1" t="s">
        <v>146</v>
      </c>
      <c r="C1613" s="2" t="s">
        <v>147</v>
      </c>
      <c r="D1613" s="8">
        <v>0</v>
      </c>
      <c r="E1613" s="3">
        <v>0</v>
      </c>
      <c r="F1613" s="3">
        <v>0</v>
      </c>
      <c r="G1613" s="3">
        <v>0</v>
      </c>
      <c r="H1613" s="11" t="str">
        <f t="shared" si="636"/>
        <v/>
      </c>
      <c r="I1613" s="89">
        <v>23</v>
      </c>
      <c r="J1613" s="82">
        <v>21</v>
      </c>
      <c r="K1613" s="82">
        <v>13</v>
      </c>
      <c r="L1613" s="13">
        <f t="shared" si="637"/>
        <v>0.61904761904761907</v>
      </c>
      <c r="M1613" s="81">
        <v>1</v>
      </c>
      <c r="N1613" s="82">
        <v>1</v>
      </c>
      <c r="O1613" s="16">
        <f t="shared" si="638"/>
        <v>4.3478260869565216E-2</v>
      </c>
      <c r="P1613" s="80">
        <f t="shared" si="639"/>
        <v>23</v>
      </c>
      <c r="Q1613" s="77">
        <f t="shared" si="640"/>
        <v>22</v>
      </c>
      <c r="R1613" s="77">
        <f t="shared" si="641"/>
        <v>1</v>
      </c>
      <c r="S1613" s="78">
        <f t="shared" si="642"/>
        <v>4.3478260869565216E-2</v>
      </c>
    </row>
    <row r="1614" spans="1:19" x14ac:dyDescent="0.2">
      <c r="A1614" s="59" t="s">
        <v>429</v>
      </c>
      <c r="B1614" s="1" t="s">
        <v>328</v>
      </c>
      <c r="C1614" s="2" t="s">
        <v>329</v>
      </c>
      <c r="D1614" s="8">
        <v>0</v>
      </c>
      <c r="E1614" s="3">
        <v>0</v>
      </c>
      <c r="F1614" s="3">
        <v>0</v>
      </c>
      <c r="G1614" s="3">
        <v>0</v>
      </c>
      <c r="H1614" s="11" t="str">
        <f t="shared" si="636"/>
        <v/>
      </c>
      <c r="I1614" s="89">
        <v>23</v>
      </c>
      <c r="J1614" s="82">
        <v>21</v>
      </c>
      <c r="K1614" s="82">
        <v>17</v>
      </c>
      <c r="L1614" s="13">
        <f t="shared" si="637"/>
        <v>0.80952380952380953</v>
      </c>
      <c r="M1614" s="81">
        <v>2</v>
      </c>
      <c r="N1614" s="82">
        <v>0</v>
      </c>
      <c r="O1614" s="16">
        <f t="shared" si="638"/>
        <v>0</v>
      </c>
      <c r="P1614" s="80">
        <f t="shared" si="639"/>
        <v>23</v>
      </c>
      <c r="Q1614" s="77">
        <f t="shared" si="640"/>
        <v>23</v>
      </c>
      <c r="R1614" s="77" t="str">
        <f t="shared" si="641"/>
        <v/>
      </c>
      <c r="S1614" s="78" t="str">
        <f t="shared" si="642"/>
        <v/>
      </c>
    </row>
    <row r="1615" spans="1:19" x14ac:dyDescent="0.2">
      <c r="A1615" s="5" t="s">
        <v>419</v>
      </c>
      <c r="B1615" s="1" t="s">
        <v>44</v>
      </c>
      <c r="C1615" s="2" t="s">
        <v>45</v>
      </c>
      <c r="D1615" s="8">
        <v>1</v>
      </c>
      <c r="E1615" s="3">
        <v>1</v>
      </c>
      <c r="F1615" s="3">
        <v>1</v>
      </c>
      <c r="G1615" s="3"/>
      <c r="H1615" s="11">
        <f t="shared" si="636"/>
        <v>0</v>
      </c>
      <c r="I1615" s="89">
        <v>22</v>
      </c>
      <c r="J1615" s="82">
        <v>17</v>
      </c>
      <c r="K1615" s="82">
        <v>17</v>
      </c>
      <c r="L1615" s="13">
        <f t="shared" si="637"/>
        <v>1</v>
      </c>
      <c r="M1615" s="81">
        <v>5</v>
      </c>
      <c r="N1615" s="82"/>
      <c r="O1615" s="16">
        <f t="shared" si="638"/>
        <v>0</v>
      </c>
      <c r="P1615" s="17">
        <f t="shared" si="639"/>
        <v>23</v>
      </c>
      <c r="Q1615" s="18">
        <f t="shared" si="640"/>
        <v>23</v>
      </c>
      <c r="R1615" s="18" t="str">
        <f t="shared" si="641"/>
        <v/>
      </c>
      <c r="S1615" s="19" t="str">
        <f t="shared" si="642"/>
        <v/>
      </c>
    </row>
    <row r="1616" spans="1:19" ht="57" x14ac:dyDescent="0.2">
      <c r="A1616" s="5" t="s">
        <v>418</v>
      </c>
      <c r="B1616" s="1" t="s">
        <v>208</v>
      </c>
      <c r="C1616" s="2" t="s">
        <v>209</v>
      </c>
      <c r="D1616" s="8">
        <v>0</v>
      </c>
      <c r="E1616" s="3">
        <v>0</v>
      </c>
      <c r="F1616" s="3">
        <v>0</v>
      </c>
      <c r="G1616" s="3">
        <v>0</v>
      </c>
      <c r="H1616" s="11" t="str">
        <f t="shared" si="636"/>
        <v/>
      </c>
      <c r="I1616" s="89">
        <v>22</v>
      </c>
      <c r="J1616" s="82">
        <v>22</v>
      </c>
      <c r="K1616" s="82">
        <v>6</v>
      </c>
      <c r="L1616" s="13">
        <f t="shared" si="637"/>
        <v>0.27272727272727271</v>
      </c>
      <c r="M1616" s="81">
        <v>0</v>
      </c>
      <c r="N1616" s="82">
        <v>0</v>
      </c>
      <c r="O1616" s="16">
        <f t="shared" si="638"/>
        <v>0</v>
      </c>
      <c r="P1616" s="17">
        <f t="shared" si="639"/>
        <v>22</v>
      </c>
      <c r="Q1616" s="18">
        <f t="shared" si="640"/>
        <v>22</v>
      </c>
      <c r="R1616" s="18" t="str">
        <f t="shared" si="641"/>
        <v/>
      </c>
      <c r="S1616" s="19" t="str">
        <f t="shared" si="642"/>
        <v/>
      </c>
    </row>
    <row r="1617" spans="1:19" x14ac:dyDescent="0.2">
      <c r="A1617" s="5" t="s">
        <v>434</v>
      </c>
      <c r="B1617" s="1" t="s">
        <v>17</v>
      </c>
      <c r="C1617" s="2" t="s">
        <v>20</v>
      </c>
      <c r="D1617" s="8"/>
      <c r="E1617" s="3"/>
      <c r="F1617" s="3"/>
      <c r="G1617" s="3"/>
      <c r="H1617" s="11" t="str">
        <f t="shared" si="636"/>
        <v/>
      </c>
      <c r="I1617" s="89">
        <v>22</v>
      </c>
      <c r="J1617" s="82">
        <v>22</v>
      </c>
      <c r="K1617" s="82">
        <v>22</v>
      </c>
      <c r="L1617" s="13">
        <f t="shared" si="637"/>
        <v>1</v>
      </c>
      <c r="M1617" s="81"/>
      <c r="N1617" s="82"/>
      <c r="O1617" s="16">
        <f t="shared" si="638"/>
        <v>0</v>
      </c>
      <c r="P1617" s="17">
        <f t="shared" si="639"/>
        <v>22</v>
      </c>
      <c r="Q1617" s="18">
        <f t="shared" si="640"/>
        <v>22</v>
      </c>
      <c r="R1617" s="18" t="str">
        <f t="shared" si="641"/>
        <v/>
      </c>
      <c r="S1617" s="19" t="str">
        <f t="shared" si="642"/>
        <v/>
      </c>
    </row>
    <row r="1618" spans="1:19" x14ac:dyDescent="0.2">
      <c r="A1618" s="5" t="s">
        <v>434</v>
      </c>
      <c r="B1618" s="1" t="s">
        <v>386</v>
      </c>
      <c r="C1618" s="2" t="s">
        <v>390</v>
      </c>
      <c r="D1618" s="8"/>
      <c r="E1618" s="3"/>
      <c r="F1618" s="3"/>
      <c r="G1618" s="3"/>
      <c r="H1618" s="11" t="str">
        <f t="shared" si="636"/>
        <v/>
      </c>
      <c r="I1618" s="89">
        <v>22</v>
      </c>
      <c r="J1618" s="82">
        <v>22</v>
      </c>
      <c r="K1618" s="82">
        <v>22</v>
      </c>
      <c r="L1618" s="13">
        <f t="shared" si="637"/>
        <v>1</v>
      </c>
      <c r="M1618" s="81"/>
      <c r="N1618" s="82"/>
      <c r="O1618" s="16">
        <f t="shared" si="638"/>
        <v>0</v>
      </c>
      <c r="P1618" s="17">
        <f t="shared" si="639"/>
        <v>22</v>
      </c>
      <c r="Q1618" s="18">
        <f t="shared" si="640"/>
        <v>22</v>
      </c>
      <c r="R1618" s="18" t="str">
        <f t="shared" si="641"/>
        <v/>
      </c>
      <c r="S1618" s="19" t="str">
        <f t="shared" si="642"/>
        <v/>
      </c>
    </row>
    <row r="1619" spans="1:19" x14ac:dyDescent="0.2">
      <c r="A1619" s="5" t="s">
        <v>515</v>
      </c>
      <c r="B1619" s="1" t="s">
        <v>27</v>
      </c>
      <c r="C1619" s="2" t="s">
        <v>440</v>
      </c>
      <c r="D1619" s="8"/>
      <c r="E1619" s="3"/>
      <c r="F1619" s="3"/>
      <c r="G1619" s="3"/>
      <c r="H1619" s="11" t="str">
        <f t="shared" si="636"/>
        <v/>
      </c>
      <c r="I1619" s="90">
        <v>22</v>
      </c>
      <c r="J1619" s="83">
        <v>20</v>
      </c>
      <c r="K1619" s="83"/>
      <c r="L1619" s="13">
        <f t="shared" si="637"/>
        <v>0</v>
      </c>
      <c r="M1619" s="83"/>
      <c r="N1619" s="83"/>
      <c r="O1619" s="16">
        <f t="shared" si="638"/>
        <v>0</v>
      </c>
      <c r="P1619" s="17">
        <f t="shared" si="639"/>
        <v>22</v>
      </c>
      <c r="Q1619" s="18">
        <f t="shared" si="640"/>
        <v>20</v>
      </c>
      <c r="R1619" s="18" t="str">
        <f t="shared" si="641"/>
        <v/>
      </c>
      <c r="S1619" s="19" t="str">
        <f t="shared" si="642"/>
        <v/>
      </c>
    </row>
    <row r="1620" spans="1:19" x14ac:dyDescent="0.2">
      <c r="A1620" s="5" t="s">
        <v>515</v>
      </c>
      <c r="B1620" s="1" t="s">
        <v>165</v>
      </c>
      <c r="C1620" s="2" t="s">
        <v>166</v>
      </c>
      <c r="D1620" s="8"/>
      <c r="E1620" s="3"/>
      <c r="F1620" s="3"/>
      <c r="G1620" s="3"/>
      <c r="H1620" s="11" t="str">
        <f t="shared" si="636"/>
        <v/>
      </c>
      <c r="I1620" s="90">
        <v>22</v>
      </c>
      <c r="J1620" s="83">
        <v>22</v>
      </c>
      <c r="K1620" s="83">
        <v>5</v>
      </c>
      <c r="L1620" s="13">
        <f t="shared" si="637"/>
        <v>0.22727272727272727</v>
      </c>
      <c r="M1620" s="83"/>
      <c r="N1620" s="83"/>
      <c r="O1620" s="16">
        <f t="shared" si="638"/>
        <v>0</v>
      </c>
      <c r="P1620" s="17">
        <f t="shared" si="639"/>
        <v>22</v>
      </c>
      <c r="Q1620" s="18">
        <f t="shared" si="640"/>
        <v>22</v>
      </c>
      <c r="R1620" s="18" t="str">
        <f t="shared" si="641"/>
        <v/>
      </c>
      <c r="S1620" s="19" t="str">
        <f t="shared" si="642"/>
        <v/>
      </c>
    </row>
    <row r="1621" spans="1:19" x14ac:dyDescent="0.2">
      <c r="A1621" s="5" t="s">
        <v>516</v>
      </c>
      <c r="B1621" s="1" t="s">
        <v>61</v>
      </c>
      <c r="C1621" s="2" t="s">
        <v>69</v>
      </c>
      <c r="D1621" s="8">
        <v>0</v>
      </c>
      <c r="E1621" s="3">
        <v>0</v>
      </c>
      <c r="F1621" s="3">
        <v>0</v>
      </c>
      <c r="G1621" s="3">
        <v>0</v>
      </c>
      <c r="H1621" s="11" t="str">
        <f t="shared" si="636"/>
        <v/>
      </c>
      <c r="I1621" s="89">
        <v>22</v>
      </c>
      <c r="J1621" s="82">
        <v>17</v>
      </c>
      <c r="K1621" s="82">
        <v>5</v>
      </c>
      <c r="L1621" s="13">
        <f t="shared" si="637"/>
        <v>0.29411764705882354</v>
      </c>
      <c r="M1621" s="81">
        <v>0</v>
      </c>
      <c r="N1621" s="82">
        <v>5</v>
      </c>
      <c r="O1621" s="16">
        <f t="shared" si="638"/>
        <v>0.22727272727272727</v>
      </c>
      <c r="P1621" s="17">
        <f t="shared" si="639"/>
        <v>22</v>
      </c>
      <c r="Q1621" s="18">
        <f t="shared" si="640"/>
        <v>17</v>
      </c>
      <c r="R1621" s="18">
        <f t="shared" si="641"/>
        <v>5</v>
      </c>
      <c r="S1621" s="19">
        <f t="shared" si="642"/>
        <v>0.22727272727272727</v>
      </c>
    </row>
    <row r="1622" spans="1:19" x14ac:dyDescent="0.2">
      <c r="A1622" s="5" t="s">
        <v>517</v>
      </c>
      <c r="B1622" s="1" t="s">
        <v>156</v>
      </c>
      <c r="C1622" s="2" t="s">
        <v>157</v>
      </c>
      <c r="D1622" s="20">
        <v>0</v>
      </c>
      <c r="E1622" s="21">
        <v>0</v>
      </c>
      <c r="F1622" s="21">
        <v>0</v>
      </c>
      <c r="G1622" s="21">
        <v>0</v>
      </c>
      <c r="H1622" s="11" t="str">
        <f t="shared" si="636"/>
        <v/>
      </c>
      <c r="I1622" s="90">
        <v>22</v>
      </c>
      <c r="J1622" s="83">
        <v>9</v>
      </c>
      <c r="K1622" s="83">
        <v>0</v>
      </c>
      <c r="L1622" s="13">
        <f t="shared" si="637"/>
        <v>0</v>
      </c>
      <c r="M1622" s="83">
        <v>0</v>
      </c>
      <c r="N1622" s="83">
        <v>13</v>
      </c>
      <c r="O1622" s="16">
        <f t="shared" si="638"/>
        <v>0.59090909090909094</v>
      </c>
      <c r="P1622" s="17">
        <f t="shared" si="639"/>
        <v>22</v>
      </c>
      <c r="Q1622" s="18">
        <f t="shared" si="640"/>
        <v>9</v>
      </c>
      <c r="R1622" s="18">
        <f t="shared" si="641"/>
        <v>13</v>
      </c>
      <c r="S1622" s="19">
        <f t="shared" si="642"/>
        <v>0.59090909090909094</v>
      </c>
    </row>
    <row r="1623" spans="1:19" x14ac:dyDescent="0.2">
      <c r="A1623" s="59" t="s">
        <v>426</v>
      </c>
      <c r="B1623" s="1" t="s">
        <v>239</v>
      </c>
      <c r="C1623" s="2" t="s">
        <v>240</v>
      </c>
      <c r="D1623" s="8"/>
      <c r="E1623" s="3"/>
      <c r="F1623" s="3"/>
      <c r="G1623" s="3"/>
      <c r="H1623" s="11" t="str">
        <f t="shared" si="636"/>
        <v/>
      </c>
      <c r="I1623" s="89">
        <v>22</v>
      </c>
      <c r="J1623" s="82">
        <v>21</v>
      </c>
      <c r="K1623" s="82">
        <v>20</v>
      </c>
      <c r="L1623" s="13">
        <f t="shared" si="637"/>
        <v>0.95238095238095233</v>
      </c>
      <c r="M1623" s="84"/>
      <c r="N1623" s="82">
        <v>1</v>
      </c>
      <c r="O1623" s="16">
        <f t="shared" si="638"/>
        <v>4.5454545454545456E-2</v>
      </c>
      <c r="P1623" s="17">
        <f t="shared" si="639"/>
        <v>22</v>
      </c>
      <c r="Q1623" s="18">
        <f t="shared" si="640"/>
        <v>21</v>
      </c>
      <c r="R1623" s="18">
        <f t="shared" si="641"/>
        <v>1</v>
      </c>
      <c r="S1623" s="19">
        <f t="shared" si="642"/>
        <v>4.5454545454545456E-2</v>
      </c>
    </row>
    <row r="1624" spans="1:19" x14ac:dyDescent="0.2">
      <c r="A1624" s="5" t="s">
        <v>430</v>
      </c>
      <c r="B1624" s="1" t="s">
        <v>181</v>
      </c>
      <c r="C1624" s="2" t="s">
        <v>182</v>
      </c>
      <c r="D1624" s="8"/>
      <c r="E1624" s="3"/>
      <c r="F1624" s="3"/>
      <c r="G1624" s="3"/>
      <c r="H1624" s="11" t="str">
        <f t="shared" si="636"/>
        <v/>
      </c>
      <c r="I1624" s="91">
        <v>21</v>
      </c>
      <c r="J1624" s="85">
        <v>13</v>
      </c>
      <c r="K1624" s="85">
        <v>1</v>
      </c>
      <c r="L1624" s="13">
        <f t="shared" si="637"/>
        <v>7.6923076923076927E-2</v>
      </c>
      <c r="M1624" s="81"/>
      <c r="N1624" s="82">
        <v>3</v>
      </c>
      <c r="O1624" s="16">
        <f t="shared" si="638"/>
        <v>0.14285714285714285</v>
      </c>
      <c r="P1624" s="17">
        <f t="shared" si="639"/>
        <v>21</v>
      </c>
      <c r="Q1624" s="18">
        <f t="shared" si="640"/>
        <v>13</v>
      </c>
      <c r="R1624" s="18">
        <f t="shared" si="641"/>
        <v>3</v>
      </c>
      <c r="S1624" s="19">
        <f t="shared" si="642"/>
        <v>0.14285714285714285</v>
      </c>
    </row>
    <row r="1625" spans="1:19" x14ac:dyDescent="0.2">
      <c r="A1625" s="5" t="s">
        <v>424</v>
      </c>
      <c r="B1625" s="1" t="s">
        <v>17</v>
      </c>
      <c r="C1625" s="2" t="s">
        <v>20</v>
      </c>
      <c r="D1625" s="8"/>
      <c r="E1625" s="3"/>
      <c r="F1625" s="3"/>
      <c r="G1625" s="3"/>
      <c r="H1625" s="11" t="str">
        <f t="shared" si="636"/>
        <v/>
      </c>
      <c r="I1625" s="89">
        <v>21</v>
      </c>
      <c r="J1625" s="82">
        <v>20</v>
      </c>
      <c r="K1625" s="82">
        <v>15</v>
      </c>
      <c r="L1625" s="13">
        <f t="shared" si="637"/>
        <v>0.75</v>
      </c>
      <c r="M1625" s="81"/>
      <c r="N1625" s="82">
        <v>1</v>
      </c>
      <c r="O1625" s="16">
        <f t="shared" si="638"/>
        <v>4.7619047619047616E-2</v>
      </c>
      <c r="P1625" s="17">
        <f t="shared" si="639"/>
        <v>21</v>
      </c>
      <c r="Q1625" s="18">
        <f t="shared" si="640"/>
        <v>20</v>
      </c>
      <c r="R1625" s="18">
        <f t="shared" si="641"/>
        <v>1</v>
      </c>
      <c r="S1625" s="19">
        <f t="shared" si="642"/>
        <v>4.7619047619047616E-2</v>
      </c>
    </row>
    <row r="1626" spans="1:19" x14ac:dyDescent="0.2">
      <c r="A1626" s="5" t="s">
        <v>424</v>
      </c>
      <c r="B1626" s="1" t="s">
        <v>239</v>
      </c>
      <c r="C1626" s="2" t="s">
        <v>240</v>
      </c>
      <c r="D1626" s="8"/>
      <c r="E1626" s="3"/>
      <c r="F1626" s="3"/>
      <c r="G1626" s="3"/>
      <c r="H1626" s="11" t="str">
        <f t="shared" si="636"/>
        <v/>
      </c>
      <c r="I1626" s="89">
        <v>21</v>
      </c>
      <c r="J1626" s="82">
        <v>21</v>
      </c>
      <c r="K1626" s="82">
        <v>20</v>
      </c>
      <c r="L1626" s="13">
        <f t="shared" si="637"/>
        <v>0.95238095238095233</v>
      </c>
      <c r="M1626" s="81"/>
      <c r="N1626" s="82"/>
      <c r="O1626" s="16">
        <f t="shared" si="638"/>
        <v>0</v>
      </c>
      <c r="P1626" s="17">
        <f t="shared" si="639"/>
        <v>21</v>
      </c>
      <c r="Q1626" s="18">
        <f t="shared" si="640"/>
        <v>21</v>
      </c>
      <c r="R1626" s="18" t="str">
        <f t="shared" si="641"/>
        <v/>
      </c>
      <c r="S1626" s="19" t="str">
        <f t="shared" si="642"/>
        <v/>
      </c>
    </row>
    <row r="1627" spans="1:19" x14ac:dyDescent="0.2">
      <c r="A1627" s="5" t="s">
        <v>419</v>
      </c>
      <c r="B1627" s="1" t="s">
        <v>101</v>
      </c>
      <c r="C1627" s="2" t="s">
        <v>102</v>
      </c>
      <c r="D1627" s="8">
        <v>8</v>
      </c>
      <c r="E1627" s="3">
        <v>7</v>
      </c>
      <c r="F1627" s="3">
        <v>1</v>
      </c>
      <c r="G1627" s="3">
        <v>1</v>
      </c>
      <c r="H1627" s="11">
        <f t="shared" si="636"/>
        <v>0.125</v>
      </c>
      <c r="I1627" s="89">
        <v>21</v>
      </c>
      <c r="J1627" s="82">
        <v>15</v>
      </c>
      <c r="K1627" s="82">
        <v>14</v>
      </c>
      <c r="L1627" s="13">
        <f t="shared" si="637"/>
        <v>0.93333333333333335</v>
      </c>
      <c r="M1627" s="81"/>
      <c r="N1627" s="82">
        <v>6</v>
      </c>
      <c r="O1627" s="16">
        <f t="shared" si="638"/>
        <v>0.2857142857142857</v>
      </c>
      <c r="P1627" s="17">
        <f t="shared" si="639"/>
        <v>29</v>
      </c>
      <c r="Q1627" s="18">
        <f t="shared" si="640"/>
        <v>22</v>
      </c>
      <c r="R1627" s="18">
        <f t="shared" si="641"/>
        <v>7</v>
      </c>
      <c r="S1627" s="19">
        <f t="shared" si="642"/>
        <v>0.2413793103448276</v>
      </c>
    </row>
    <row r="1628" spans="1:19" x14ac:dyDescent="0.2">
      <c r="A1628" s="5" t="s">
        <v>418</v>
      </c>
      <c r="B1628" s="1" t="s">
        <v>156</v>
      </c>
      <c r="C1628" s="2" t="s">
        <v>157</v>
      </c>
      <c r="D1628" s="8">
        <v>0</v>
      </c>
      <c r="E1628" s="3">
        <v>0</v>
      </c>
      <c r="F1628" s="3">
        <v>0</v>
      </c>
      <c r="G1628" s="3">
        <v>0</v>
      </c>
      <c r="H1628" s="11" t="str">
        <f t="shared" si="636"/>
        <v/>
      </c>
      <c r="I1628" s="89">
        <v>21</v>
      </c>
      <c r="J1628" s="82">
        <v>17</v>
      </c>
      <c r="K1628" s="82">
        <v>7</v>
      </c>
      <c r="L1628" s="13">
        <f t="shared" si="637"/>
        <v>0.41176470588235292</v>
      </c>
      <c r="M1628" s="81">
        <v>0</v>
      </c>
      <c r="N1628" s="82">
        <v>4</v>
      </c>
      <c r="O1628" s="16">
        <f t="shared" si="638"/>
        <v>0.19047619047619047</v>
      </c>
      <c r="P1628" s="17">
        <f t="shared" si="639"/>
        <v>21</v>
      </c>
      <c r="Q1628" s="18">
        <f t="shared" si="640"/>
        <v>17</v>
      </c>
      <c r="R1628" s="18">
        <f t="shared" si="641"/>
        <v>4</v>
      </c>
      <c r="S1628" s="19">
        <f t="shared" si="642"/>
        <v>0.19047619047619047</v>
      </c>
    </row>
    <row r="1629" spans="1:19" x14ac:dyDescent="0.2">
      <c r="A1629" s="5" t="s">
        <v>418</v>
      </c>
      <c r="B1629" s="1" t="s">
        <v>262</v>
      </c>
      <c r="C1629" s="2" t="s">
        <v>263</v>
      </c>
      <c r="D1629" s="8">
        <v>0</v>
      </c>
      <c r="E1629" s="3">
        <v>0</v>
      </c>
      <c r="F1629" s="3">
        <v>0</v>
      </c>
      <c r="G1629" s="3">
        <v>0</v>
      </c>
      <c r="H1629" s="11" t="str">
        <f t="shared" si="636"/>
        <v/>
      </c>
      <c r="I1629" s="89">
        <v>21</v>
      </c>
      <c r="J1629" s="82">
        <v>21</v>
      </c>
      <c r="K1629" s="82">
        <v>14</v>
      </c>
      <c r="L1629" s="13">
        <f t="shared" si="637"/>
        <v>0.66666666666666663</v>
      </c>
      <c r="M1629" s="81">
        <v>0</v>
      </c>
      <c r="N1629" s="82">
        <v>0</v>
      </c>
      <c r="O1629" s="16">
        <f t="shared" si="638"/>
        <v>0</v>
      </c>
      <c r="P1629" s="17">
        <f t="shared" si="639"/>
        <v>21</v>
      </c>
      <c r="Q1629" s="18">
        <f t="shared" si="640"/>
        <v>21</v>
      </c>
      <c r="R1629" s="18" t="str">
        <f t="shared" si="641"/>
        <v/>
      </c>
      <c r="S1629" s="19" t="str">
        <f t="shared" si="642"/>
        <v/>
      </c>
    </row>
    <row r="1630" spans="1:19" x14ac:dyDescent="0.2">
      <c r="A1630" s="5" t="s">
        <v>416</v>
      </c>
      <c r="B1630" s="1" t="s">
        <v>27</v>
      </c>
      <c r="C1630" s="2" t="s">
        <v>28</v>
      </c>
      <c r="D1630" s="8"/>
      <c r="E1630" s="3"/>
      <c r="F1630" s="3"/>
      <c r="G1630" s="3"/>
      <c r="H1630" s="11" t="str">
        <f t="shared" si="636"/>
        <v/>
      </c>
      <c r="I1630" s="89">
        <v>21</v>
      </c>
      <c r="J1630" s="82">
        <v>18</v>
      </c>
      <c r="K1630" s="82">
        <v>3</v>
      </c>
      <c r="L1630" s="13">
        <f t="shared" si="637"/>
        <v>0.16666666666666666</v>
      </c>
      <c r="M1630" s="81"/>
      <c r="N1630" s="82">
        <v>3</v>
      </c>
      <c r="O1630" s="16">
        <f t="shared" si="638"/>
        <v>0.14285714285714285</v>
      </c>
      <c r="P1630" s="17">
        <f t="shared" si="639"/>
        <v>21</v>
      </c>
      <c r="Q1630" s="18">
        <f t="shared" si="640"/>
        <v>18</v>
      </c>
      <c r="R1630" s="18">
        <f t="shared" si="641"/>
        <v>3</v>
      </c>
      <c r="S1630" s="19">
        <f t="shared" si="642"/>
        <v>0.14285714285714285</v>
      </c>
    </row>
    <row r="1631" spans="1:19" x14ac:dyDescent="0.2">
      <c r="A1631" s="5" t="s">
        <v>417</v>
      </c>
      <c r="B1631" s="1" t="s">
        <v>239</v>
      </c>
      <c r="C1631" s="2" t="s">
        <v>240</v>
      </c>
      <c r="D1631" s="8"/>
      <c r="E1631" s="3"/>
      <c r="F1631" s="3"/>
      <c r="G1631" s="3"/>
      <c r="H1631" s="11" t="str">
        <f t="shared" si="636"/>
        <v/>
      </c>
      <c r="I1631" s="89">
        <v>21</v>
      </c>
      <c r="J1631" s="82">
        <v>21</v>
      </c>
      <c r="K1631" s="82">
        <v>19</v>
      </c>
      <c r="L1631" s="13">
        <f t="shared" si="637"/>
        <v>0.90476190476190477</v>
      </c>
      <c r="M1631" s="84"/>
      <c r="N1631" s="82"/>
      <c r="O1631" s="16">
        <f t="shared" si="638"/>
        <v>0</v>
      </c>
      <c r="P1631" s="17">
        <f t="shared" si="639"/>
        <v>21</v>
      </c>
      <c r="Q1631" s="18">
        <f t="shared" si="640"/>
        <v>21</v>
      </c>
      <c r="R1631" s="18" t="str">
        <f t="shared" si="641"/>
        <v/>
      </c>
      <c r="S1631" s="19" t="str">
        <f t="shared" si="642"/>
        <v/>
      </c>
    </row>
    <row r="1632" spans="1:19" x14ac:dyDescent="0.2">
      <c r="A1632" s="5" t="s">
        <v>515</v>
      </c>
      <c r="B1632" s="1" t="s">
        <v>17</v>
      </c>
      <c r="C1632" s="2" t="s">
        <v>20</v>
      </c>
      <c r="D1632" s="8">
        <v>1</v>
      </c>
      <c r="E1632" s="3">
        <v>1</v>
      </c>
      <c r="F1632" s="3"/>
      <c r="G1632" s="3"/>
      <c r="H1632" s="11">
        <f t="shared" si="636"/>
        <v>0</v>
      </c>
      <c r="I1632" s="90">
        <v>21</v>
      </c>
      <c r="J1632" s="83">
        <v>19</v>
      </c>
      <c r="K1632" s="83"/>
      <c r="L1632" s="13">
        <f t="shared" si="637"/>
        <v>0</v>
      </c>
      <c r="M1632" s="83"/>
      <c r="N1632" s="83"/>
      <c r="O1632" s="16">
        <f t="shared" si="638"/>
        <v>0</v>
      </c>
      <c r="P1632" s="17">
        <f t="shared" si="639"/>
        <v>22</v>
      </c>
      <c r="Q1632" s="18">
        <f t="shared" si="640"/>
        <v>20</v>
      </c>
      <c r="R1632" s="18" t="str">
        <f t="shared" si="641"/>
        <v/>
      </c>
      <c r="S1632" s="19" t="str">
        <f t="shared" si="642"/>
        <v/>
      </c>
    </row>
    <row r="1633" spans="1:19" x14ac:dyDescent="0.2">
      <c r="A1633" s="5" t="s">
        <v>522</v>
      </c>
      <c r="B1633" s="1" t="s">
        <v>61</v>
      </c>
      <c r="C1633" s="2" t="s">
        <v>64</v>
      </c>
      <c r="D1633" s="8">
        <v>0</v>
      </c>
      <c r="E1633" s="3">
        <v>0</v>
      </c>
      <c r="F1633" s="3">
        <v>0</v>
      </c>
      <c r="G1633" s="3">
        <v>0</v>
      </c>
      <c r="H1633" s="11" t="str">
        <f t="shared" si="636"/>
        <v/>
      </c>
      <c r="I1633" s="89">
        <v>21</v>
      </c>
      <c r="J1633" s="82">
        <v>21</v>
      </c>
      <c r="K1633" s="82">
        <v>13</v>
      </c>
      <c r="L1633" s="13">
        <f t="shared" si="637"/>
        <v>0.61904761904761907</v>
      </c>
      <c r="M1633" s="81">
        <v>0</v>
      </c>
      <c r="N1633" s="82">
        <v>0</v>
      </c>
      <c r="O1633" s="16">
        <f t="shared" si="638"/>
        <v>0</v>
      </c>
      <c r="P1633" s="17">
        <f t="shared" si="639"/>
        <v>21</v>
      </c>
      <c r="Q1633" s="18">
        <f t="shared" si="640"/>
        <v>21</v>
      </c>
      <c r="R1633" s="18" t="str">
        <f t="shared" si="641"/>
        <v/>
      </c>
      <c r="S1633" s="19" t="str">
        <f t="shared" si="642"/>
        <v/>
      </c>
    </row>
    <row r="1634" spans="1:19" x14ac:dyDescent="0.2">
      <c r="A1634" s="5" t="s">
        <v>419</v>
      </c>
      <c r="B1634" s="1" t="s">
        <v>231</v>
      </c>
      <c r="C1634" s="2" t="s">
        <v>232</v>
      </c>
      <c r="D1634" s="8"/>
      <c r="E1634" s="3"/>
      <c r="F1634" s="3"/>
      <c r="G1634" s="3"/>
      <c r="H1634" s="11" t="str">
        <f t="shared" si="636"/>
        <v/>
      </c>
      <c r="I1634" s="89">
        <v>20</v>
      </c>
      <c r="J1634" s="82">
        <v>20</v>
      </c>
      <c r="K1634" s="82">
        <v>20</v>
      </c>
      <c r="L1634" s="13">
        <f t="shared" si="637"/>
        <v>1</v>
      </c>
      <c r="M1634" s="81"/>
      <c r="N1634" s="82"/>
      <c r="O1634" s="16">
        <f t="shared" si="638"/>
        <v>0</v>
      </c>
      <c r="P1634" s="17">
        <f t="shared" si="639"/>
        <v>20</v>
      </c>
      <c r="Q1634" s="18">
        <f t="shared" si="640"/>
        <v>20</v>
      </c>
      <c r="R1634" s="18" t="str">
        <f t="shared" si="641"/>
        <v/>
      </c>
      <c r="S1634" s="19" t="str">
        <f t="shared" si="642"/>
        <v/>
      </c>
    </row>
    <row r="1635" spans="1:19" x14ac:dyDescent="0.2">
      <c r="A1635" s="5" t="s">
        <v>417</v>
      </c>
      <c r="B1635" s="1" t="s">
        <v>80</v>
      </c>
      <c r="C1635" s="2" t="s">
        <v>82</v>
      </c>
      <c r="D1635" s="8"/>
      <c r="E1635" s="3"/>
      <c r="F1635" s="3"/>
      <c r="G1635" s="3"/>
      <c r="H1635" s="11" t="str">
        <f t="shared" si="636"/>
        <v/>
      </c>
      <c r="I1635" s="89">
        <v>20</v>
      </c>
      <c r="J1635" s="82">
        <v>20</v>
      </c>
      <c r="K1635" s="82">
        <v>15</v>
      </c>
      <c r="L1635" s="13">
        <f t="shared" si="637"/>
        <v>0.75</v>
      </c>
      <c r="M1635" s="84"/>
      <c r="N1635" s="82"/>
      <c r="O1635" s="16">
        <f t="shared" si="638"/>
        <v>0</v>
      </c>
      <c r="P1635" s="17">
        <f t="shared" si="639"/>
        <v>20</v>
      </c>
      <c r="Q1635" s="18">
        <f t="shared" si="640"/>
        <v>20</v>
      </c>
      <c r="R1635" s="18" t="str">
        <f t="shared" si="641"/>
        <v/>
      </c>
      <c r="S1635" s="19" t="str">
        <f t="shared" si="642"/>
        <v/>
      </c>
    </row>
    <row r="1636" spans="1:19" x14ac:dyDescent="0.2">
      <c r="A1636" s="5" t="s">
        <v>517</v>
      </c>
      <c r="B1636" s="1" t="s">
        <v>105</v>
      </c>
      <c r="C1636" s="2" t="s">
        <v>108</v>
      </c>
      <c r="D1636" s="20">
        <v>0</v>
      </c>
      <c r="E1636" s="21">
        <v>0</v>
      </c>
      <c r="F1636" s="21">
        <v>0</v>
      </c>
      <c r="G1636" s="21">
        <v>0</v>
      </c>
      <c r="H1636" s="11" t="str">
        <f t="shared" si="636"/>
        <v/>
      </c>
      <c r="I1636" s="90">
        <v>20</v>
      </c>
      <c r="J1636" s="83">
        <v>18</v>
      </c>
      <c r="K1636" s="83">
        <v>9</v>
      </c>
      <c r="L1636" s="13">
        <f t="shared" si="637"/>
        <v>0.5</v>
      </c>
      <c r="M1636" s="83">
        <v>0</v>
      </c>
      <c r="N1636" s="83">
        <v>2</v>
      </c>
      <c r="O1636" s="16">
        <f t="shared" si="638"/>
        <v>0.1</v>
      </c>
      <c r="P1636" s="17">
        <f t="shared" si="639"/>
        <v>20</v>
      </c>
      <c r="Q1636" s="18">
        <f t="shared" si="640"/>
        <v>18</v>
      </c>
      <c r="R1636" s="18">
        <f t="shared" si="641"/>
        <v>2</v>
      </c>
      <c r="S1636" s="19">
        <f t="shared" si="642"/>
        <v>0.1</v>
      </c>
    </row>
    <row r="1637" spans="1:19" x14ac:dyDescent="0.2">
      <c r="A1637" s="5" t="s">
        <v>518</v>
      </c>
      <c r="B1637" s="1" t="s">
        <v>341</v>
      </c>
      <c r="C1637" s="2" t="s">
        <v>342</v>
      </c>
      <c r="D1637" s="8"/>
      <c r="E1637" s="3"/>
      <c r="F1637" s="3"/>
      <c r="G1637" s="3"/>
      <c r="H1637" s="11" t="str">
        <f t="shared" si="636"/>
        <v/>
      </c>
      <c r="I1637" s="89">
        <v>20</v>
      </c>
      <c r="J1637" s="82">
        <v>20</v>
      </c>
      <c r="K1637" s="82"/>
      <c r="L1637" s="13">
        <f t="shared" si="637"/>
        <v>0</v>
      </c>
      <c r="M1637" s="81"/>
      <c r="N1637" s="82"/>
      <c r="O1637" s="16">
        <f t="shared" si="638"/>
        <v>0</v>
      </c>
      <c r="P1637" s="17">
        <f t="shared" si="639"/>
        <v>20</v>
      </c>
      <c r="Q1637" s="18">
        <f t="shared" si="640"/>
        <v>20</v>
      </c>
      <c r="R1637" s="18" t="str">
        <f t="shared" si="641"/>
        <v/>
      </c>
      <c r="S1637" s="19" t="str">
        <f t="shared" si="642"/>
        <v/>
      </c>
    </row>
    <row r="1638" spans="1:19" x14ac:dyDescent="0.2">
      <c r="A1638" s="5" t="s">
        <v>522</v>
      </c>
      <c r="B1638" s="1" t="s">
        <v>328</v>
      </c>
      <c r="C1638" s="2" t="s">
        <v>330</v>
      </c>
      <c r="D1638" s="8">
        <v>0</v>
      </c>
      <c r="E1638" s="3">
        <v>0</v>
      </c>
      <c r="F1638" s="3">
        <v>0</v>
      </c>
      <c r="G1638" s="3">
        <v>0</v>
      </c>
      <c r="H1638" s="11" t="str">
        <f t="shared" si="636"/>
        <v/>
      </c>
      <c r="I1638" s="89">
        <v>20</v>
      </c>
      <c r="J1638" s="82">
        <v>20</v>
      </c>
      <c r="K1638" s="82">
        <v>19</v>
      </c>
      <c r="L1638" s="13">
        <f t="shared" si="637"/>
        <v>0.95</v>
      </c>
      <c r="M1638" s="81">
        <v>0</v>
      </c>
      <c r="N1638" s="82">
        <v>0</v>
      </c>
      <c r="O1638" s="16">
        <f t="shared" si="638"/>
        <v>0</v>
      </c>
      <c r="P1638" s="17">
        <f t="shared" si="639"/>
        <v>20</v>
      </c>
      <c r="Q1638" s="18">
        <f t="shared" si="640"/>
        <v>20</v>
      </c>
      <c r="R1638" s="18" t="str">
        <f t="shared" si="641"/>
        <v/>
      </c>
      <c r="S1638" s="19" t="str">
        <f t="shared" si="642"/>
        <v/>
      </c>
    </row>
    <row r="1639" spans="1:19" x14ac:dyDescent="0.2">
      <c r="A1639" s="5" t="s">
        <v>527</v>
      </c>
      <c r="B1639" s="1" t="s">
        <v>328</v>
      </c>
      <c r="C1639" s="2" t="s">
        <v>330</v>
      </c>
      <c r="D1639" s="8">
        <v>0</v>
      </c>
      <c r="E1639" s="3">
        <v>0</v>
      </c>
      <c r="F1639" s="3"/>
      <c r="G1639" s="3">
        <v>0</v>
      </c>
      <c r="H1639" s="11" t="str">
        <f t="shared" si="636"/>
        <v/>
      </c>
      <c r="I1639" s="89">
        <v>20</v>
      </c>
      <c r="J1639" s="82">
        <v>17</v>
      </c>
      <c r="K1639" s="82">
        <v>1</v>
      </c>
      <c r="L1639" s="13">
        <f t="shared" si="637"/>
        <v>5.8823529411764705E-2</v>
      </c>
      <c r="M1639" s="81">
        <v>0</v>
      </c>
      <c r="N1639" s="82">
        <v>3</v>
      </c>
      <c r="O1639" s="16">
        <f t="shared" si="638"/>
        <v>0.15</v>
      </c>
      <c r="P1639" s="17">
        <f t="shared" si="639"/>
        <v>20</v>
      </c>
      <c r="Q1639" s="18">
        <f t="shared" si="640"/>
        <v>17</v>
      </c>
      <c r="R1639" s="18">
        <f t="shared" si="641"/>
        <v>3</v>
      </c>
      <c r="S1639" s="19">
        <f t="shared" si="642"/>
        <v>0.15</v>
      </c>
    </row>
    <row r="1640" spans="1:19" x14ac:dyDescent="0.2">
      <c r="A1640" s="59" t="s">
        <v>426</v>
      </c>
      <c r="B1640" s="1" t="s">
        <v>146</v>
      </c>
      <c r="C1640" s="2" t="s">
        <v>152</v>
      </c>
      <c r="D1640" s="8"/>
      <c r="E1640" s="3"/>
      <c r="F1640" s="3"/>
      <c r="G1640" s="3"/>
      <c r="H1640" s="11" t="str">
        <f t="shared" si="636"/>
        <v/>
      </c>
      <c r="I1640" s="89">
        <v>20</v>
      </c>
      <c r="J1640" s="82">
        <v>20</v>
      </c>
      <c r="K1640" s="82">
        <v>20</v>
      </c>
      <c r="L1640" s="13">
        <f t="shared" si="637"/>
        <v>1</v>
      </c>
      <c r="M1640" s="84"/>
      <c r="N1640" s="82"/>
      <c r="O1640" s="16">
        <f t="shared" si="638"/>
        <v>0</v>
      </c>
      <c r="P1640" s="17">
        <f t="shared" si="639"/>
        <v>20</v>
      </c>
      <c r="Q1640" s="18">
        <f t="shared" si="640"/>
        <v>20</v>
      </c>
      <c r="R1640" s="18" t="str">
        <f t="shared" si="641"/>
        <v/>
      </c>
      <c r="S1640" s="19" t="str">
        <f t="shared" si="642"/>
        <v/>
      </c>
    </row>
    <row r="1641" spans="1:19" x14ac:dyDescent="0.2">
      <c r="A1641" s="5" t="s">
        <v>430</v>
      </c>
      <c r="B1641" s="1" t="s">
        <v>137</v>
      </c>
      <c r="C1641" s="2" t="s">
        <v>140</v>
      </c>
      <c r="D1641" s="8"/>
      <c r="E1641" s="3"/>
      <c r="F1641" s="3"/>
      <c r="G1641" s="3"/>
      <c r="H1641" s="11" t="str">
        <f t="shared" ref="H1641:H1647" si="643">IF(D1641&lt;&gt;0,G1641/D1641,"")</f>
        <v/>
      </c>
      <c r="I1641" s="91">
        <v>19</v>
      </c>
      <c r="J1641" s="85">
        <v>14</v>
      </c>
      <c r="K1641" s="85">
        <v>14</v>
      </c>
      <c r="L1641" s="13">
        <f t="shared" ref="L1641:L1647" si="644">IF(J1641&lt;&gt;0,K1641/J1641,"")</f>
        <v>1</v>
      </c>
      <c r="M1641" s="81">
        <v>3</v>
      </c>
      <c r="N1641" s="82"/>
      <c r="O1641" s="16">
        <f t="shared" ref="O1641:O1647" si="645">IF(I1641&lt;&gt;0,N1641/I1641,"")</f>
        <v>0</v>
      </c>
      <c r="P1641" s="17">
        <f t="shared" ref="P1641:P1647" si="646">IF(SUM(D1641,I1641)&gt;0,SUM(D1641,I1641),"")</f>
        <v>19</v>
      </c>
      <c r="Q1641" s="18">
        <f t="shared" ref="Q1641:Q1647" si="647">IF(SUM(E1641,J1641, M1641)&gt;0,SUM(E1641,J1641, M1641),"")</f>
        <v>17</v>
      </c>
      <c r="R1641" s="18" t="str">
        <f t="shared" ref="R1641:R1647" si="648">IF(SUM(G1641,N1641)&gt;0,SUM(G1641,N1641),"")</f>
        <v/>
      </c>
      <c r="S1641" s="19" t="str">
        <f t="shared" ref="S1641:S1647" si="649">IFERROR(IF(P1641&lt;&gt;0,R1641/P1641,""),"")</f>
        <v/>
      </c>
    </row>
    <row r="1642" spans="1:19" x14ac:dyDescent="0.2">
      <c r="A1642" s="5" t="s">
        <v>422</v>
      </c>
      <c r="B1642" s="1" t="s">
        <v>61</v>
      </c>
      <c r="C1642" s="2" t="s">
        <v>65</v>
      </c>
      <c r="D1642" s="8">
        <v>1</v>
      </c>
      <c r="E1642" s="3">
        <v>1</v>
      </c>
      <c r="F1642" s="3">
        <v>1</v>
      </c>
      <c r="G1642" s="3">
        <v>0</v>
      </c>
      <c r="H1642" s="11">
        <f t="shared" si="643"/>
        <v>0</v>
      </c>
      <c r="I1642" s="89">
        <v>19</v>
      </c>
      <c r="J1642" s="82">
        <v>18</v>
      </c>
      <c r="K1642" s="82">
        <v>18</v>
      </c>
      <c r="L1642" s="13">
        <f t="shared" si="644"/>
        <v>1</v>
      </c>
      <c r="M1642" s="84">
        <v>1</v>
      </c>
      <c r="N1642" s="82">
        <v>0</v>
      </c>
      <c r="O1642" s="16">
        <f t="shared" si="645"/>
        <v>0</v>
      </c>
      <c r="P1642" s="17">
        <f t="shared" si="646"/>
        <v>20</v>
      </c>
      <c r="Q1642" s="18">
        <f t="shared" si="647"/>
        <v>20</v>
      </c>
      <c r="R1642" s="18" t="str">
        <f t="shared" si="648"/>
        <v/>
      </c>
      <c r="S1642" s="19" t="str">
        <f t="shared" si="649"/>
        <v/>
      </c>
    </row>
    <row r="1643" spans="1:19" x14ac:dyDescent="0.2">
      <c r="A1643" s="5" t="s">
        <v>421</v>
      </c>
      <c r="B1643" s="1" t="s">
        <v>286</v>
      </c>
      <c r="C1643" s="2" t="s">
        <v>287</v>
      </c>
      <c r="D1643" s="8"/>
      <c r="E1643" s="3"/>
      <c r="F1643" s="3"/>
      <c r="G1643" s="3"/>
      <c r="H1643" s="11" t="str">
        <f t="shared" si="643"/>
        <v/>
      </c>
      <c r="I1643" s="89">
        <v>19</v>
      </c>
      <c r="J1643" s="82">
        <v>19</v>
      </c>
      <c r="K1643" s="82">
        <v>12</v>
      </c>
      <c r="L1643" s="13">
        <f t="shared" si="644"/>
        <v>0.63157894736842102</v>
      </c>
      <c r="M1643" s="81"/>
      <c r="N1643" s="82"/>
      <c r="O1643" s="16">
        <f t="shared" si="645"/>
        <v>0</v>
      </c>
      <c r="P1643" s="17">
        <f t="shared" si="646"/>
        <v>19</v>
      </c>
      <c r="Q1643" s="18">
        <f t="shared" si="647"/>
        <v>19</v>
      </c>
      <c r="R1643" s="18" t="str">
        <f t="shared" si="648"/>
        <v/>
      </c>
      <c r="S1643" s="19" t="str">
        <f t="shared" si="649"/>
        <v/>
      </c>
    </row>
    <row r="1644" spans="1:19" x14ac:dyDescent="0.2">
      <c r="A1644" s="5" t="s">
        <v>517</v>
      </c>
      <c r="B1644" s="1" t="s">
        <v>61</v>
      </c>
      <c r="C1644" s="2" t="s">
        <v>64</v>
      </c>
      <c r="D1644" s="20">
        <v>0</v>
      </c>
      <c r="E1644" s="21">
        <v>0</v>
      </c>
      <c r="F1644" s="21">
        <v>0</v>
      </c>
      <c r="G1644" s="21">
        <v>0</v>
      </c>
      <c r="H1644" s="11" t="str">
        <f t="shared" si="643"/>
        <v/>
      </c>
      <c r="I1644" s="90">
        <v>19</v>
      </c>
      <c r="J1644" s="83">
        <v>16</v>
      </c>
      <c r="K1644" s="83">
        <v>7</v>
      </c>
      <c r="L1644" s="13">
        <f t="shared" si="644"/>
        <v>0.4375</v>
      </c>
      <c r="M1644" s="83">
        <v>0</v>
      </c>
      <c r="N1644" s="83">
        <v>3</v>
      </c>
      <c r="O1644" s="16">
        <f t="shared" si="645"/>
        <v>0.15789473684210525</v>
      </c>
      <c r="P1644" s="17">
        <f t="shared" si="646"/>
        <v>19</v>
      </c>
      <c r="Q1644" s="18">
        <f t="shared" si="647"/>
        <v>16</v>
      </c>
      <c r="R1644" s="18">
        <f t="shared" si="648"/>
        <v>3</v>
      </c>
      <c r="S1644" s="19">
        <f t="shared" si="649"/>
        <v>0.15789473684210525</v>
      </c>
    </row>
    <row r="1645" spans="1:19" x14ac:dyDescent="0.2">
      <c r="A1645" s="5" t="s">
        <v>518</v>
      </c>
      <c r="B1645" s="1" t="s">
        <v>328</v>
      </c>
      <c r="C1645" s="2" t="s">
        <v>330</v>
      </c>
      <c r="D1645" s="8"/>
      <c r="E1645" s="3"/>
      <c r="F1645" s="3"/>
      <c r="G1645" s="3"/>
      <c r="H1645" s="11" t="str">
        <f t="shared" si="643"/>
        <v/>
      </c>
      <c r="I1645" s="89">
        <v>19</v>
      </c>
      <c r="J1645" s="82">
        <v>19</v>
      </c>
      <c r="K1645" s="82"/>
      <c r="L1645" s="13">
        <f t="shared" si="644"/>
        <v>0</v>
      </c>
      <c r="M1645" s="81"/>
      <c r="N1645" s="82">
        <v>0</v>
      </c>
      <c r="O1645" s="16">
        <f t="shared" si="645"/>
        <v>0</v>
      </c>
      <c r="P1645" s="17">
        <f t="shared" si="646"/>
        <v>19</v>
      </c>
      <c r="Q1645" s="18">
        <f t="shared" si="647"/>
        <v>19</v>
      </c>
      <c r="R1645" s="18" t="str">
        <f t="shared" si="648"/>
        <v/>
      </c>
      <c r="S1645" s="19" t="str">
        <f t="shared" si="649"/>
        <v/>
      </c>
    </row>
    <row r="1646" spans="1:19" x14ac:dyDescent="0.2">
      <c r="A1646" s="5" t="s">
        <v>527</v>
      </c>
      <c r="B1646" s="1" t="s">
        <v>61</v>
      </c>
      <c r="C1646" s="2" t="s">
        <v>66</v>
      </c>
      <c r="D1646" s="8">
        <v>0</v>
      </c>
      <c r="E1646" s="3">
        <v>0</v>
      </c>
      <c r="F1646" s="3"/>
      <c r="G1646" s="3">
        <v>0</v>
      </c>
      <c r="H1646" s="11" t="str">
        <f t="shared" si="643"/>
        <v/>
      </c>
      <c r="I1646" s="89">
        <v>19</v>
      </c>
      <c r="J1646" s="82">
        <v>17</v>
      </c>
      <c r="K1646" s="82">
        <v>0</v>
      </c>
      <c r="L1646" s="13">
        <f t="shared" si="644"/>
        <v>0</v>
      </c>
      <c r="M1646" s="81">
        <v>0</v>
      </c>
      <c r="N1646" s="82">
        <v>2</v>
      </c>
      <c r="O1646" s="16">
        <f t="shared" si="645"/>
        <v>0.10526315789473684</v>
      </c>
      <c r="P1646" s="17">
        <f t="shared" si="646"/>
        <v>19</v>
      </c>
      <c r="Q1646" s="18">
        <f t="shared" si="647"/>
        <v>17</v>
      </c>
      <c r="R1646" s="18">
        <f t="shared" si="648"/>
        <v>2</v>
      </c>
      <c r="S1646" s="19">
        <f t="shared" si="649"/>
        <v>0.10526315789473684</v>
      </c>
    </row>
    <row r="1647" spans="1:19" x14ac:dyDescent="0.2">
      <c r="A1647" s="5" t="s">
        <v>422</v>
      </c>
      <c r="B1647" s="1" t="s">
        <v>266</v>
      </c>
      <c r="C1647" s="2" t="s">
        <v>267</v>
      </c>
      <c r="D1647" s="8">
        <v>0</v>
      </c>
      <c r="E1647" s="3">
        <v>0</v>
      </c>
      <c r="F1647" s="3">
        <v>0</v>
      </c>
      <c r="G1647" s="3">
        <v>0</v>
      </c>
      <c r="H1647" s="11" t="str">
        <f t="shared" si="643"/>
        <v/>
      </c>
      <c r="I1647" s="89">
        <v>18</v>
      </c>
      <c r="J1647" s="82">
        <v>17</v>
      </c>
      <c r="K1647" s="82">
        <v>17</v>
      </c>
      <c r="L1647" s="13">
        <f t="shared" si="644"/>
        <v>1</v>
      </c>
      <c r="M1647" s="84">
        <v>1</v>
      </c>
      <c r="N1647" s="82">
        <v>0</v>
      </c>
      <c r="O1647" s="16">
        <f t="shared" si="645"/>
        <v>0</v>
      </c>
      <c r="P1647" s="17">
        <f t="shared" si="646"/>
        <v>18</v>
      </c>
      <c r="Q1647" s="18">
        <f t="shared" si="647"/>
        <v>18</v>
      </c>
      <c r="R1647" s="18" t="str">
        <f t="shared" si="648"/>
        <v/>
      </c>
      <c r="S1647" s="19" t="str">
        <f t="shared" si="649"/>
        <v/>
      </c>
    </row>
    <row r="1648" spans="1:19" x14ac:dyDescent="0.2">
      <c r="A1648" s="5" t="s">
        <v>513</v>
      </c>
      <c r="B1648" s="1" t="s">
        <v>165</v>
      </c>
      <c r="C1648" s="2" t="s">
        <v>166</v>
      </c>
      <c r="D1648" s="8">
        <v>0</v>
      </c>
      <c r="E1648" s="3">
        <v>0</v>
      </c>
      <c r="F1648" s="3">
        <v>0</v>
      </c>
      <c r="G1648" s="3">
        <v>0</v>
      </c>
      <c r="H1648" s="11" t="s">
        <v>514</v>
      </c>
      <c r="I1648" s="89">
        <v>18</v>
      </c>
      <c r="J1648" s="82">
        <v>13</v>
      </c>
      <c r="K1648" s="82">
        <v>2</v>
      </c>
      <c r="L1648" s="13">
        <v>0.15384615384615385</v>
      </c>
      <c r="M1648" s="84">
        <v>5</v>
      </c>
      <c r="N1648" s="82">
        <v>0</v>
      </c>
      <c r="O1648" s="16">
        <v>0</v>
      </c>
      <c r="P1648" s="17">
        <v>18</v>
      </c>
      <c r="Q1648" s="18">
        <v>18</v>
      </c>
      <c r="R1648" s="18" t="s">
        <v>514</v>
      </c>
      <c r="S1648" s="19" t="s">
        <v>514</v>
      </c>
    </row>
    <row r="1649" spans="1:19" x14ac:dyDescent="0.2">
      <c r="A1649" s="5" t="s">
        <v>515</v>
      </c>
      <c r="B1649" s="1" t="s">
        <v>280</v>
      </c>
      <c r="C1649" s="2" t="s">
        <v>281</v>
      </c>
      <c r="D1649" s="8"/>
      <c r="E1649" s="3"/>
      <c r="F1649" s="3"/>
      <c r="G1649" s="3"/>
      <c r="H1649" s="11" t="str">
        <f t="shared" ref="H1649:H1658" si="650">IF(D1649&lt;&gt;0,G1649/D1649,"")</f>
        <v/>
      </c>
      <c r="I1649" s="90">
        <v>18</v>
      </c>
      <c r="J1649" s="83">
        <v>18</v>
      </c>
      <c r="K1649" s="83"/>
      <c r="L1649" s="13">
        <f t="shared" ref="L1649:L1658" si="651">IF(J1649&lt;&gt;0,K1649/J1649,"")</f>
        <v>0</v>
      </c>
      <c r="M1649" s="83"/>
      <c r="N1649" s="83"/>
      <c r="O1649" s="16">
        <f t="shared" ref="O1649:O1658" si="652">IF(I1649&lt;&gt;0,N1649/I1649,"")</f>
        <v>0</v>
      </c>
      <c r="P1649" s="17">
        <f t="shared" ref="P1649:P1658" si="653">IF(SUM(D1649,I1649)&gt;0,SUM(D1649,I1649),"")</f>
        <v>18</v>
      </c>
      <c r="Q1649" s="18">
        <f t="shared" ref="Q1649:Q1658" si="654">IF(SUM(E1649,J1649, M1649)&gt;0,SUM(E1649,J1649, M1649),"")</f>
        <v>18</v>
      </c>
      <c r="R1649" s="18" t="str">
        <f t="shared" ref="R1649:R1658" si="655">IF(SUM(G1649,N1649)&gt;0,SUM(G1649,N1649),"")</f>
        <v/>
      </c>
      <c r="S1649" s="19" t="str">
        <f t="shared" ref="S1649:S1658" si="656">IFERROR(IF(P1649&lt;&gt;0,R1649/P1649,""),"")</f>
        <v/>
      </c>
    </row>
    <row r="1650" spans="1:19" x14ac:dyDescent="0.2">
      <c r="A1650" s="59" t="s">
        <v>426</v>
      </c>
      <c r="B1650" s="1" t="s">
        <v>105</v>
      </c>
      <c r="C1650" s="2" t="s">
        <v>108</v>
      </c>
      <c r="D1650" s="8"/>
      <c r="E1650" s="3"/>
      <c r="F1650" s="3"/>
      <c r="G1650" s="3"/>
      <c r="H1650" s="11" t="str">
        <f t="shared" si="650"/>
        <v/>
      </c>
      <c r="I1650" s="89">
        <v>18</v>
      </c>
      <c r="J1650" s="82">
        <v>16</v>
      </c>
      <c r="K1650" s="82">
        <v>18</v>
      </c>
      <c r="L1650" s="13">
        <f t="shared" si="651"/>
        <v>1.125</v>
      </c>
      <c r="M1650" s="84">
        <v>2</v>
      </c>
      <c r="N1650" s="82"/>
      <c r="O1650" s="16">
        <f t="shared" si="652"/>
        <v>0</v>
      </c>
      <c r="P1650" s="17">
        <f t="shared" si="653"/>
        <v>18</v>
      </c>
      <c r="Q1650" s="18">
        <f t="shared" si="654"/>
        <v>18</v>
      </c>
      <c r="R1650" s="18" t="str">
        <f t="shared" si="655"/>
        <v/>
      </c>
      <c r="S1650" s="19" t="str">
        <f t="shared" si="656"/>
        <v/>
      </c>
    </row>
    <row r="1651" spans="1:19" x14ac:dyDescent="0.2">
      <c r="A1651" s="59" t="s">
        <v>426</v>
      </c>
      <c r="B1651" s="1" t="s">
        <v>137</v>
      </c>
      <c r="C1651" s="2" t="s">
        <v>140</v>
      </c>
      <c r="D1651" s="8"/>
      <c r="E1651" s="3"/>
      <c r="F1651" s="3"/>
      <c r="G1651" s="3"/>
      <c r="H1651" s="11" t="str">
        <f t="shared" si="650"/>
        <v/>
      </c>
      <c r="I1651" s="89">
        <v>18</v>
      </c>
      <c r="J1651" s="82">
        <v>17</v>
      </c>
      <c r="K1651" s="82">
        <v>8</v>
      </c>
      <c r="L1651" s="13">
        <f t="shared" si="651"/>
        <v>0.47058823529411764</v>
      </c>
      <c r="M1651" s="84"/>
      <c r="N1651" s="82">
        <v>1</v>
      </c>
      <c r="O1651" s="16">
        <f t="shared" si="652"/>
        <v>5.5555555555555552E-2</v>
      </c>
      <c r="P1651" s="17">
        <f t="shared" si="653"/>
        <v>18</v>
      </c>
      <c r="Q1651" s="18">
        <f t="shared" si="654"/>
        <v>17</v>
      </c>
      <c r="R1651" s="18">
        <f t="shared" si="655"/>
        <v>1</v>
      </c>
      <c r="S1651" s="19">
        <f t="shared" si="656"/>
        <v>5.5555555555555552E-2</v>
      </c>
    </row>
    <row r="1652" spans="1:19" x14ac:dyDescent="0.2">
      <c r="A1652" s="5" t="s">
        <v>427</v>
      </c>
      <c r="B1652" s="1" t="s">
        <v>31</v>
      </c>
      <c r="C1652" s="2" t="s">
        <v>37</v>
      </c>
      <c r="D1652" s="8"/>
      <c r="E1652" s="3"/>
      <c r="F1652" s="3"/>
      <c r="G1652" s="3"/>
      <c r="H1652" s="11" t="str">
        <f t="shared" si="650"/>
        <v/>
      </c>
      <c r="I1652" s="89">
        <v>17</v>
      </c>
      <c r="J1652" s="82">
        <v>12</v>
      </c>
      <c r="K1652" s="82">
        <v>6</v>
      </c>
      <c r="L1652" s="13">
        <f t="shared" si="651"/>
        <v>0.5</v>
      </c>
      <c r="M1652" s="81">
        <v>4</v>
      </c>
      <c r="N1652" s="82">
        <v>1</v>
      </c>
      <c r="O1652" s="16">
        <f t="shared" si="652"/>
        <v>5.8823529411764705E-2</v>
      </c>
      <c r="P1652" s="17">
        <f t="shared" si="653"/>
        <v>17</v>
      </c>
      <c r="Q1652" s="18">
        <f t="shared" si="654"/>
        <v>16</v>
      </c>
      <c r="R1652" s="18">
        <f t="shared" si="655"/>
        <v>1</v>
      </c>
      <c r="S1652" s="19">
        <f t="shared" si="656"/>
        <v>5.8823529411764705E-2</v>
      </c>
    </row>
    <row r="1653" spans="1:19" ht="57" x14ac:dyDescent="0.2">
      <c r="A1653" s="5" t="s">
        <v>424</v>
      </c>
      <c r="B1653" s="1" t="s">
        <v>134</v>
      </c>
      <c r="C1653" s="2" t="s">
        <v>136</v>
      </c>
      <c r="D1653" s="8"/>
      <c r="E1653" s="3"/>
      <c r="F1653" s="3"/>
      <c r="G1653" s="3"/>
      <c r="H1653" s="11" t="str">
        <f t="shared" si="650"/>
        <v/>
      </c>
      <c r="I1653" s="89">
        <v>17</v>
      </c>
      <c r="J1653" s="82">
        <v>17</v>
      </c>
      <c r="K1653" s="82">
        <v>2</v>
      </c>
      <c r="L1653" s="13">
        <f t="shared" si="651"/>
        <v>0.11764705882352941</v>
      </c>
      <c r="M1653" s="81"/>
      <c r="N1653" s="82"/>
      <c r="O1653" s="16">
        <f t="shared" si="652"/>
        <v>0</v>
      </c>
      <c r="P1653" s="17">
        <f t="shared" si="653"/>
        <v>17</v>
      </c>
      <c r="Q1653" s="18">
        <f t="shared" si="654"/>
        <v>17</v>
      </c>
      <c r="R1653" s="18" t="str">
        <f t="shared" si="655"/>
        <v/>
      </c>
      <c r="S1653" s="19" t="str">
        <f t="shared" si="656"/>
        <v/>
      </c>
    </row>
    <row r="1654" spans="1:19" x14ac:dyDescent="0.2">
      <c r="A1654" s="5" t="s">
        <v>421</v>
      </c>
      <c r="B1654" s="1" t="s">
        <v>190</v>
      </c>
      <c r="C1654" s="2" t="s">
        <v>192</v>
      </c>
      <c r="D1654" s="8"/>
      <c r="E1654" s="3"/>
      <c r="F1654" s="3"/>
      <c r="G1654" s="3"/>
      <c r="H1654" s="11" t="str">
        <f t="shared" si="650"/>
        <v/>
      </c>
      <c r="I1654" s="89">
        <v>17</v>
      </c>
      <c r="J1654" s="82">
        <v>11</v>
      </c>
      <c r="K1654" s="82">
        <v>5</v>
      </c>
      <c r="L1654" s="13">
        <f t="shared" si="651"/>
        <v>0.45454545454545453</v>
      </c>
      <c r="M1654" s="81"/>
      <c r="N1654" s="82">
        <v>4</v>
      </c>
      <c r="O1654" s="16">
        <f t="shared" si="652"/>
        <v>0.23529411764705882</v>
      </c>
      <c r="P1654" s="17">
        <f t="shared" si="653"/>
        <v>17</v>
      </c>
      <c r="Q1654" s="18">
        <f t="shared" si="654"/>
        <v>11</v>
      </c>
      <c r="R1654" s="18">
        <f t="shared" si="655"/>
        <v>4</v>
      </c>
      <c r="S1654" s="19">
        <f t="shared" si="656"/>
        <v>0.23529411764705882</v>
      </c>
    </row>
    <row r="1655" spans="1:19" x14ac:dyDescent="0.2">
      <c r="A1655" s="5" t="s">
        <v>421</v>
      </c>
      <c r="B1655" s="1" t="s">
        <v>198</v>
      </c>
      <c r="C1655" s="2" t="s">
        <v>200</v>
      </c>
      <c r="D1655" s="8"/>
      <c r="E1655" s="3"/>
      <c r="F1655" s="3"/>
      <c r="G1655" s="3"/>
      <c r="H1655" s="11" t="str">
        <f t="shared" si="650"/>
        <v/>
      </c>
      <c r="I1655" s="89">
        <v>17</v>
      </c>
      <c r="J1655" s="82">
        <v>16</v>
      </c>
      <c r="K1655" s="82">
        <v>6</v>
      </c>
      <c r="L1655" s="13">
        <f t="shared" si="651"/>
        <v>0.375</v>
      </c>
      <c r="M1655" s="81">
        <v>1</v>
      </c>
      <c r="N1655" s="82"/>
      <c r="O1655" s="16">
        <f t="shared" si="652"/>
        <v>0</v>
      </c>
      <c r="P1655" s="17">
        <f t="shared" si="653"/>
        <v>17</v>
      </c>
      <c r="Q1655" s="18">
        <f t="shared" si="654"/>
        <v>17</v>
      </c>
      <c r="R1655" s="18" t="str">
        <f t="shared" si="655"/>
        <v/>
      </c>
      <c r="S1655" s="19" t="str">
        <f t="shared" si="656"/>
        <v/>
      </c>
    </row>
    <row r="1656" spans="1:19" x14ac:dyDescent="0.2">
      <c r="A1656" s="5" t="s">
        <v>421</v>
      </c>
      <c r="B1656" s="1" t="s">
        <v>292</v>
      </c>
      <c r="C1656" s="2" t="s">
        <v>293</v>
      </c>
      <c r="D1656" s="8"/>
      <c r="E1656" s="3"/>
      <c r="F1656" s="3"/>
      <c r="G1656" s="3"/>
      <c r="H1656" s="11" t="str">
        <f t="shared" si="650"/>
        <v/>
      </c>
      <c r="I1656" s="89">
        <v>17</v>
      </c>
      <c r="J1656" s="82">
        <v>17</v>
      </c>
      <c r="K1656" s="82">
        <v>14</v>
      </c>
      <c r="L1656" s="13">
        <f t="shared" si="651"/>
        <v>0.82352941176470584</v>
      </c>
      <c r="M1656" s="81"/>
      <c r="N1656" s="82"/>
      <c r="O1656" s="16">
        <f t="shared" si="652"/>
        <v>0</v>
      </c>
      <c r="P1656" s="17">
        <f t="shared" si="653"/>
        <v>17</v>
      </c>
      <c r="Q1656" s="18">
        <f t="shared" si="654"/>
        <v>17</v>
      </c>
      <c r="R1656" s="18" t="str">
        <f t="shared" si="655"/>
        <v/>
      </c>
      <c r="S1656" s="19" t="str">
        <f t="shared" si="656"/>
        <v/>
      </c>
    </row>
    <row r="1657" spans="1:19" x14ac:dyDescent="0.2">
      <c r="A1657" s="5" t="s">
        <v>419</v>
      </c>
      <c r="B1657" s="1" t="s">
        <v>31</v>
      </c>
      <c r="C1657" s="2" t="s">
        <v>34</v>
      </c>
      <c r="D1657" s="8"/>
      <c r="E1657" s="3"/>
      <c r="F1657" s="3"/>
      <c r="G1657" s="3"/>
      <c r="H1657" s="11" t="str">
        <f t="shared" si="650"/>
        <v/>
      </c>
      <c r="I1657" s="89">
        <v>17</v>
      </c>
      <c r="J1657" s="82">
        <v>17</v>
      </c>
      <c r="K1657" s="82">
        <v>17</v>
      </c>
      <c r="L1657" s="13">
        <f t="shared" si="651"/>
        <v>1</v>
      </c>
      <c r="M1657" s="81"/>
      <c r="N1657" s="82"/>
      <c r="O1657" s="16">
        <f t="shared" si="652"/>
        <v>0</v>
      </c>
      <c r="P1657" s="17">
        <f t="shared" si="653"/>
        <v>17</v>
      </c>
      <c r="Q1657" s="18">
        <f t="shared" si="654"/>
        <v>17</v>
      </c>
      <c r="R1657" s="18" t="str">
        <f t="shared" si="655"/>
        <v/>
      </c>
      <c r="S1657" s="19" t="str">
        <f t="shared" si="656"/>
        <v/>
      </c>
    </row>
    <row r="1658" spans="1:19" x14ac:dyDescent="0.2">
      <c r="A1658" s="5" t="s">
        <v>418</v>
      </c>
      <c r="B1658" s="1" t="s">
        <v>80</v>
      </c>
      <c r="C1658" s="2" t="s">
        <v>82</v>
      </c>
      <c r="D1658" s="8">
        <v>0</v>
      </c>
      <c r="E1658" s="3">
        <v>0</v>
      </c>
      <c r="F1658" s="3">
        <v>0</v>
      </c>
      <c r="G1658" s="3">
        <v>0</v>
      </c>
      <c r="H1658" s="11" t="str">
        <f t="shared" si="650"/>
        <v/>
      </c>
      <c r="I1658" s="89">
        <v>17</v>
      </c>
      <c r="J1658" s="82">
        <v>17</v>
      </c>
      <c r="K1658" s="82">
        <v>5</v>
      </c>
      <c r="L1658" s="13">
        <f t="shared" si="651"/>
        <v>0.29411764705882354</v>
      </c>
      <c r="M1658" s="81">
        <v>0</v>
      </c>
      <c r="N1658" s="82">
        <v>0</v>
      </c>
      <c r="O1658" s="16">
        <f t="shared" si="652"/>
        <v>0</v>
      </c>
      <c r="P1658" s="17">
        <f t="shared" si="653"/>
        <v>17</v>
      </c>
      <c r="Q1658" s="18">
        <f t="shared" si="654"/>
        <v>17</v>
      </c>
      <c r="R1658" s="18" t="str">
        <f t="shared" si="655"/>
        <v/>
      </c>
      <c r="S1658" s="19" t="str">
        <f t="shared" si="656"/>
        <v/>
      </c>
    </row>
    <row r="1659" spans="1:19" x14ac:dyDescent="0.2">
      <c r="A1659" s="5" t="s">
        <v>513</v>
      </c>
      <c r="B1659" s="1" t="s">
        <v>17</v>
      </c>
      <c r="C1659" s="2" t="s">
        <v>20</v>
      </c>
      <c r="D1659" s="8">
        <v>0</v>
      </c>
      <c r="E1659" s="3">
        <v>0</v>
      </c>
      <c r="F1659" s="3">
        <v>0</v>
      </c>
      <c r="G1659" s="3">
        <v>0</v>
      </c>
      <c r="H1659" s="11" t="s">
        <v>514</v>
      </c>
      <c r="I1659" s="89">
        <v>17</v>
      </c>
      <c r="J1659" s="82">
        <v>16</v>
      </c>
      <c r="K1659" s="82">
        <v>3</v>
      </c>
      <c r="L1659" s="13">
        <v>0.1875</v>
      </c>
      <c r="M1659" s="84">
        <v>0</v>
      </c>
      <c r="N1659" s="82">
        <v>1</v>
      </c>
      <c r="O1659" s="16">
        <v>5.8823529411764705E-2</v>
      </c>
      <c r="P1659" s="17">
        <v>17</v>
      </c>
      <c r="Q1659" s="18">
        <v>16</v>
      </c>
      <c r="R1659" s="18">
        <v>1</v>
      </c>
      <c r="S1659" s="19">
        <v>5.8823529411764705E-2</v>
      </c>
    </row>
    <row r="1660" spans="1:19" ht="29" x14ac:dyDescent="0.2">
      <c r="A1660" s="5" t="s">
        <v>515</v>
      </c>
      <c r="B1660" s="1" t="s">
        <v>146</v>
      </c>
      <c r="C1660" s="2" t="s">
        <v>150</v>
      </c>
      <c r="D1660" s="8"/>
      <c r="E1660" s="3"/>
      <c r="F1660" s="3"/>
      <c r="G1660" s="3"/>
      <c r="H1660" s="11" t="str">
        <f t="shared" ref="H1660:H1671" si="657">IF(D1660&lt;&gt;0,G1660/D1660,"")</f>
        <v/>
      </c>
      <c r="I1660" s="90">
        <v>17</v>
      </c>
      <c r="J1660" s="83">
        <v>5</v>
      </c>
      <c r="K1660" s="83">
        <v>1</v>
      </c>
      <c r="L1660" s="13">
        <f t="shared" ref="L1660:L1671" si="658">IF(J1660&lt;&gt;0,K1660/J1660,"")</f>
        <v>0.2</v>
      </c>
      <c r="M1660" s="83">
        <v>5</v>
      </c>
      <c r="N1660" s="83"/>
      <c r="O1660" s="16">
        <f t="shared" ref="O1660:O1671" si="659">IF(I1660&lt;&gt;0,N1660/I1660,"")</f>
        <v>0</v>
      </c>
      <c r="P1660" s="17">
        <f t="shared" ref="P1660:P1671" si="660">IF(SUM(D1660,I1660)&gt;0,SUM(D1660,I1660),"")</f>
        <v>17</v>
      </c>
      <c r="Q1660" s="18">
        <f t="shared" ref="Q1660:Q1671" si="661">IF(SUM(E1660,J1660, M1660)&gt;0,SUM(E1660,J1660, M1660),"")</f>
        <v>10</v>
      </c>
      <c r="R1660" s="18" t="str">
        <f t="shared" ref="R1660:R1671" si="662">IF(SUM(G1660,N1660)&gt;0,SUM(G1660,N1660),"")</f>
        <v/>
      </c>
      <c r="S1660" s="19" t="str">
        <f t="shared" ref="S1660:S1671" si="663">IFERROR(IF(P1660&lt;&gt;0,R1660/P1660,""),"")</f>
        <v/>
      </c>
    </row>
    <row r="1661" spans="1:19" ht="29" x14ac:dyDescent="0.2">
      <c r="A1661" s="5" t="s">
        <v>517</v>
      </c>
      <c r="B1661" s="1" t="s">
        <v>159</v>
      </c>
      <c r="C1661" s="2" t="s">
        <v>160</v>
      </c>
      <c r="D1661" s="20">
        <v>0</v>
      </c>
      <c r="E1661" s="21">
        <v>0</v>
      </c>
      <c r="F1661" s="21">
        <v>0</v>
      </c>
      <c r="G1661" s="21">
        <v>0</v>
      </c>
      <c r="H1661" s="11" t="str">
        <f t="shared" si="657"/>
        <v/>
      </c>
      <c r="I1661" s="90">
        <v>17</v>
      </c>
      <c r="J1661" s="83">
        <v>15</v>
      </c>
      <c r="K1661" s="83">
        <v>9</v>
      </c>
      <c r="L1661" s="13">
        <f t="shared" si="658"/>
        <v>0.6</v>
      </c>
      <c r="M1661" s="83">
        <v>0</v>
      </c>
      <c r="N1661" s="83">
        <v>2</v>
      </c>
      <c r="O1661" s="16">
        <f t="shared" si="659"/>
        <v>0.11764705882352941</v>
      </c>
      <c r="P1661" s="17">
        <f t="shared" si="660"/>
        <v>17</v>
      </c>
      <c r="Q1661" s="18">
        <f t="shared" si="661"/>
        <v>15</v>
      </c>
      <c r="R1661" s="18">
        <f t="shared" si="662"/>
        <v>2</v>
      </c>
      <c r="S1661" s="19">
        <f t="shared" si="663"/>
        <v>0.11764705882352941</v>
      </c>
    </row>
    <row r="1662" spans="1:19" x14ac:dyDescent="0.2">
      <c r="A1662" s="5" t="s">
        <v>518</v>
      </c>
      <c r="B1662" s="1" t="s">
        <v>288</v>
      </c>
      <c r="C1662" s="2" t="s">
        <v>289</v>
      </c>
      <c r="D1662" s="8"/>
      <c r="E1662" s="3"/>
      <c r="F1662" s="3"/>
      <c r="G1662" s="3"/>
      <c r="H1662" s="11" t="str">
        <f t="shared" si="657"/>
        <v/>
      </c>
      <c r="I1662" s="89">
        <v>17</v>
      </c>
      <c r="J1662" s="82">
        <v>17</v>
      </c>
      <c r="K1662" s="82"/>
      <c r="L1662" s="13">
        <f t="shared" si="658"/>
        <v>0</v>
      </c>
      <c r="M1662" s="81"/>
      <c r="N1662" s="82"/>
      <c r="O1662" s="16">
        <f t="shared" si="659"/>
        <v>0</v>
      </c>
      <c r="P1662" s="17">
        <f t="shared" si="660"/>
        <v>17</v>
      </c>
      <c r="Q1662" s="18">
        <f t="shared" si="661"/>
        <v>17</v>
      </c>
      <c r="R1662" s="18" t="str">
        <f t="shared" si="662"/>
        <v/>
      </c>
      <c r="S1662" s="19" t="str">
        <f t="shared" si="663"/>
        <v/>
      </c>
    </row>
    <row r="1663" spans="1:19" x14ac:dyDescent="0.2">
      <c r="A1663" s="5" t="s">
        <v>522</v>
      </c>
      <c r="B1663" s="1" t="s">
        <v>193</v>
      </c>
      <c r="C1663" s="2" t="s">
        <v>194</v>
      </c>
      <c r="D1663" s="8">
        <v>0</v>
      </c>
      <c r="E1663" s="3">
        <v>0</v>
      </c>
      <c r="F1663" s="3">
        <v>0</v>
      </c>
      <c r="G1663" s="3">
        <v>0</v>
      </c>
      <c r="H1663" s="11" t="str">
        <f t="shared" si="657"/>
        <v/>
      </c>
      <c r="I1663" s="89">
        <v>17</v>
      </c>
      <c r="J1663" s="82">
        <v>17</v>
      </c>
      <c r="K1663" s="82">
        <v>16</v>
      </c>
      <c r="L1663" s="13">
        <f t="shared" si="658"/>
        <v>0.94117647058823528</v>
      </c>
      <c r="M1663" s="81">
        <v>0</v>
      </c>
      <c r="N1663" s="82">
        <v>0</v>
      </c>
      <c r="O1663" s="16">
        <f t="shared" si="659"/>
        <v>0</v>
      </c>
      <c r="P1663" s="17">
        <f t="shared" si="660"/>
        <v>17</v>
      </c>
      <c r="Q1663" s="18">
        <f t="shared" si="661"/>
        <v>17</v>
      </c>
      <c r="R1663" s="18" t="str">
        <f t="shared" si="662"/>
        <v/>
      </c>
      <c r="S1663" s="19" t="str">
        <f t="shared" si="663"/>
        <v/>
      </c>
    </row>
    <row r="1664" spans="1:19" x14ac:dyDescent="0.2">
      <c r="A1664" s="5" t="s">
        <v>527</v>
      </c>
      <c r="B1664" s="1" t="s">
        <v>38</v>
      </c>
      <c r="C1664" s="2" t="s">
        <v>39</v>
      </c>
      <c r="D1664" s="8">
        <v>1</v>
      </c>
      <c r="E1664" s="3">
        <v>1</v>
      </c>
      <c r="F1664" s="3"/>
      <c r="G1664" s="3">
        <v>0</v>
      </c>
      <c r="H1664" s="11">
        <f t="shared" si="657"/>
        <v>0</v>
      </c>
      <c r="I1664" s="89">
        <v>17</v>
      </c>
      <c r="J1664" s="82">
        <v>12</v>
      </c>
      <c r="K1664" s="82">
        <v>0</v>
      </c>
      <c r="L1664" s="13">
        <f t="shared" si="658"/>
        <v>0</v>
      </c>
      <c r="M1664" s="81">
        <v>2</v>
      </c>
      <c r="N1664" s="82">
        <v>3</v>
      </c>
      <c r="O1664" s="16">
        <f t="shared" si="659"/>
        <v>0.17647058823529413</v>
      </c>
      <c r="P1664" s="17">
        <f t="shared" si="660"/>
        <v>18</v>
      </c>
      <c r="Q1664" s="18">
        <f t="shared" si="661"/>
        <v>15</v>
      </c>
      <c r="R1664" s="18">
        <f t="shared" si="662"/>
        <v>3</v>
      </c>
      <c r="S1664" s="19">
        <f t="shared" si="663"/>
        <v>0.16666666666666666</v>
      </c>
    </row>
    <row r="1665" spans="1:19" x14ac:dyDescent="0.2">
      <c r="A1665" s="5" t="s">
        <v>527</v>
      </c>
      <c r="B1665" s="1" t="s">
        <v>384</v>
      </c>
      <c r="C1665" s="2" t="s">
        <v>385</v>
      </c>
      <c r="D1665" s="8">
        <v>0</v>
      </c>
      <c r="E1665" s="3">
        <v>0</v>
      </c>
      <c r="F1665" s="3"/>
      <c r="G1665" s="3">
        <v>0</v>
      </c>
      <c r="H1665" s="11" t="str">
        <f t="shared" si="657"/>
        <v/>
      </c>
      <c r="I1665" s="89">
        <v>17</v>
      </c>
      <c r="J1665" s="82">
        <v>17</v>
      </c>
      <c r="K1665" s="82">
        <v>0</v>
      </c>
      <c r="L1665" s="13">
        <f t="shared" si="658"/>
        <v>0</v>
      </c>
      <c r="M1665" s="81">
        <v>0</v>
      </c>
      <c r="N1665" s="82">
        <v>0</v>
      </c>
      <c r="O1665" s="16">
        <f t="shared" si="659"/>
        <v>0</v>
      </c>
      <c r="P1665" s="17">
        <f t="shared" si="660"/>
        <v>17</v>
      </c>
      <c r="Q1665" s="18">
        <f t="shared" si="661"/>
        <v>17</v>
      </c>
      <c r="R1665" s="18" t="str">
        <f t="shared" si="662"/>
        <v/>
      </c>
      <c r="S1665" s="19" t="str">
        <f t="shared" si="663"/>
        <v/>
      </c>
    </row>
    <row r="1666" spans="1:19" x14ac:dyDescent="0.2">
      <c r="A1666" s="59" t="s">
        <v>426</v>
      </c>
      <c r="B1666" s="1" t="s">
        <v>27</v>
      </c>
      <c r="C1666" s="2" t="s">
        <v>28</v>
      </c>
      <c r="D1666" s="8"/>
      <c r="E1666" s="3"/>
      <c r="F1666" s="3"/>
      <c r="G1666" s="3"/>
      <c r="H1666" s="11" t="str">
        <f t="shared" si="657"/>
        <v/>
      </c>
      <c r="I1666" s="89">
        <v>17</v>
      </c>
      <c r="J1666" s="82">
        <v>17</v>
      </c>
      <c r="K1666" s="82">
        <v>17</v>
      </c>
      <c r="L1666" s="13">
        <f t="shared" si="658"/>
        <v>1</v>
      </c>
      <c r="M1666" s="84"/>
      <c r="N1666" s="82"/>
      <c r="O1666" s="16">
        <f t="shared" si="659"/>
        <v>0</v>
      </c>
      <c r="P1666" s="17">
        <f t="shared" si="660"/>
        <v>17</v>
      </c>
      <c r="Q1666" s="18">
        <f t="shared" si="661"/>
        <v>17</v>
      </c>
      <c r="R1666" s="18" t="str">
        <f t="shared" si="662"/>
        <v/>
      </c>
      <c r="S1666" s="19" t="str">
        <f t="shared" si="663"/>
        <v/>
      </c>
    </row>
    <row r="1667" spans="1:19" x14ac:dyDescent="0.2">
      <c r="A1667" s="59" t="s">
        <v>426</v>
      </c>
      <c r="B1667" s="1" t="s">
        <v>61</v>
      </c>
      <c r="C1667" s="2" t="s">
        <v>69</v>
      </c>
      <c r="D1667" s="8"/>
      <c r="E1667" s="3"/>
      <c r="F1667" s="3"/>
      <c r="G1667" s="3"/>
      <c r="H1667" s="11" t="str">
        <f t="shared" si="657"/>
        <v/>
      </c>
      <c r="I1667" s="89">
        <v>17</v>
      </c>
      <c r="J1667" s="82">
        <v>15</v>
      </c>
      <c r="K1667" s="82">
        <v>1</v>
      </c>
      <c r="L1667" s="13">
        <f t="shared" si="658"/>
        <v>6.6666666666666666E-2</v>
      </c>
      <c r="M1667" s="84"/>
      <c r="N1667" s="82">
        <v>1</v>
      </c>
      <c r="O1667" s="16">
        <f t="shared" si="659"/>
        <v>5.8823529411764705E-2</v>
      </c>
      <c r="P1667" s="17">
        <f t="shared" si="660"/>
        <v>17</v>
      </c>
      <c r="Q1667" s="18">
        <f t="shared" si="661"/>
        <v>15</v>
      </c>
      <c r="R1667" s="18">
        <f t="shared" si="662"/>
        <v>1</v>
      </c>
      <c r="S1667" s="19">
        <f t="shared" si="663"/>
        <v>5.8823529411764705E-2</v>
      </c>
    </row>
    <row r="1668" spans="1:19" x14ac:dyDescent="0.2">
      <c r="A1668" s="5" t="s">
        <v>427</v>
      </c>
      <c r="B1668" s="1" t="s">
        <v>190</v>
      </c>
      <c r="C1668" s="2" t="s">
        <v>192</v>
      </c>
      <c r="D1668" s="8"/>
      <c r="E1668" s="3"/>
      <c r="F1668" s="3"/>
      <c r="G1668" s="3"/>
      <c r="H1668" s="11" t="str">
        <f t="shared" si="657"/>
        <v/>
      </c>
      <c r="I1668" s="89">
        <v>16</v>
      </c>
      <c r="J1668" s="82">
        <v>10</v>
      </c>
      <c r="K1668" s="82">
        <v>5</v>
      </c>
      <c r="L1668" s="13">
        <f t="shared" si="658"/>
        <v>0.5</v>
      </c>
      <c r="M1668" s="81">
        <v>3</v>
      </c>
      <c r="N1668" s="82">
        <v>3</v>
      </c>
      <c r="O1668" s="16">
        <f t="shared" si="659"/>
        <v>0.1875</v>
      </c>
      <c r="P1668" s="17">
        <f t="shared" si="660"/>
        <v>16</v>
      </c>
      <c r="Q1668" s="18">
        <f t="shared" si="661"/>
        <v>13</v>
      </c>
      <c r="R1668" s="18">
        <f t="shared" si="662"/>
        <v>3</v>
      </c>
      <c r="S1668" s="19">
        <f t="shared" si="663"/>
        <v>0.1875</v>
      </c>
    </row>
    <row r="1669" spans="1:19" x14ac:dyDescent="0.2">
      <c r="A1669" s="5" t="s">
        <v>422</v>
      </c>
      <c r="B1669" s="1" t="s">
        <v>61</v>
      </c>
      <c r="C1669" s="2" t="s">
        <v>66</v>
      </c>
      <c r="D1669" s="8">
        <v>0</v>
      </c>
      <c r="E1669" s="3">
        <v>0</v>
      </c>
      <c r="F1669" s="3">
        <v>0</v>
      </c>
      <c r="G1669" s="3">
        <v>0</v>
      </c>
      <c r="H1669" s="11" t="str">
        <f t="shared" si="657"/>
        <v/>
      </c>
      <c r="I1669" s="89">
        <v>16</v>
      </c>
      <c r="J1669" s="82">
        <v>14</v>
      </c>
      <c r="K1669" s="82">
        <v>14</v>
      </c>
      <c r="L1669" s="13">
        <f t="shared" si="658"/>
        <v>1</v>
      </c>
      <c r="M1669" s="84">
        <v>2</v>
      </c>
      <c r="N1669" s="82">
        <v>0</v>
      </c>
      <c r="O1669" s="16">
        <f t="shared" si="659"/>
        <v>0</v>
      </c>
      <c r="P1669" s="17">
        <f t="shared" si="660"/>
        <v>16</v>
      </c>
      <c r="Q1669" s="18">
        <f t="shared" si="661"/>
        <v>16</v>
      </c>
      <c r="R1669" s="18" t="str">
        <f t="shared" si="662"/>
        <v/>
      </c>
      <c r="S1669" s="19" t="str">
        <f t="shared" si="663"/>
        <v/>
      </c>
    </row>
    <row r="1670" spans="1:19" x14ac:dyDescent="0.2">
      <c r="A1670" s="5" t="s">
        <v>434</v>
      </c>
      <c r="B1670" s="1" t="s">
        <v>80</v>
      </c>
      <c r="C1670" s="2" t="s">
        <v>82</v>
      </c>
      <c r="D1670" s="8"/>
      <c r="E1670" s="3"/>
      <c r="F1670" s="3"/>
      <c r="G1670" s="3"/>
      <c r="H1670" s="11" t="str">
        <f t="shared" si="657"/>
        <v/>
      </c>
      <c r="I1670" s="89">
        <v>16</v>
      </c>
      <c r="J1670" s="82">
        <v>16</v>
      </c>
      <c r="K1670" s="82">
        <v>16</v>
      </c>
      <c r="L1670" s="13">
        <f t="shared" si="658"/>
        <v>1</v>
      </c>
      <c r="M1670" s="81"/>
      <c r="N1670" s="82"/>
      <c r="O1670" s="16">
        <f t="shared" si="659"/>
        <v>0</v>
      </c>
      <c r="P1670" s="17">
        <f t="shared" si="660"/>
        <v>16</v>
      </c>
      <c r="Q1670" s="18">
        <f t="shared" si="661"/>
        <v>16</v>
      </c>
      <c r="R1670" s="18" t="str">
        <f t="shared" si="662"/>
        <v/>
      </c>
      <c r="S1670" s="19" t="str">
        <f t="shared" si="663"/>
        <v/>
      </c>
    </row>
    <row r="1671" spans="1:19" x14ac:dyDescent="0.2">
      <c r="A1671" s="5" t="s">
        <v>434</v>
      </c>
      <c r="B1671" s="1" t="s">
        <v>198</v>
      </c>
      <c r="C1671" s="2" t="s">
        <v>200</v>
      </c>
      <c r="D1671" s="8"/>
      <c r="E1671" s="3"/>
      <c r="F1671" s="3"/>
      <c r="G1671" s="3"/>
      <c r="H1671" s="11" t="str">
        <f t="shared" si="657"/>
        <v/>
      </c>
      <c r="I1671" s="89">
        <v>16</v>
      </c>
      <c r="J1671" s="82">
        <v>16</v>
      </c>
      <c r="K1671" s="82">
        <v>16</v>
      </c>
      <c r="L1671" s="13">
        <f t="shared" si="658"/>
        <v>1</v>
      </c>
      <c r="M1671" s="81"/>
      <c r="N1671" s="82"/>
      <c r="O1671" s="16">
        <f t="shared" si="659"/>
        <v>0</v>
      </c>
      <c r="P1671" s="17">
        <f t="shared" si="660"/>
        <v>16</v>
      </c>
      <c r="Q1671" s="18">
        <f t="shared" si="661"/>
        <v>16</v>
      </c>
      <c r="R1671" s="18" t="str">
        <f t="shared" si="662"/>
        <v/>
      </c>
      <c r="S1671" s="19" t="str">
        <f t="shared" si="663"/>
        <v/>
      </c>
    </row>
    <row r="1672" spans="1:19" ht="29" x14ac:dyDescent="0.2">
      <c r="A1672" s="5" t="s">
        <v>513</v>
      </c>
      <c r="B1672" s="1" t="s">
        <v>59</v>
      </c>
      <c r="C1672" s="2" t="s">
        <v>60</v>
      </c>
      <c r="D1672" s="8">
        <v>0</v>
      </c>
      <c r="E1672" s="3">
        <v>0</v>
      </c>
      <c r="F1672" s="3">
        <v>0</v>
      </c>
      <c r="G1672" s="3">
        <v>0</v>
      </c>
      <c r="H1672" s="11" t="s">
        <v>514</v>
      </c>
      <c r="I1672" s="89">
        <v>16</v>
      </c>
      <c r="J1672" s="82">
        <v>16</v>
      </c>
      <c r="K1672" s="82">
        <v>4</v>
      </c>
      <c r="L1672" s="13">
        <v>0.25</v>
      </c>
      <c r="M1672" s="84">
        <v>0</v>
      </c>
      <c r="N1672" s="82">
        <v>0</v>
      </c>
      <c r="O1672" s="16">
        <v>0</v>
      </c>
      <c r="P1672" s="17">
        <v>16</v>
      </c>
      <c r="Q1672" s="18">
        <v>16</v>
      </c>
      <c r="R1672" s="18" t="s">
        <v>514</v>
      </c>
      <c r="S1672" s="19" t="s">
        <v>514</v>
      </c>
    </row>
    <row r="1673" spans="1:19" ht="29" x14ac:dyDescent="0.2">
      <c r="A1673" s="5" t="s">
        <v>515</v>
      </c>
      <c r="B1673" s="1" t="s">
        <v>61</v>
      </c>
      <c r="C1673" s="2" t="s">
        <v>70</v>
      </c>
      <c r="D1673" s="8"/>
      <c r="E1673" s="3"/>
      <c r="F1673" s="3"/>
      <c r="G1673" s="3"/>
      <c r="H1673" s="11" t="str">
        <f t="shared" ref="H1673:H1706" si="664">IF(D1673&lt;&gt;0,G1673/D1673,"")</f>
        <v/>
      </c>
      <c r="I1673" s="90">
        <v>16</v>
      </c>
      <c r="J1673" s="83">
        <v>14</v>
      </c>
      <c r="K1673" s="83"/>
      <c r="L1673" s="13">
        <f t="shared" ref="L1673:L1706" si="665">IF(J1673&lt;&gt;0,K1673/J1673,"")</f>
        <v>0</v>
      </c>
      <c r="M1673" s="83"/>
      <c r="N1673" s="83"/>
      <c r="O1673" s="16">
        <f t="shared" ref="O1673:O1706" si="666">IF(I1673&lt;&gt;0,N1673/I1673,"")</f>
        <v>0</v>
      </c>
      <c r="P1673" s="17">
        <f t="shared" ref="P1673:P1706" si="667">IF(SUM(D1673,I1673)&gt;0,SUM(D1673,I1673),"")</f>
        <v>16</v>
      </c>
      <c r="Q1673" s="18">
        <f t="shared" ref="Q1673:Q1706" si="668">IF(SUM(E1673,J1673, M1673)&gt;0,SUM(E1673,J1673, M1673),"")</f>
        <v>14</v>
      </c>
      <c r="R1673" s="18" t="str">
        <f t="shared" ref="R1673:R1706" si="669">IF(SUM(G1673,N1673)&gt;0,SUM(G1673,N1673),"")</f>
        <v/>
      </c>
      <c r="S1673" s="19" t="str">
        <f t="shared" ref="S1673:S1706" si="670">IFERROR(IF(P1673&lt;&gt;0,R1673/P1673,""),"")</f>
        <v/>
      </c>
    </row>
    <row r="1674" spans="1:19" x14ac:dyDescent="0.2">
      <c r="A1674" s="5" t="s">
        <v>518</v>
      </c>
      <c r="B1674" s="1" t="s">
        <v>193</v>
      </c>
      <c r="C1674" s="2" t="s">
        <v>195</v>
      </c>
      <c r="D1674" s="8"/>
      <c r="E1674" s="3"/>
      <c r="F1674" s="3"/>
      <c r="G1674" s="3"/>
      <c r="H1674" s="11" t="str">
        <f t="shared" si="664"/>
        <v/>
      </c>
      <c r="I1674" s="89">
        <v>16</v>
      </c>
      <c r="J1674" s="82">
        <v>16</v>
      </c>
      <c r="K1674" s="82"/>
      <c r="L1674" s="13">
        <f t="shared" si="665"/>
        <v>0</v>
      </c>
      <c r="M1674" s="81"/>
      <c r="N1674" s="82"/>
      <c r="O1674" s="16">
        <f t="shared" si="666"/>
        <v>0</v>
      </c>
      <c r="P1674" s="17">
        <f t="shared" si="667"/>
        <v>16</v>
      </c>
      <c r="Q1674" s="18">
        <f t="shared" si="668"/>
        <v>16</v>
      </c>
      <c r="R1674" s="18" t="str">
        <f t="shared" si="669"/>
        <v/>
      </c>
      <c r="S1674" s="19" t="str">
        <f t="shared" si="670"/>
        <v/>
      </c>
    </row>
    <row r="1675" spans="1:19" x14ac:dyDescent="0.2">
      <c r="A1675" s="59" t="s">
        <v>426</v>
      </c>
      <c r="B1675" s="1" t="s">
        <v>193</v>
      </c>
      <c r="C1675" s="2" t="s">
        <v>195</v>
      </c>
      <c r="D1675" s="8"/>
      <c r="E1675" s="3"/>
      <c r="F1675" s="3"/>
      <c r="G1675" s="3"/>
      <c r="H1675" s="11" t="str">
        <f t="shared" si="664"/>
        <v/>
      </c>
      <c r="I1675" s="89">
        <v>16</v>
      </c>
      <c r="J1675" s="82">
        <v>16</v>
      </c>
      <c r="K1675" s="82">
        <v>16</v>
      </c>
      <c r="L1675" s="13">
        <f t="shared" si="665"/>
        <v>1</v>
      </c>
      <c r="M1675" s="84"/>
      <c r="N1675" s="82"/>
      <c r="O1675" s="16">
        <f t="shared" si="666"/>
        <v>0</v>
      </c>
      <c r="P1675" s="17">
        <f t="shared" si="667"/>
        <v>16</v>
      </c>
      <c r="Q1675" s="18">
        <f t="shared" si="668"/>
        <v>16</v>
      </c>
      <c r="R1675" s="18" t="str">
        <f t="shared" si="669"/>
        <v/>
      </c>
      <c r="S1675" s="19" t="str">
        <f t="shared" si="670"/>
        <v/>
      </c>
    </row>
    <row r="1676" spans="1:19" x14ac:dyDescent="0.2">
      <c r="A1676" s="59" t="s">
        <v>429</v>
      </c>
      <c r="B1676" s="1" t="s">
        <v>156</v>
      </c>
      <c r="C1676" s="2" t="s">
        <v>157</v>
      </c>
      <c r="D1676" s="8">
        <v>0</v>
      </c>
      <c r="E1676" s="3">
        <v>0</v>
      </c>
      <c r="F1676" s="3">
        <v>0</v>
      </c>
      <c r="G1676" s="3">
        <v>0</v>
      </c>
      <c r="H1676" s="11" t="str">
        <f t="shared" si="664"/>
        <v/>
      </c>
      <c r="I1676" s="89">
        <v>16</v>
      </c>
      <c r="J1676" s="82">
        <v>1</v>
      </c>
      <c r="K1676" s="82">
        <v>0</v>
      </c>
      <c r="L1676" s="13">
        <f t="shared" si="665"/>
        <v>0</v>
      </c>
      <c r="M1676" s="81">
        <v>15</v>
      </c>
      <c r="N1676" s="82">
        <v>0</v>
      </c>
      <c r="O1676" s="16">
        <f t="shared" si="666"/>
        <v>0</v>
      </c>
      <c r="P1676" s="80">
        <f t="shared" si="667"/>
        <v>16</v>
      </c>
      <c r="Q1676" s="77">
        <f t="shared" si="668"/>
        <v>16</v>
      </c>
      <c r="R1676" s="77" t="str">
        <f t="shared" si="669"/>
        <v/>
      </c>
      <c r="S1676" s="78" t="str">
        <f t="shared" si="670"/>
        <v/>
      </c>
    </row>
    <row r="1677" spans="1:19" x14ac:dyDescent="0.2">
      <c r="A1677" s="5" t="s">
        <v>428</v>
      </c>
      <c r="B1677" s="1" t="s">
        <v>292</v>
      </c>
      <c r="C1677" s="2" t="s">
        <v>293</v>
      </c>
      <c r="D1677" s="8"/>
      <c r="E1677" s="3"/>
      <c r="F1677" s="3"/>
      <c r="G1677" s="3"/>
      <c r="H1677" s="11" t="str">
        <f t="shared" si="664"/>
        <v/>
      </c>
      <c r="I1677" s="89">
        <v>15</v>
      </c>
      <c r="J1677" s="82">
        <v>12</v>
      </c>
      <c r="K1677" s="82">
        <v>5</v>
      </c>
      <c r="L1677" s="13">
        <f t="shared" si="665"/>
        <v>0.41666666666666669</v>
      </c>
      <c r="M1677" s="81"/>
      <c r="N1677" s="82">
        <v>2</v>
      </c>
      <c r="O1677" s="16">
        <f t="shared" si="666"/>
        <v>0.13333333333333333</v>
      </c>
      <c r="P1677" s="17">
        <f t="shared" si="667"/>
        <v>15</v>
      </c>
      <c r="Q1677" s="18">
        <f t="shared" si="668"/>
        <v>12</v>
      </c>
      <c r="R1677" s="18">
        <f t="shared" si="669"/>
        <v>2</v>
      </c>
      <c r="S1677" s="19">
        <f t="shared" si="670"/>
        <v>0.13333333333333333</v>
      </c>
    </row>
    <row r="1678" spans="1:19" ht="43" x14ac:dyDescent="0.2">
      <c r="A1678" s="5" t="s">
        <v>428</v>
      </c>
      <c r="B1678" s="1" t="s">
        <v>348</v>
      </c>
      <c r="C1678" s="2" t="s">
        <v>349</v>
      </c>
      <c r="D1678" s="8"/>
      <c r="E1678" s="3"/>
      <c r="F1678" s="3"/>
      <c r="G1678" s="3"/>
      <c r="H1678" s="11" t="str">
        <f t="shared" si="664"/>
        <v/>
      </c>
      <c r="I1678" s="89">
        <v>15</v>
      </c>
      <c r="J1678" s="82">
        <v>14</v>
      </c>
      <c r="K1678" s="82">
        <v>4</v>
      </c>
      <c r="L1678" s="13">
        <f t="shared" si="665"/>
        <v>0.2857142857142857</v>
      </c>
      <c r="M1678" s="81"/>
      <c r="N1678" s="82"/>
      <c r="O1678" s="16">
        <f t="shared" si="666"/>
        <v>0</v>
      </c>
      <c r="P1678" s="17">
        <f t="shared" si="667"/>
        <v>15</v>
      </c>
      <c r="Q1678" s="18">
        <f t="shared" si="668"/>
        <v>14</v>
      </c>
      <c r="R1678" s="18" t="str">
        <f t="shared" si="669"/>
        <v/>
      </c>
      <c r="S1678" s="19" t="str">
        <f t="shared" si="670"/>
        <v/>
      </c>
    </row>
    <row r="1679" spans="1:19" x14ac:dyDescent="0.2">
      <c r="A1679" s="5" t="s">
        <v>425</v>
      </c>
      <c r="B1679" s="1" t="s">
        <v>316</v>
      </c>
      <c r="C1679" s="2" t="s">
        <v>317</v>
      </c>
      <c r="D1679" s="8"/>
      <c r="E1679" s="3"/>
      <c r="F1679" s="3"/>
      <c r="G1679" s="3"/>
      <c r="H1679" s="11" t="str">
        <f t="shared" si="664"/>
        <v/>
      </c>
      <c r="I1679" s="89">
        <v>15</v>
      </c>
      <c r="J1679" s="82">
        <v>15</v>
      </c>
      <c r="K1679" s="82">
        <v>12</v>
      </c>
      <c r="L1679" s="13">
        <f t="shared" si="665"/>
        <v>0.8</v>
      </c>
      <c r="M1679" s="81"/>
      <c r="N1679" s="82"/>
      <c r="O1679" s="16">
        <f t="shared" si="666"/>
        <v>0</v>
      </c>
      <c r="P1679" s="17">
        <f t="shared" si="667"/>
        <v>15</v>
      </c>
      <c r="Q1679" s="18">
        <f t="shared" si="668"/>
        <v>15</v>
      </c>
      <c r="R1679" s="18" t="str">
        <f t="shared" si="669"/>
        <v/>
      </c>
      <c r="S1679" s="19" t="str">
        <f t="shared" si="670"/>
        <v/>
      </c>
    </row>
    <row r="1680" spans="1:19" x14ac:dyDescent="0.2">
      <c r="A1680" s="5" t="s">
        <v>418</v>
      </c>
      <c r="B1680" s="1" t="s">
        <v>61</v>
      </c>
      <c r="C1680" s="2" t="s">
        <v>69</v>
      </c>
      <c r="D1680" s="8">
        <v>0</v>
      </c>
      <c r="E1680" s="3">
        <v>0</v>
      </c>
      <c r="F1680" s="3">
        <v>0</v>
      </c>
      <c r="G1680" s="3">
        <v>0</v>
      </c>
      <c r="H1680" s="11" t="str">
        <f t="shared" si="664"/>
        <v/>
      </c>
      <c r="I1680" s="89">
        <v>15</v>
      </c>
      <c r="J1680" s="82">
        <v>15</v>
      </c>
      <c r="K1680" s="82">
        <v>4</v>
      </c>
      <c r="L1680" s="13">
        <f t="shared" si="665"/>
        <v>0.26666666666666666</v>
      </c>
      <c r="M1680" s="81">
        <v>0</v>
      </c>
      <c r="N1680" s="82">
        <v>0</v>
      </c>
      <c r="O1680" s="16">
        <f t="shared" si="666"/>
        <v>0</v>
      </c>
      <c r="P1680" s="17">
        <f t="shared" si="667"/>
        <v>15</v>
      </c>
      <c r="Q1680" s="18">
        <f t="shared" si="668"/>
        <v>15</v>
      </c>
      <c r="R1680" s="18" t="str">
        <f t="shared" si="669"/>
        <v/>
      </c>
      <c r="S1680" s="19" t="str">
        <f t="shared" si="670"/>
        <v/>
      </c>
    </row>
    <row r="1681" spans="1:19" x14ac:dyDescent="0.2">
      <c r="A1681" s="5" t="s">
        <v>416</v>
      </c>
      <c r="B1681" s="1" t="s">
        <v>328</v>
      </c>
      <c r="C1681" s="2" t="s">
        <v>330</v>
      </c>
      <c r="D1681" s="8"/>
      <c r="E1681" s="3"/>
      <c r="F1681" s="3"/>
      <c r="G1681" s="3"/>
      <c r="H1681" s="11" t="str">
        <f t="shared" si="664"/>
        <v/>
      </c>
      <c r="I1681" s="89">
        <v>15</v>
      </c>
      <c r="J1681" s="82">
        <v>3</v>
      </c>
      <c r="K1681" s="82"/>
      <c r="L1681" s="13">
        <f t="shared" si="665"/>
        <v>0</v>
      </c>
      <c r="M1681" s="81">
        <v>12</v>
      </c>
      <c r="N1681" s="82"/>
      <c r="O1681" s="16">
        <f t="shared" si="666"/>
        <v>0</v>
      </c>
      <c r="P1681" s="17">
        <f t="shared" si="667"/>
        <v>15</v>
      </c>
      <c r="Q1681" s="18">
        <f t="shared" si="668"/>
        <v>15</v>
      </c>
      <c r="R1681" s="18" t="str">
        <f t="shared" si="669"/>
        <v/>
      </c>
      <c r="S1681" s="19" t="str">
        <f t="shared" si="670"/>
        <v/>
      </c>
    </row>
    <row r="1682" spans="1:19" x14ac:dyDescent="0.2">
      <c r="A1682" s="5" t="s">
        <v>515</v>
      </c>
      <c r="B1682" s="1" t="s">
        <v>156</v>
      </c>
      <c r="C1682" s="2" t="s">
        <v>157</v>
      </c>
      <c r="D1682" s="8"/>
      <c r="E1682" s="3"/>
      <c r="F1682" s="3"/>
      <c r="G1682" s="3"/>
      <c r="H1682" s="11" t="str">
        <f t="shared" si="664"/>
        <v/>
      </c>
      <c r="I1682" s="90">
        <v>15</v>
      </c>
      <c r="J1682" s="83">
        <v>12</v>
      </c>
      <c r="K1682" s="83"/>
      <c r="L1682" s="13">
        <f t="shared" si="665"/>
        <v>0</v>
      </c>
      <c r="M1682" s="83"/>
      <c r="N1682" s="83"/>
      <c r="O1682" s="16">
        <f t="shared" si="666"/>
        <v>0</v>
      </c>
      <c r="P1682" s="17">
        <f t="shared" si="667"/>
        <v>15</v>
      </c>
      <c r="Q1682" s="18">
        <f t="shared" si="668"/>
        <v>12</v>
      </c>
      <c r="R1682" s="18" t="str">
        <f t="shared" si="669"/>
        <v/>
      </c>
      <c r="S1682" s="19" t="str">
        <f t="shared" si="670"/>
        <v/>
      </c>
    </row>
    <row r="1683" spans="1:19" ht="43" x14ac:dyDescent="0.2">
      <c r="A1683" s="5" t="s">
        <v>515</v>
      </c>
      <c r="B1683" s="1" t="s">
        <v>348</v>
      </c>
      <c r="C1683" s="2" t="s">
        <v>349</v>
      </c>
      <c r="D1683" s="8"/>
      <c r="E1683" s="3"/>
      <c r="F1683" s="3"/>
      <c r="G1683" s="3"/>
      <c r="H1683" s="11" t="str">
        <f t="shared" si="664"/>
        <v/>
      </c>
      <c r="I1683" s="90">
        <v>15</v>
      </c>
      <c r="J1683" s="83">
        <v>13</v>
      </c>
      <c r="K1683" s="83">
        <v>1</v>
      </c>
      <c r="L1683" s="13">
        <f t="shared" si="665"/>
        <v>7.6923076923076927E-2</v>
      </c>
      <c r="M1683" s="83"/>
      <c r="N1683" s="83">
        <v>1</v>
      </c>
      <c r="O1683" s="16">
        <f t="shared" si="666"/>
        <v>6.6666666666666666E-2</v>
      </c>
      <c r="P1683" s="17">
        <f t="shared" si="667"/>
        <v>15</v>
      </c>
      <c r="Q1683" s="18">
        <f t="shared" si="668"/>
        <v>13</v>
      </c>
      <c r="R1683" s="18">
        <f t="shared" si="669"/>
        <v>1</v>
      </c>
      <c r="S1683" s="19">
        <f t="shared" si="670"/>
        <v>6.6666666666666666E-2</v>
      </c>
    </row>
    <row r="1684" spans="1:19" x14ac:dyDescent="0.2">
      <c r="A1684" s="5" t="s">
        <v>516</v>
      </c>
      <c r="B1684" s="1" t="s">
        <v>51</v>
      </c>
      <c r="C1684" s="2" t="s">
        <v>52</v>
      </c>
      <c r="D1684" s="8">
        <v>0</v>
      </c>
      <c r="E1684" s="3">
        <v>0</v>
      </c>
      <c r="F1684" s="3">
        <v>0</v>
      </c>
      <c r="G1684" s="3">
        <v>0</v>
      </c>
      <c r="H1684" s="11" t="str">
        <f t="shared" si="664"/>
        <v/>
      </c>
      <c r="I1684" s="89">
        <v>15</v>
      </c>
      <c r="J1684" s="82">
        <v>6</v>
      </c>
      <c r="K1684" s="82">
        <v>10</v>
      </c>
      <c r="L1684" s="13">
        <f t="shared" si="665"/>
        <v>1.6666666666666667</v>
      </c>
      <c r="M1684" s="81">
        <v>6</v>
      </c>
      <c r="N1684" s="82">
        <v>3</v>
      </c>
      <c r="O1684" s="16">
        <f t="shared" si="666"/>
        <v>0.2</v>
      </c>
      <c r="P1684" s="17">
        <f t="shared" si="667"/>
        <v>15</v>
      </c>
      <c r="Q1684" s="18">
        <f t="shared" si="668"/>
        <v>12</v>
      </c>
      <c r="R1684" s="18">
        <f t="shared" si="669"/>
        <v>3</v>
      </c>
      <c r="S1684" s="19">
        <f t="shared" si="670"/>
        <v>0.2</v>
      </c>
    </row>
    <row r="1685" spans="1:19" ht="29" x14ac:dyDescent="0.2">
      <c r="A1685" s="5" t="s">
        <v>516</v>
      </c>
      <c r="B1685" s="1" t="s">
        <v>346</v>
      </c>
      <c r="C1685" s="2" t="s">
        <v>347</v>
      </c>
      <c r="D1685" s="8">
        <v>0</v>
      </c>
      <c r="E1685" s="3">
        <v>0</v>
      </c>
      <c r="F1685" s="3">
        <v>0</v>
      </c>
      <c r="G1685" s="3">
        <v>0</v>
      </c>
      <c r="H1685" s="11" t="str">
        <f t="shared" si="664"/>
        <v/>
      </c>
      <c r="I1685" s="89">
        <v>15</v>
      </c>
      <c r="J1685" s="82">
        <v>13</v>
      </c>
      <c r="K1685" s="82">
        <v>13</v>
      </c>
      <c r="L1685" s="13">
        <f t="shared" si="665"/>
        <v>1</v>
      </c>
      <c r="M1685" s="81">
        <v>0</v>
      </c>
      <c r="N1685" s="82">
        <v>2</v>
      </c>
      <c r="O1685" s="16">
        <f t="shared" si="666"/>
        <v>0.13333333333333333</v>
      </c>
      <c r="P1685" s="17">
        <f t="shared" si="667"/>
        <v>15</v>
      </c>
      <c r="Q1685" s="18">
        <f t="shared" si="668"/>
        <v>13</v>
      </c>
      <c r="R1685" s="18">
        <f t="shared" si="669"/>
        <v>2</v>
      </c>
      <c r="S1685" s="19">
        <f t="shared" si="670"/>
        <v>0.13333333333333333</v>
      </c>
    </row>
    <row r="1686" spans="1:19" x14ac:dyDescent="0.2">
      <c r="A1686" s="5" t="s">
        <v>517</v>
      </c>
      <c r="B1686" s="1" t="s">
        <v>109</v>
      </c>
      <c r="C1686" s="2" t="s">
        <v>110</v>
      </c>
      <c r="D1686" s="20">
        <v>0</v>
      </c>
      <c r="E1686" s="21">
        <v>0</v>
      </c>
      <c r="F1686" s="21">
        <v>0</v>
      </c>
      <c r="G1686" s="21">
        <v>0</v>
      </c>
      <c r="H1686" s="11" t="str">
        <f t="shared" si="664"/>
        <v/>
      </c>
      <c r="I1686" s="90">
        <v>15</v>
      </c>
      <c r="J1686" s="83">
        <v>10</v>
      </c>
      <c r="K1686" s="83">
        <v>0</v>
      </c>
      <c r="L1686" s="13">
        <f t="shared" si="665"/>
        <v>0</v>
      </c>
      <c r="M1686" s="83">
        <v>0</v>
      </c>
      <c r="N1686" s="83">
        <v>5</v>
      </c>
      <c r="O1686" s="16">
        <f t="shared" si="666"/>
        <v>0.33333333333333331</v>
      </c>
      <c r="P1686" s="17">
        <f t="shared" si="667"/>
        <v>15</v>
      </c>
      <c r="Q1686" s="18">
        <f t="shared" si="668"/>
        <v>10</v>
      </c>
      <c r="R1686" s="18">
        <f t="shared" si="669"/>
        <v>5</v>
      </c>
      <c r="S1686" s="19">
        <f t="shared" si="670"/>
        <v>0.33333333333333331</v>
      </c>
    </row>
    <row r="1687" spans="1:19" x14ac:dyDescent="0.2">
      <c r="A1687" s="59" t="s">
        <v>429</v>
      </c>
      <c r="B1687" s="1" t="s">
        <v>193</v>
      </c>
      <c r="C1687" s="2" t="s">
        <v>195</v>
      </c>
      <c r="D1687" s="8">
        <v>0</v>
      </c>
      <c r="E1687" s="3">
        <v>0</v>
      </c>
      <c r="F1687" s="3">
        <v>0</v>
      </c>
      <c r="G1687" s="3">
        <v>0</v>
      </c>
      <c r="H1687" s="11" t="str">
        <f t="shared" si="664"/>
        <v/>
      </c>
      <c r="I1687" s="89">
        <v>15</v>
      </c>
      <c r="J1687" s="82">
        <v>15</v>
      </c>
      <c r="K1687" s="82">
        <v>11</v>
      </c>
      <c r="L1687" s="13">
        <f t="shared" si="665"/>
        <v>0.73333333333333328</v>
      </c>
      <c r="M1687" s="81">
        <v>0</v>
      </c>
      <c r="N1687" s="82">
        <v>0</v>
      </c>
      <c r="O1687" s="16">
        <f t="shared" si="666"/>
        <v>0</v>
      </c>
      <c r="P1687" s="80">
        <f t="shared" si="667"/>
        <v>15</v>
      </c>
      <c r="Q1687" s="77">
        <f t="shared" si="668"/>
        <v>15</v>
      </c>
      <c r="R1687" s="77" t="str">
        <f t="shared" si="669"/>
        <v/>
      </c>
      <c r="S1687" s="78" t="str">
        <f t="shared" si="670"/>
        <v/>
      </c>
    </row>
    <row r="1688" spans="1:19" x14ac:dyDescent="0.2">
      <c r="A1688" s="5" t="s">
        <v>422</v>
      </c>
      <c r="B1688" s="1" t="s">
        <v>38</v>
      </c>
      <c r="C1688" s="2" t="s">
        <v>39</v>
      </c>
      <c r="D1688" s="8">
        <v>0</v>
      </c>
      <c r="E1688" s="3">
        <v>0</v>
      </c>
      <c r="F1688" s="3">
        <v>0</v>
      </c>
      <c r="G1688" s="3">
        <v>0</v>
      </c>
      <c r="H1688" s="11" t="str">
        <f t="shared" si="664"/>
        <v/>
      </c>
      <c r="I1688" s="89">
        <v>14</v>
      </c>
      <c r="J1688" s="82">
        <v>14</v>
      </c>
      <c r="K1688" s="82">
        <v>7</v>
      </c>
      <c r="L1688" s="13">
        <f t="shared" si="665"/>
        <v>0.5</v>
      </c>
      <c r="M1688" s="84">
        <v>0</v>
      </c>
      <c r="N1688" s="82">
        <v>0</v>
      </c>
      <c r="O1688" s="16">
        <f t="shared" si="666"/>
        <v>0</v>
      </c>
      <c r="P1688" s="17">
        <f t="shared" si="667"/>
        <v>14</v>
      </c>
      <c r="Q1688" s="18">
        <f t="shared" si="668"/>
        <v>14</v>
      </c>
      <c r="R1688" s="18" t="str">
        <f t="shared" si="669"/>
        <v/>
      </c>
      <c r="S1688" s="19" t="str">
        <f t="shared" si="670"/>
        <v/>
      </c>
    </row>
    <row r="1689" spans="1:19" x14ac:dyDescent="0.2">
      <c r="A1689" s="5" t="s">
        <v>416</v>
      </c>
      <c r="B1689" s="1" t="s">
        <v>404</v>
      </c>
      <c r="C1689" s="2" t="s">
        <v>332</v>
      </c>
      <c r="D1689" s="8"/>
      <c r="E1689" s="3"/>
      <c r="F1689" s="3"/>
      <c r="G1689" s="3"/>
      <c r="H1689" s="11" t="str">
        <f t="shared" si="664"/>
        <v/>
      </c>
      <c r="I1689" s="89">
        <v>14</v>
      </c>
      <c r="J1689" s="82">
        <v>13</v>
      </c>
      <c r="K1689" s="82">
        <v>7</v>
      </c>
      <c r="L1689" s="13">
        <f t="shared" si="665"/>
        <v>0.53846153846153844</v>
      </c>
      <c r="M1689" s="81"/>
      <c r="N1689" s="82">
        <v>1</v>
      </c>
      <c r="O1689" s="16">
        <f t="shared" si="666"/>
        <v>7.1428571428571425E-2</v>
      </c>
      <c r="P1689" s="17">
        <f t="shared" si="667"/>
        <v>14</v>
      </c>
      <c r="Q1689" s="18">
        <f t="shared" si="668"/>
        <v>13</v>
      </c>
      <c r="R1689" s="18">
        <f t="shared" si="669"/>
        <v>1</v>
      </c>
      <c r="S1689" s="19">
        <f t="shared" si="670"/>
        <v>7.1428571428571425E-2</v>
      </c>
    </row>
    <row r="1690" spans="1:19" ht="29" x14ac:dyDescent="0.2">
      <c r="A1690" s="5" t="s">
        <v>515</v>
      </c>
      <c r="B1690" s="1" t="s">
        <v>27</v>
      </c>
      <c r="C1690" s="2" t="s">
        <v>442</v>
      </c>
      <c r="D1690" s="8">
        <v>1</v>
      </c>
      <c r="E1690" s="3">
        <v>1</v>
      </c>
      <c r="F1690" s="3"/>
      <c r="G1690" s="3"/>
      <c r="H1690" s="11">
        <f t="shared" si="664"/>
        <v>0</v>
      </c>
      <c r="I1690" s="90">
        <v>14</v>
      </c>
      <c r="J1690" s="83">
        <v>14</v>
      </c>
      <c r="K1690" s="83"/>
      <c r="L1690" s="13">
        <f t="shared" si="665"/>
        <v>0</v>
      </c>
      <c r="M1690" s="83"/>
      <c r="N1690" s="83"/>
      <c r="O1690" s="16">
        <f t="shared" si="666"/>
        <v>0</v>
      </c>
      <c r="P1690" s="17">
        <f t="shared" si="667"/>
        <v>15</v>
      </c>
      <c r="Q1690" s="18">
        <f t="shared" si="668"/>
        <v>15</v>
      </c>
      <c r="R1690" s="18" t="str">
        <f t="shared" si="669"/>
        <v/>
      </c>
      <c r="S1690" s="19" t="str">
        <f t="shared" si="670"/>
        <v/>
      </c>
    </row>
    <row r="1691" spans="1:19" x14ac:dyDescent="0.2">
      <c r="A1691" s="5" t="s">
        <v>516</v>
      </c>
      <c r="B1691" s="1" t="s">
        <v>27</v>
      </c>
      <c r="C1691" s="2" t="s">
        <v>28</v>
      </c>
      <c r="D1691" s="8">
        <v>0</v>
      </c>
      <c r="E1691" s="3">
        <v>0</v>
      </c>
      <c r="F1691" s="3">
        <v>0</v>
      </c>
      <c r="G1691" s="3">
        <v>0</v>
      </c>
      <c r="H1691" s="11" t="str">
        <f t="shared" si="664"/>
        <v/>
      </c>
      <c r="I1691" s="89">
        <v>14</v>
      </c>
      <c r="J1691" s="82">
        <v>12</v>
      </c>
      <c r="K1691" s="82">
        <v>5</v>
      </c>
      <c r="L1691" s="13">
        <f t="shared" si="665"/>
        <v>0.41666666666666669</v>
      </c>
      <c r="M1691" s="81">
        <v>0</v>
      </c>
      <c r="N1691" s="82">
        <v>2</v>
      </c>
      <c r="O1691" s="16">
        <f t="shared" si="666"/>
        <v>0.14285714285714285</v>
      </c>
      <c r="P1691" s="17">
        <f t="shared" si="667"/>
        <v>14</v>
      </c>
      <c r="Q1691" s="18">
        <f t="shared" si="668"/>
        <v>12</v>
      </c>
      <c r="R1691" s="18">
        <f t="shared" si="669"/>
        <v>2</v>
      </c>
      <c r="S1691" s="19">
        <f t="shared" si="670"/>
        <v>0.14285714285714285</v>
      </c>
    </row>
    <row r="1692" spans="1:19" x14ac:dyDescent="0.2">
      <c r="A1692" s="5" t="s">
        <v>517</v>
      </c>
      <c r="B1692" s="1" t="s">
        <v>130</v>
      </c>
      <c r="C1692" s="2" t="s">
        <v>131</v>
      </c>
      <c r="D1692" s="20">
        <v>0</v>
      </c>
      <c r="E1692" s="21">
        <v>0</v>
      </c>
      <c r="F1692" s="21">
        <v>0</v>
      </c>
      <c r="G1692" s="21">
        <v>0</v>
      </c>
      <c r="H1692" s="11" t="str">
        <f t="shared" si="664"/>
        <v/>
      </c>
      <c r="I1692" s="90">
        <v>14</v>
      </c>
      <c r="J1692" s="83">
        <v>4</v>
      </c>
      <c r="K1692" s="83">
        <v>0</v>
      </c>
      <c r="L1692" s="13">
        <f t="shared" si="665"/>
        <v>0</v>
      </c>
      <c r="M1692" s="83">
        <v>0</v>
      </c>
      <c r="N1692" s="83">
        <v>10</v>
      </c>
      <c r="O1692" s="16">
        <f t="shared" si="666"/>
        <v>0.7142857142857143</v>
      </c>
      <c r="P1692" s="17">
        <f t="shared" si="667"/>
        <v>14</v>
      </c>
      <c r="Q1692" s="18">
        <f t="shared" si="668"/>
        <v>4</v>
      </c>
      <c r="R1692" s="18">
        <f t="shared" si="669"/>
        <v>10</v>
      </c>
      <c r="S1692" s="19">
        <f t="shared" si="670"/>
        <v>0.7142857142857143</v>
      </c>
    </row>
    <row r="1693" spans="1:19" x14ac:dyDescent="0.2">
      <c r="A1693" s="5" t="s">
        <v>521</v>
      </c>
      <c r="B1693" s="1" t="s">
        <v>80</v>
      </c>
      <c r="C1693" s="2" t="s">
        <v>83</v>
      </c>
      <c r="D1693" s="8"/>
      <c r="E1693" s="3"/>
      <c r="F1693" s="3"/>
      <c r="G1693" s="3"/>
      <c r="H1693" s="11" t="str">
        <f t="shared" si="664"/>
        <v/>
      </c>
      <c r="I1693" s="89">
        <v>14</v>
      </c>
      <c r="J1693" s="82">
        <v>14</v>
      </c>
      <c r="K1693" s="82">
        <v>6</v>
      </c>
      <c r="L1693" s="13">
        <f t="shared" si="665"/>
        <v>0.42857142857142855</v>
      </c>
      <c r="M1693" s="84"/>
      <c r="N1693" s="82"/>
      <c r="O1693" s="16">
        <f t="shared" si="666"/>
        <v>0</v>
      </c>
      <c r="P1693" s="17">
        <f t="shared" si="667"/>
        <v>14</v>
      </c>
      <c r="Q1693" s="18">
        <f t="shared" si="668"/>
        <v>14</v>
      </c>
      <c r="R1693" s="18" t="str">
        <f t="shared" si="669"/>
        <v/>
      </c>
      <c r="S1693" s="19" t="str">
        <f t="shared" si="670"/>
        <v/>
      </c>
    </row>
    <row r="1694" spans="1:19" ht="29" x14ac:dyDescent="0.2">
      <c r="A1694" s="5" t="s">
        <v>522</v>
      </c>
      <c r="B1694" s="1" t="s">
        <v>87</v>
      </c>
      <c r="C1694" s="2" t="s">
        <v>88</v>
      </c>
      <c r="D1694" s="8">
        <v>0</v>
      </c>
      <c r="E1694" s="3">
        <v>0</v>
      </c>
      <c r="F1694" s="3">
        <v>0</v>
      </c>
      <c r="G1694" s="3">
        <v>0</v>
      </c>
      <c r="H1694" s="11" t="str">
        <f t="shared" si="664"/>
        <v/>
      </c>
      <c r="I1694" s="89">
        <v>14</v>
      </c>
      <c r="J1694" s="82">
        <v>13</v>
      </c>
      <c r="K1694" s="82">
        <v>6</v>
      </c>
      <c r="L1694" s="13">
        <f t="shared" si="665"/>
        <v>0.46153846153846156</v>
      </c>
      <c r="M1694" s="81">
        <v>0</v>
      </c>
      <c r="N1694" s="82">
        <v>1</v>
      </c>
      <c r="O1694" s="16">
        <f t="shared" si="666"/>
        <v>7.1428571428571425E-2</v>
      </c>
      <c r="P1694" s="17">
        <f t="shared" si="667"/>
        <v>14</v>
      </c>
      <c r="Q1694" s="18">
        <f t="shared" si="668"/>
        <v>13</v>
      </c>
      <c r="R1694" s="18">
        <f t="shared" si="669"/>
        <v>1</v>
      </c>
      <c r="S1694" s="19">
        <f t="shared" si="670"/>
        <v>7.1428571428571425E-2</v>
      </c>
    </row>
    <row r="1695" spans="1:19" x14ac:dyDescent="0.2">
      <c r="A1695" s="5" t="s">
        <v>523</v>
      </c>
      <c r="B1695" s="1" t="s">
        <v>137</v>
      </c>
      <c r="C1695" s="2" t="s">
        <v>140</v>
      </c>
      <c r="D1695" s="8"/>
      <c r="E1695" s="3"/>
      <c r="F1695" s="3"/>
      <c r="G1695" s="3"/>
      <c r="H1695" s="11" t="str">
        <f t="shared" si="664"/>
        <v/>
      </c>
      <c r="I1695" s="89">
        <v>14</v>
      </c>
      <c r="J1695" s="82"/>
      <c r="K1695" s="82"/>
      <c r="L1695" s="13" t="str">
        <f t="shared" si="665"/>
        <v/>
      </c>
      <c r="M1695" s="81"/>
      <c r="N1695" s="82"/>
      <c r="O1695" s="16">
        <f t="shared" si="666"/>
        <v>0</v>
      </c>
      <c r="P1695" s="17">
        <f t="shared" si="667"/>
        <v>14</v>
      </c>
      <c r="Q1695" s="18" t="str">
        <f t="shared" si="668"/>
        <v/>
      </c>
      <c r="R1695" s="18" t="str">
        <f t="shared" si="669"/>
        <v/>
      </c>
      <c r="S1695" s="19" t="str">
        <f t="shared" si="670"/>
        <v/>
      </c>
    </row>
    <row r="1696" spans="1:19" x14ac:dyDescent="0.2">
      <c r="A1696" s="5" t="s">
        <v>527</v>
      </c>
      <c r="B1696" s="1" t="s">
        <v>169</v>
      </c>
      <c r="C1696" s="2" t="s">
        <v>171</v>
      </c>
      <c r="D1696" s="8">
        <v>0</v>
      </c>
      <c r="E1696" s="3">
        <v>0</v>
      </c>
      <c r="F1696" s="3"/>
      <c r="G1696" s="3">
        <v>0</v>
      </c>
      <c r="H1696" s="11" t="str">
        <f t="shared" si="664"/>
        <v/>
      </c>
      <c r="I1696" s="89">
        <v>14</v>
      </c>
      <c r="J1696" s="82">
        <v>14</v>
      </c>
      <c r="K1696" s="82">
        <v>0</v>
      </c>
      <c r="L1696" s="13">
        <f t="shared" si="665"/>
        <v>0</v>
      </c>
      <c r="M1696" s="81">
        <v>0</v>
      </c>
      <c r="N1696" s="82">
        <v>0</v>
      </c>
      <c r="O1696" s="16">
        <f t="shared" si="666"/>
        <v>0</v>
      </c>
      <c r="P1696" s="17">
        <f t="shared" si="667"/>
        <v>14</v>
      </c>
      <c r="Q1696" s="18">
        <f t="shared" si="668"/>
        <v>14</v>
      </c>
      <c r="R1696" s="18" t="str">
        <f t="shared" si="669"/>
        <v/>
      </c>
      <c r="S1696" s="19" t="str">
        <f t="shared" si="670"/>
        <v/>
      </c>
    </row>
    <row r="1697" spans="1:19" x14ac:dyDescent="0.2">
      <c r="A1697" s="59" t="s">
        <v>429</v>
      </c>
      <c r="B1697" s="1" t="s">
        <v>339</v>
      </c>
      <c r="C1697" s="2" t="s">
        <v>340</v>
      </c>
      <c r="D1697" s="8">
        <v>0</v>
      </c>
      <c r="E1697" s="3">
        <v>0</v>
      </c>
      <c r="F1697" s="3">
        <v>0</v>
      </c>
      <c r="G1697" s="3">
        <v>0</v>
      </c>
      <c r="H1697" s="11" t="str">
        <f t="shared" si="664"/>
        <v/>
      </c>
      <c r="I1697" s="89">
        <v>14</v>
      </c>
      <c r="J1697" s="82">
        <v>14</v>
      </c>
      <c r="K1697" s="82">
        <v>10</v>
      </c>
      <c r="L1697" s="13">
        <f t="shared" si="665"/>
        <v>0.7142857142857143</v>
      </c>
      <c r="M1697" s="81">
        <v>0</v>
      </c>
      <c r="N1697" s="82">
        <v>0</v>
      </c>
      <c r="O1697" s="16">
        <f t="shared" si="666"/>
        <v>0</v>
      </c>
      <c r="P1697" s="80">
        <f t="shared" si="667"/>
        <v>14</v>
      </c>
      <c r="Q1697" s="77">
        <f t="shared" si="668"/>
        <v>14</v>
      </c>
      <c r="R1697" s="77" t="str">
        <f t="shared" si="669"/>
        <v/>
      </c>
      <c r="S1697" s="78" t="str">
        <f t="shared" si="670"/>
        <v/>
      </c>
    </row>
    <row r="1698" spans="1:19" x14ac:dyDescent="0.2">
      <c r="A1698" s="5" t="s">
        <v>515</v>
      </c>
      <c r="B1698" s="1" t="s">
        <v>38</v>
      </c>
      <c r="C1698" s="2" t="s">
        <v>39</v>
      </c>
      <c r="D1698" s="8"/>
      <c r="E1698" s="3"/>
      <c r="F1698" s="3"/>
      <c r="G1698" s="3"/>
      <c r="H1698" s="11" t="str">
        <f t="shared" si="664"/>
        <v/>
      </c>
      <c r="I1698" s="90">
        <v>13</v>
      </c>
      <c r="J1698" s="83">
        <v>-9</v>
      </c>
      <c r="K1698" s="83"/>
      <c r="L1698" s="13">
        <f t="shared" si="665"/>
        <v>0</v>
      </c>
      <c r="M1698" s="83">
        <v>11</v>
      </c>
      <c r="N1698" s="83"/>
      <c r="O1698" s="16">
        <f t="shared" si="666"/>
        <v>0</v>
      </c>
      <c r="P1698" s="17">
        <f t="shared" si="667"/>
        <v>13</v>
      </c>
      <c r="Q1698" s="18">
        <f t="shared" si="668"/>
        <v>2</v>
      </c>
      <c r="R1698" s="18" t="str">
        <f t="shared" si="669"/>
        <v/>
      </c>
      <c r="S1698" s="19" t="str">
        <f t="shared" si="670"/>
        <v/>
      </c>
    </row>
    <row r="1699" spans="1:19" x14ac:dyDescent="0.2">
      <c r="A1699" s="5" t="s">
        <v>517</v>
      </c>
      <c r="B1699" s="1" t="s">
        <v>341</v>
      </c>
      <c r="C1699" s="2" t="s">
        <v>342</v>
      </c>
      <c r="D1699" s="20">
        <v>0</v>
      </c>
      <c r="E1699" s="21">
        <v>0</v>
      </c>
      <c r="F1699" s="21">
        <v>0</v>
      </c>
      <c r="G1699" s="21">
        <v>0</v>
      </c>
      <c r="H1699" s="11" t="str">
        <f t="shared" si="664"/>
        <v/>
      </c>
      <c r="I1699" s="90">
        <v>13</v>
      </c>
      <c r="J1699" s="83">
        <v>8</v>
      </c>
      <c r="K1699" s="83">
        <v>1</v>
      </c>
      <c r="L1699" s="13">
        <f t="shared" si="665"/>
        <v>0.125</v>
      </c>
      <c r="M1699" s="83">
        <v>0</v>
      </c>
      <c r="N1699" s="83">
        <v>5</v>
      </c>
      <c r="O1699" s="16">
        <f t="shared" si="666"/>
        <v>0.38461538461538464</v>
      </c>
      <c r="P1699" s="17">
        <f t="shared" si="667"/>
        <v>13</v>
      </c>
      <c r="Q1699" s="18">
        <f t="shared" si="668"/>
        <v>8</v>
      </c>
      <c r="R1699" s="18">
        <f t="shared" si="669"/>
        <v>5</v>
      </c>
      <c r="S1699" s="19">
        <f t="shared" si="670"/>
        <v>0.38461538461538464</v>
      </c>
    </row>
    <row r="1700" spans="1:19" x14ac:dyDescent="0.2">
      <c r="A1700" s="59" t="s">
        <v>429</v>
      </c>
      <c r="B1700" s="1" t="s">
        <v>80</v>
      </c>
      <c r="C1700" s="2" t="s">
        <v>82</v>
      </c>
      <c r="D1700" s="8">
        <v>0</v>
      </c>
      <c r="E1700" s="3">
        <v>0</v>
      </c>
      <c r="F1700" s="3">
        <v>0</v>
      </c>
      <c r="G1700" s="3">
        <v>0</v>
      </c>
      <c r="H1700" s="11" t="str">
        <f t="shared" si="664"/>
        <v/>
      </c>
      <c r="I1700" s="89">
        <v>13</v>
      </c>
      <c r="J1700" s="82">
        <v>13</v>
      </c>
      <c r="K1700" s="82">
        <v>13</v>
      </c>
      <c r="L1700" s="13">
        <f t="shared" si="665"/>
        <v>1</v>
      </c>
      <c r="M1700" s="81">
        <v>0</v>
      </c>
      <c r="N1700" s="82">
        <v>0</v>
      </c>
      <c r="O1700" s="16">
        <f t="shared" si="666"/>
        <v>0</v>
      </c>
      <c r="P1700" s="80">
        <f t="shared" si="667"/>
        <v>13</v>
      </c>
      <c r="Q1700" s="77">
        <f t="shared" si="668"/>
        <v>13</v>
      </c>
      <c r="R1700" s="77" t="str">
        <f t="shared" si="669"/>
        <v/>
      </c>
      <c r="S1700" s="78" t="str">
        <f t="shared" si="670"/>
        <v/>
      </c>
    </row>
    <row r="1701" spans="1:19" ht="57" x14ac:dyDescent="0.2">
      <c r="A1701" s="59" t="s">
        <v>429</v>
      </c>
      <c r="B1701" s="1" t="s">
        <v>134</v>
      </c>
      <c r="C1701" s="2" t="s">
        <v>136</v>
      </c>
      <c r="D1701" s="8">
        <v>0</v>
      </c>
      <c r="E1701" s="3">
        <v>0</v>
      </c>
      <c r="F1701" s="3">
        <v>0</v>
      </c>
      <c r="G1701" s="3">
        <v>0</v>
      </c>
      <c r="H1701" s="11" t="str">
        <f t="shared" si="664"/>
        <v/>
      </c>
      <c r="I1701" s="89">
        <v>13</v>
      </c>
      <c r="J1701" s="82">
        <v>11</v>
      </c>
      <c r="K1701" s="82">
        <v>10</v>
      </c>
      <c r="L1701" s="13">
        <f t="shared" si="665"/>
        <v>0.90909090909090906</v>
      </c>
      <c r="M1701" s="81">
        <v>2</v>
      </c>
      <c r="N1701" s="82">
        <v>0</v>
      </c>
      <c r="O1701" s="16">
        <f t="shared" si="666"/>
        <v>0</v>
      </c>
      <c r="P1701" s="80">
        <f t="shared" si="667"/>
        <v>13</v>
      </c>
      <c r="Q1701" s="77">
        <f t="shared" si="668"/>
        <v>13</v>
      </c>
      <c r="R1701" s="77" t="str">
        <f t="shared" si="669"/>
        <v/>
      </c>
      <c r="S1701" s="78" t="str">
        <f t="shared" si="670"/>
        <v/>
      </c>
    </row>
    <row r="1702" spans="1:19" x14ac:dyDescent="0.2">
      <c r="A1702" s="5" t="s">
        <v>428</v>
      </c>
      <c r="B1702" s="1" t="s">
        <v>156</v>
      </c>
      <c r="C1702" s="2" t="s">
        <v>157</v>
      </c>
      <c r="D1702" s="8"/>
      <c r="E1702" s="3"/>
      <c r="F1702" s="3"/>
      <c r="G1702" s="3"/>
      <c r="H1702" s="11" t="str">
        <f t="shared" si="664"/>
        <v/>
      </c>
      <c r="I1702" s="89">
        <v>12</v>
      </c>
      <c r="J1702" s="82">
        <v>5</v>
      </c>
      <c r="K1702" s="82">
        <v>1</v>
      </c>
      <c r="L1702" s="13">
        <f t="shared" si="665"/>
        <v>0.2</v>
      </c>
      <c r="M1702" s="81"/>
      <c r="N1702" s="82">
        <v>4</v>
      </c>
      <c r="O1702" s="16">
        <f t="shared" si="666"/>
        <v>0.33333333333333331</v>
      </c>
      <c r="P1702" s="17">
        <f t="shared" si="667"/>
        <v>12</v>
      </c>
      <c r="Q1702" s="18">
        <f t="shared" si="668"/>
        <v>5</v>
      </c>
      <c r="R1702" s="18">
        <f t="shared" si="669"/>
        <v>4</v>
      </c>
      <c r="S1702" s="19">
        <f t="shared" si="670"/>
        <v>0.33333333333333331</v>
      </c>
    </row>
    <row r="1703" spans="1:19" x14ac:dyDescent="0.2">
      <c r="A1703" s="5" t="s">
        <v>420</v>
      </c>
      <c r="B1703" s="1" t="s">
        <v>198</v>
      </c>
      <c r="C1703" s="2" t="s">
        <v>200</v>
      </c>
      <c r="D1703" s="8"/>
      <c r="E1703" s="3"/>
      <c r="F1703" s="3"/>
      <c r="G1703" s="3"/>
      <c r="H1703" s="11" t="str">
        <f t="shared" si="664"/>
        <v/>
      </c>
      <c r="I1703" s="89">
        <v>12</v>
      </c>
      <c r="J1703" s="82">
        <v>12</v>
      </c>
      <c r="K1703" s="82">
        <v>1</v>
      </c>
      <c r="L1703" s="13">
        <f t="shared" si="665"/>
        <v>8.3333333333333329E-2</v>
      </c>
      <c r="M1703" s="81"/>
      <c r="N1703" s="82"/>
      <c r="O1703" s="16">
        <f t="shared" si="666"/>
        <v>0</v>
      </c>
      <c r="P1703" s="17">
        <f t="shared" si="667"/>
        <v>12</v>
      </c>
      <c r="Q1703" s="18">
        <f t="shared" si="668"/>
        <v>12</v>
      </c>
      <c r="R1703" s="18" t="str">
        <f t="shared" si="669"/>
        <v/>
      </c>
      <c r="S1703" s="19" t="str">
        <f t="shared" si="670"/>
        <v/>
      </c>
    </row>
    <row r="1704" spans="1:19" x14ac:dyDescent="0.2">
      <c r="A1704" s="5" t="s">
        <v>419</v>
      </c>
      <c r="B1704" s="1" t="s">
        <v>61</v>
      </c>
      <c r="C1704" s="2" t="s">
        <v>64</v>
      </c>
      <c r="D1704" s="8"/>
      <c r="E1704" s="3"/>
      <c r="F1704" s="3"/>
      <c r="G1704" s="3"/>
      <c r="H1704" s="11" t="str">
        <f t="shared" si="664"/>
        <v/>
      </c>
      <c r="I1704" s="89">
        <v>12</v>
      </c>
      <c r="J1704" s="82">
        <v>9</v>
      </c>
      <c r="K1704" s="82">
        <v>8</v>
      </c>
      <c r="L1704" s="13">
        <f t="shared" si="665"/>
        <v>0.88888888888888884</v>
      </c>
      <c r="M1704" s="81"/>
      <c r="N1704" s="82">
        <v>3</v>
      </c>
      <c r="O1704" s="16">
        <f t="shared" si="666"/>
        <v>0.25</v>
      </c>
      <c r="P1704" s="17">
        <f t="shared" si="667"/>
        <v>12</v>
      </c>
      <c r="Q1704" s="18">
        <f t="shared" si="668"/>
        <v>9</v>
      </c>
      <c r="R1704" s="18">
        <f t="shared" si="669"/>
        <v>3</v>
      </c>
      <c r="S1704" s="19">
        <f t="shared" si="670"/>
        <v>0.25</v>
      </c>
    </row>
    <row r="1705" spans="1:19" ht="43" x14ac:dyDescent="0.2">
      <c r="A1705" s="5" t="s">
        <v>418</v>
      </c>
      <c r="B1705" s="1" t="s">
        <v>348</v>
      </c>
      <c r="C1705" s="2" t="s">
        <v>349</v>
      </c>
      <c r="D1705" s="8"/>
      <c r="E1705" s="3">
        <v>0</v>
      </c>
      <c r="F1705" s="3">
        <v>0</v>
      </c>
      <c r="G1705" s="3">
        <v>0</v>
      </c>
      <c r="H1705" s="11" t="str">
        <f t="shared" si="664"/>
        <v/>
      </c>
      <c r="I1705" s="89">
        <v>12</v>
      </c>
      <c r="J1705" s="82">
        <v>12</v>
      </c>
      <c r="K1705" s="82">
        <v>9</v>
      </c>
      <c r="L1705" s="13">
        <f t="shared" si="665"/>
        <v>0.75</v>
      </c>
      <c r="M1705" s="81">
        <v>0</v>
      </c>
      <c r="N1705" s="82">
        <v>0</v>
      </c>
      <c r="O1705" s="16">
        <f t="shared" si="666"/>
        <v>0</v>
      </c>
      <c r="P1705" s="17">
        <f t="shared" si="667"/>
        <v>12</v>
      </c>
      <c r="Q1705" s="18">
        <f t="shared" si="668"/>
        <v>12</v>
      </c>
      <c r="R1705" s="18" t="str">
        <f t="shared" si="669"/>
        <v/>
      </c>
      <c r="S1705" s="19" t="str">
        <f t="shared" si="670"/>
        <v/>
      </c>
    </row>
    <row r="1706" spans="1:19" x14ac:dyDescent="0.2">
      <c r="A1706" s="5" t="s">
        <v>434</v>
      </c>
      <c r="B1706" s="1" t="s">
        <v>31</v>
      </c>
      <c r="C1706" s="2" t="s">
        <v>34</v>
      </c>
      <c r="D1706" s="8"/>
      <c r="E1706" s="3"/>
      <c r="F1706" s="3"/>
      <c r="G1706" s="3"/>
      <c r="H1706" s="11" t="str">
        <f t="shared" si="664"/>
        <v/>
      </c>
      <c r="I1706" s="89">
        <v>12</v>
      </c>
      <c r="J1706" s="82">
        <v>12</v>
      </c>
      <c r="K1706" s="82">
        <v>12</v>
      </c>
      <c r="L1706" s="13">
        <f t="shared" si="665"/>
        <v>1</v>
      </c>
      <c r="M1706" s="81"/>
      <c r="N1706" s="82"/>
      <c r="O1706" s="16">
        <f t="shared" si="666"/>
        <v>0</v>
      </c>
      <c r="P1706" s="17">
        <f t="shared" si="667"/>
        <v>12</v>
      </c>
      <c r="Q1706" s="18">
        <f t="shared" si="668"/>
        <v>12</v>
      </c>
      <c r="R1706" s="18" t="str">
        <f t="shared" si="669"/>
        <v/>
      </c>
      <c r="S1706" s="19" t="str">
        <f t="shared" si="670"/>
        <v/>
      </c>
    </row>
    <row r="1707" spans="1:19" x14ac:dyDescent="0.2">
      <c r="A1707" s="5" t="s">
        <v>513</v>
      </c>
      <c r="B1707" s="1" t="s">
        <v>31</v>
      </c>
      <c r="C1707" s="2" t="s">
        <v>34</v>
      </c>
      <c r="D1707" s="8">
        <v>0</v>
      </c>
      <c r="E1707" s="3">
        <v>0</v>
      </c>
      <c r="F1707" s="3">
        <v>0</v>
      </c>
      <c r="G1707" s="3">
        <v>0</v>
      </c>
      <c r="H1707" s="11" t="s">
        <v>514</v>
      </c>
      <c r="I1707" s="89">
        <v>12</v>
      </c>
      <c r="J1707" s="82">
        <v>8</v>
      </c>
      <c r="K1707" s="82">
        <v>5</v>
      </c>
      <c r="L1707" s="13">
        <v>0.625</v>
      </c>
      <c r="M1707" s="84">
        <v>4</v>
      </c>
      <c r="N1707" s="82">
        <v>0</v>
      </c>
      <c r="O1707" s="16">
        <v>0</v>
      </c>
      <c r="P1707" s="17">
        <v>12</v>
      </c>
      <c r="Q1707" s="18">
        <v>12</v>
      </c>
      <c r="R1707" s="18" t="s">
        <v>514</v>
      </c>
      <c r="S1707" s="19" t="s">
        <v>514</v>
      </c>
    </row>
    <row r="1708" spans="1:19" x14ac:dyDescent="0.2">
      <c r="A1708" s="5" t="s">
        <v>527</v>
      </c>
      <c r="B1708" s="1" t="s">
        <v>51</v>
      </c>
      <c r="C1708" s="2" t="s">
        <v>52</v>
      </c>
      <c r="D1708" s="8">
        <v>0</v>
      </c>
      <c r="E1708" s="3">
        <v>0</v>
      </c>
      <c r="F1708" s="3"/>
      <c r="G1708" s="3">
        <v>0</v>
      </c>
      <c r="H1708" s="11" t="str">
        <f t="shared" ref="H1708:H1724" si="671">IF(D1708&lt;&gt;0,G1708/D1708,"")</f>
        <v/>
      </c>
      <c r="I1708" s="89">
        <v>12</v>
      </c>
      <c r="J1708" s="82">
        <v>5</v>
      </c>
      <c r="K1708" s="82">
        <v>1</v>
      </c>
      <c r="L1708" s="13">
        <f t="shared" ref="L1708:L1724" si="672">IF(J1708&lt;&gt;0,K1708/J1708,"")</f>
        <v>0.2</v>
      </c>
      <c r="M1708" s="81">
        <v>4</v>
      </c>
      <c r="N1708" s="82">
        <v>3</v>
      </c>
      <c r="O1708" s="16">
        <f t="shared" ref="O1708:O1724" si="673">IF(I1708&lt;&gt;0,N1708/I1708,"")</f>
        <v>0.25</v>
      </c>
      <c r="P1708" s="17">
        <f t="shared" ref="P1708:P1724" si="674">IF(SUM(D1708,I1708)&gt;0,SUM(D1708,I1708),"")</f>
        <v>12</v>
      </c>
      <c r="Q1708" s="18">
        <f t="shared" ref="Q1708:Q1724" si="675">IF(SUM(E1708,J1708, M1708)&gt;0,SUM(E1708,J1708, M1708),"")</f>
        <v>9</v>
      </c>
      <c r="R1708" s="18">
        <f t="shared" ref="R1708:R1724" si="676">IF(SUM(G1708,N1708)&gt;0,SUM(G1708,N1708),"")</f>
        <v>3</v>
      </c>
      <c r="S1708" s="19">
        <f t="shared" ref="S1708:S1724" si="677">IFERROR(IF(P1708&lt;&gt;0,R1708/P1708,""),"")</f>
        <v>0.25</v>
      </c>
    </row>
    <row r="1709" spans="1:19" x14ac:dyDescent="0.2">
      <c r="A1709" s="5" t="s">
        <v>527</v>
      </c>
      <c r="B1709" s="1" t="s">
        <v>288</v>
      </c>
      <c r="C1709" s="2" t="s">
        <v>289</v>
      </c>
      <c r="D1709" s="8">
        <v>0</v>
      </c>
      <c r="E1709" s="3">
        <v>0</v>
      </c>
      <c r="F1709" s="3"/>
      <c r="G1709" s="3">
        <v>0</v>
      </c>
      <c r="H1709" s="11" t="str">
        <f t="shared" si="671"/>
        <v/>
      </c>
      <c r="I1709" s="89">
        <v>12</v>
      </c>
      <c r="J1709" s="82">
        <v>9</v>
      </c>
      <c r="K1709" s="82">
        <v>0</v>
      </c>
      <c r="L1709" s="13">
        <f t="shared" si="672"/>
        <v>0</v>
      </c>
      <c r="M1709" s="81">
        <v>1</v>
      </c>
      <c r="N1709" s="82">
        <v>2</v>
      </c>
      <c r="O1709" s="16">
        <f t="shared" si="673"/>
        <v>0.16666666666666666</v>
      </c>
      <c r="P1709" s="17">
        <f t="shared" si="674"/>
        <v>12</v>
      </c>
      <c r="Q1709" s="18">
        <f t="shared" si="675"/>
        <v>10</v>
      </c>
      <c r="R1709" s="18">
        <f t="shared" si="676"/>
        <v>2</v>
      </c>
      <c r="S1709" s="19">
        <f t="shared" si="677"/>
        <v>0.16666666666666666</v>
      </c>
    </row>
    <row r="1710" spans="1:19" x14ac:dyDescent="0.2">
      <c r="A1710" s="59" t="s">
        <v>426</v>
      </c>
      <c r="B1710" s="1" t="s">
        <v>257</v>
      </c>
      <c r="C1710" s="2" t="s">
        <v>260</v>
      </c>
      <c r="D1710" s="8"/>
      <c r="E1710" s="3"/>
      <c r="F1710" s="3"/>
      <c r="G1710" s="3"/>
      <c r="H1710" s="11" t="str">
        <f t="shared" si="671"/>
        <v/>
      </c>
      <c r="I1710" s="89">
        <v>12</v>
      </c>
      <c r="J1710" s="82">
        <v>12</v>
      </c>
      <c r="K1710" s="82">
        <v>3</v>
      </c>
      <c r="L1710" s="13">
        <f t="shared" si="672"/>
        <v>0.25</v>
      </c>
      <c r="M1710" s="84"/>
      <c r="N1710" s="82"/>
      <c r="O1710" s="16">
        <f t="shared" si="673"/>
        <v>0</v>
      </c>
      <c r="P1710" s="17">
        <f t="shared" si="674"/>
        <v>12</v>
      </c>
      <c r="Q1710" s="18">
        <f t="shared" si="675"/>
        <v>12</v>
      </c>
      <c r="R1710" s="18" t="str">
        <f t="shared" si="676"/>
        <v/>
      </c>
      <c r="S1710" s="19" t="str">
        <f t="shared" si="677"/>
        <v/>
      </c>
    </row>
    <row r="1711" spans="1:19" x14ac:dyDescent="0.2">
      <c r="A1711" s="5" t="s">
        <v>430</v>
      </c>
      <c r="B1711" s="1" t="s">
        <v>156</v>
      </c>
      <c r="C1711" s="2" t="s">
        <v>158</v>
      </c>
      <c r="D1711" s="8"/>
      <c r="E1711" s="3"/>
      <c r="F1711" s="3"/>
      <c r="G1711" s="3"/>
      <c r="H1711" s="11" t="str">
        <f t="shared" si="671"/>
        <v/>
      </c>
      <c r="I1711" s="91">
        <v>11</v>
      </c>
      <c r="J1711" s="85">
        <v>10</v>
      </c>
      <c r="K1711" s="85">
        <v>7</v>
      </c>
      <c r="L1711" s="13">
        <f t="shared" si="672"/>
        <v>0.7</v>
      </c>
      <c r="M1711" s="81"/>
      <c r="N1711" s="82"/>
      <c r="O1711" s="16">
        <f t="shared" si="673"/>
        <v>0</v>
      </c>
      <c r="P1711" s="17">
        <f t="shared" si="674"/>
        <v>11</v>
      </c>
      <c r="Q1711" s="18">
        <f t="shared" si="675"/>
        <v>10</v>
      </c>
      <c r="R1711" s="18" t="str">
        <f t="shared" si="676"/>
        <v/>
      </c>
      <c r="S1711" s="19" t="str">
        <f t="shared" si="677"/>
        <v/>
      </c>
    </row>
    <row r="1712" spans="1:19" x14ac:dyDescent="0.2">
      <c r="A1712" s="5" t="s">
        <v>427</v>
      </c>
      <c r="B1712" s="1" t="s">
        <v>198</v>
      </c>
      <c r="C1712" s="2" t="s">
        <v>200</v>
      </c>
      <c r="D1712" s="8"/>
      <c r="E1712" s="3"/>
      <c r="F1712" s="3"/>
      <c r="G1712" s="3"/>
      <c r="H1712" s="11" t="str">
        <f t="shared" si="671"/>
        <v/>
      </c>
      <c r="I1712" s="89">
        <v>11</v>
      </c>
      <c r="J1712" s="82">
        <v>11</v>
      </c>
      <c r="K1712" s="82">
        <v>5</v>
      </c>
      <c r="L1712" s="13">
        <f t="shared" si="672"/>
        <v>0.45454545454545453</v>
      </c>
      <c r="M1712" s="81">
        <v>0</v>
      </c>
      <c r="N1712" s="82">
        <v>0</v>
      </c>
      <c r="O1712" s="16">
        <f t="shared" si="673"/>
        <v>0</v>
      </c>
      <c r="P1712" s="17">
        <f t="shared" si="674"/>
        <v>11</v>
      </c>
      <c r="Q1712" s="18">
        <f t="shared" si="675"/>
        <v>11</v>
      </c>
      <c r="R1712" s="18" t="str">
        <f t="shared" si="676"/>
        <v/>
      </c>
      <c r="S1712" s="19" t="str">
        <f t="shared" si="677"/>
        <v/>
      </c>
    </row>
    <row r="1713" spans="1:19" ht="29" x14ac:dyDescent="0.2">
      <c r="A1713" s="5" t="s">
        <v>425</v>
      </c>
      <c r="B1713" s="1" t="s">
        <v>87</v>
      </c>
      <c r="C1713" s="2" t="s">
        <v>88</v>
      </c>
      <c r="D1713" s="8"/>
      <c r="E1713" s="3"/>
      <c r="F1713" s="3"/>
      <c r="G1713" s="3"/>
      <c r="H1713" s="11" t="str">
        <f t="shared" si="671"/>
        <v/>
      </c>
      <c r="I1713" s="89">
        <v>11</v>
      </c>
      <c r="J1713" s="82">
        <v>11</v>
      </c>
      <c r="K1713" s="82">
        <v>5</v>
      </c>
      <c r="L1713" s="13">
        <f t="shared" si="672"/>
        <v>0.45454545454545453</v>
      </c>
      <c r="M1713" s="81"/>
      <c r="N1713" s="82"/>
      <c r="O1713" s="16">
        <f t="shared" si="673"/>
        <v>0</v>
      </c>
      <c r="P1713" s="17">
        <f t="shared" si="674"/>
        <v>11</v>
      </c>
      <c r="Q1713" s="18">
        <f t="shared" si="675"/>
        <v>11</v>
      </c>
      <c r="R1713" s="18" t="str">
        <f t="shared" si="676"/>
        <v/>
      </c>
      <c r="S1713" s="19" t="str">
        <f t="shared" si="677"/>
        <v/>
      </c>
    </row>
    <row r="1714" spans="1:19" x14ac:dyDescent="0.2">
      <c r="A1714" s="5" t="s">
        <v>422</v>
      </c>
      <c r="B1714" s="1" t="s">
        <v>280</v>
      </c>
      <c r="C1714" s="2" t="s">
        <v>281</v>
      </c>
      <c r="D1714" s="8">
        <v>0</v>
      </c>
      <c r="E1714" s="3">
        <v>0</v>
      </c>
      <c r="F1714" s="3">
        <v>0</v>
      </c>
      <c r="G1714" s="3">
        <v>0</v>
      </c>
      <c r="H1714" s="11" t="str">
        <f t="shared" si="671"/>
        <v/>
      </c>
      <c r="I1714" s="89">
        <v>11</v>
      </c>
      <c r="J1714" s="82">
        <v>5</v>
      </c>
      <c r="K1714" s="82">
        <v>5</v>
      </c>
      <c r="L1714" s="13">
        <f t="shared" si="672"/>
        <v>1</v>
      </c>
      <c r="M1714" s="84">
        <v>6</v>
      </c>
      <c r="N1714" s="82">
        <v>0</v>
      </c>
      <c r="O1714" s="16">
        <f t="shared" si="673"/>
        <v>0</v>
      </c>
      <c r="P1714" s="17">
        <f t="shared" si="674"/>
        <v>11</v>
      </c>
      <c r="Q1714" s="18">
        <f t="shared" si="675"/>
        <v>11</v>
      </c>
      <c r="R1714" s="18" t="str">
        <f t="shared" si="676"/>
        <v/>
      </c>
      <c r="S1714" s="19" t="str">
        <f t="shared" si="677"/>
        <v/>
      </c>
    </row>
    <row r="1715" spans="1:19" x14ac:dyDescent="0.2">
      <c r="A1715" s="5" t="s">
        <v>417</v>
      </c>
      <c r="B1715" s="1" t="s">
        <v>27</v>
      </c>
      <c r="C1715" s="2" t="s">
        <v>28</v>
      </c>
      <c r="D1715" s="8"/>
      <c r="E1715" s="3"/>
      <c r="F1715" s="3"/>
      <c r="G1715" s="3"/>
      <c r="H1715" s="11" t="str">
        <f t="shared" si="671"/>
        <v/>
      </c>
      <c r="I1715" s="89">
        <v>11</v>
      </c>
      <c r="J1715" s="82">
        <v>11</v>
      </c>
      <c r="K1715" s="82"/>
      <c r="L1715" s="13">
        <f t="shared" si="672"/>
        <v>0</v>
      </c>
      <c r="M1715" s="84"/>
      <c r="N1715" s="82"/>
      <c r="O1715" s="16">
        <f t="shared" si="673"/>
        <v>0</v>
      </c>
      <c r="P1715" s="17">
        <f t="shared" si="674"/>
        <v>11</v>
      </c>
      <c r="Q1715" s="18">
        <f t="shared" si="675"/>
        <v>11</v>
      </c>
      <c r="R1715" s="18" t="str">
        <f t="shared" si="676"/>
        <v/>
      </c>
      <c r="S1715" s="19" t="str">
        <f t="shared" si="677"/>
        <v/>
      </c>
    </row>
    <row r="1716" spans="1:19" x14ac:dyDescent="0.2">
      <c r="A1716" s="5" t="s">
        <v>515</v>
      </c>
      <c r="B1716" s="1" t="s">
        <v>288</v>
      </c>
      <c r="C1716" s="2" t="s">
        <v>289</v>
      </c>
      <c r="D1716" s="8">
        <v>1</v>
      </c>
      <c r="E1716" s="3">
        <v>1</v>
      </c>
      <c r="F1716" s="3"/>
      <c r="G1716" s="3"/>
      <c r="H1716" s="11">
        <f t="shared" si="671"/>
        <v>0</v>
      </c>
      <c r="I1716" s="90">
        <v>11</v>
      </c>
      <c r="J1716" s="83">
        <v>11</v>
      </c>
      <c r="K1716" s="83"/>
      <c r="L1716" s="13">
        <f t="shared" si="672"/>
        <v>0</v>
      </c>
      <c r="M1716" s="83"/>
      <c r="N1716" s="83"/>
      <c r="O1716" s="16">
        <f t="shared" si="673"/>
        <v>0</v>
      </c>
      <c r="P1716" s="17">
        <f t="shared" si="674"/>
        <v>12</v>
      </c>
      <c r="Q1716" s="18">
        <f t="shared" si="675"/>
        <v>12</v>
      </c>
      <c r="R1716" s="18" t="str">
        <f t="shared" si="676"/>
        <v/>
      </c>
      <c r="S1716" s="19" t="str">
        <f t="shared" si="677"/>
        <v/>
      </c>
    </row>
    <row r="1717" spans="1:19" x14ac:dyDescent="0.2">
      <c r="A1717" s="5" t="s">
        <v>518</v>
      </c>
      <c r="B1717" s="1" t="s">
        <v>198</v>
      </c>
      <c r="C1717" s="2" t="s">
        <v>200</v>
      </c>
      <c r="D1717" s="8"/>
      <c r="E1717" s="3"/>
      <c r="F1717" s="3"/>
      <c r="G1717" s="3"/>
      <c r="H1717" s="11" t="str">
        <f t="shared" si="671"/>
        <v/>
      </c>
      <c r="I1717" s="89">
        <v>11</v>
      </c>
      <c r="J1717" s="82">
        <v>11</v>
      </c>
      <c r="K1717" s="82"/>
      <c r="L1717" s="13">
        <f t="shared" si="672"/>
        <v>0</v>
      </c>
      <c r="M1717" s="81"/>
      <c r="N1717" s="82"/>
      <c r="O1717" s="16">
        <f t="shared" si="673"/>
        <v>0</v>
      </c>
      <c r="P1717" s="17">
        <f t="shared" si="674"/>
        <v>11</v>
      </c>
      <c r="Q1717" s="18">
        <f t="shared" si="675"/>
        <v>11</v>
      </c>
      <c r="R1717" s="18" t="str">
        <f t="shared" si="676"/>
        <v/>
      </c>
      <c r="S1717" s="19" t="str">
        <f t="shared" si="677"/>
        <v/>
      </c>
    </row>
    <row r="1718" spans="1:19" x14ac:dyDescent="0.2">
      <c r="A1718" s="5" t="s">
        <v>522</v>
      </c>
      <c r="B1718" s="1" t="s">
        <v>137</v>
      </c>
      <c r="C1718" s="2" t="s">
        <v>140</v>
      </c>
      <c r="D1718" s="8">
        <v>0</v>
      </c>
      <c r="E1718" s="3">
        <v>0</v>
      </c>
      <c r="F1718" s="3">
        <v>0</v>
      </c>
      <c r="G1718" s="3">
        <v>0</v>
      </c>
      <c r="H1718" s="11" t="str">
        <f t="shared" si="671"/>
        <v/>
      </c>
      <c r="I1718" s="89">
        <v>11</v>
      </c>
      <c r="J1718" s="82">
        <v>11</v>
      </c>
      <c r="K1718" s="82">
        <v>6</v>
      </c>
      <c r="L1718" s="13">
        <f t="shared" si="672"/>
        <v>0.54545454545454541</v>
      </c>
      <c r="M1718" s="81">
        <v>0</v>
      </c>
      <c r="N1718" s="82">
        <v>0</v>
      </c>
      <c r="O1718" s="16">
        <f t="shared" si="673"/>
        <v>0</v>
      </c>
      <c r="P1718" s="17">
        <f t="shared" si="674"/>
        <v>11</v>
      </c>
      <c r="Q1718" s="18">
        <f t="shared" si="675"/>
        <v>11</v>
      </c>
      <c r="R1718" s="18" t="str">
        <f t="shared" si="676"/>
        <v/>
      </c>
      <c r="S1718" s="19" t="str">
        <f t="shared" si="677"/>
        <v/>
      </c>
    </row>
    <row r="1719" spans="1:19" x14ac:dyDescent="0.2">
      <c r="A1719" s="5" t="s">
        <v>428</v>
      </c>
      <c r="B1719" s="1" t="s">
        <v>269</v>
      </c>
      <c r="C1719" s="2" t="s">
        <v>270</v>
      </c>
      <c r="D1719" s="8"/>
      <c r="E1719" s="3"/>
      <c r="F1719" s="3"/>
      <c r="G1719" s="3"/>
      <c r="H1719" s="11" t="str">
        <f t="shared" si="671"/>
        <v/>
      </c>
      <c r="I1719" s="89">
        <v>10</v>
      </c>
      <c r="J1719" s="82">
        <v>6</v>
      </c>
      <c r="K1719" s="82">
        <v>1</v>
      </c>
      <c r="L1719" s="13">
        <f t="shared" si="672"/>
        <v>0.16666666666666666</v>
      </c>
      <c r="M1719" s="81">
        <v>1</v>
      </c>
      <c r="N1719" s="82">
        <v>2</v>
      </c>
      <c r="O1719" s="16">
        <f t="shared" si="673"/>
        <v>0.2</v>
      </c>
      <c r="P1719" s="17">
        <f t="shared" si="674"/>
        <v>10</v>
      </c>
      <c r="Q1719" s="18">
        <f t="shared" si="675"/>
        <v>7</v>
      </c>
      <c r="R1719" s="18">
        <f t="shared" si="676"/>
        <v>2</v>
      </c>
      <c r="S1719" s="19">
        <f t="shared" si="677"/>
        <v>0.2</v>
      </c>
    </row>
    <row r="1720" spans="1:19" x14ac:dyDescent="0.2">
      <c r="A1720" s="5" t="s">
        <v>427</v>
      </c>
      <c r="B1720" s="1" t="s">
        <v>217</v>
      </c>
      <c r="C1720" s="2" t="s">
        <v>218</v>
      </c>
      <c r="D1720" s="8"/>
      <c r="E1720" s="3"/>
      <c r="F1720" s="3"/>
      <c r="G1720" s="3"/>
      <c r="H1720" s="11" t="str">
        <f t="shared" si="671"/>
        <v/>
      </c>
      <c r="I1720" s="89">
        <v>10</v>
      </c>
      <c r="J1720" s="82">
        <v>10</v>
      </c>
      <c r="K1720" s="82">
        <v>8</v>
      </c>
      <c r="L1720" s="13">
        <f t="shared" si="672"/>
        <v>0.8</v>
      </c>
      <c r="M1720" s="81">
        <v>0</v>
      </c>
      <c r="N1720" s="82">
        <v>0</v>
      </c>
      <c r="O1720" s="16">
        <f t="shared" si="673"/>
        <v>0</v>
      </c>
      <c r="P1720" s="17">
        <f t="shared" si="674"/>
        <v>10</v>
      </c>
      <c r="Q1720" s="18">
        <f t="shared" si="675"/>
        <v>10</v>
      </c>
      <c r="R1720" s="18" t="str">
        <f t="shared" si="676"/>
        <v/>
      </c>
      <c r="S1720" s="19" t="str">
        <f t="shared" si="677"/>
        <v/>
      </c>
    </row>
    <row r="1721" spans="1:19" x14ac:dyDescent="0.2">
      <c r="A1721" s="5" t="s">
        <v>422</v>
      </c>
      <c r="B1721" s="1" t="s">
        <v>286</v>
      </c>
      <c r="C1721" s="2" t="s">
        <v>287</v>
      </c>
      <c r="D1721" s="8">
        <v>0</v>
      </c>
      <c r="E1721" s="3">
        <v>0</v>
      </c>
      <c r="F1721" s="3">
        <v>0</v>
      </c>
      <c r="G1721" s="3">
        <v>0</v>
      </c>
      <c r="H1721" s="11" t="str">
        <f t="shared" si="671"/>
        <v/>
      </c>
      <c r="I1721" s="89">
        <v>10</v>
      </c>
      <c r="J1721" s="82">
        <v>10</v>
      </c>
      <c r="K1721" s="82">
        <v>10</v>
      </c>
      <c r="L1721" s="13">
        <f t="shared" si="672"/>
        <v>1</v>
      </c>
      <c r="M1721" s="84">
        <v>0</v>
      </c>
      <c r="N1721" s="82">
        <v>0</v>
      </c>
      <c r="O1721" s="16">
        <f t="shared" si="673"/>
        <v>0</v>
      </c>
      <c r="P1721" s="17">
        <f t="shared" si="674"/>
        <v>10</v>
      </c>
      <c r="Q1721" s="18">
        <f t="shared" si="675"/>
        <v>10</v>
      </c>
      <c r="R1721" s="18" t="str">
        <f t="shared" si="676"/>
        <v/>
      </c>
      <c r="S1721" s="19" t="str">
        <f t="shared" si="677"/>
        <v/>
      </c>
    </row>
    <row r="1722" spans="1:19" x14ac:dyDescent="0.2">
      <c r="A1722" s="5" t="s">
        <v>418</v>
      </c>
      <c r="B1722" s="1" t="s">
        <v>27</v>
      </c>
      <c r="C1722" s="2" t="s">
        <v>28</v>
      </c>
      <c r="D1722" s="8">
        <v>0</v>
      </c>
      <c r="E1722" s="3">
        <v>0</v>
      </c>
      <c r="F1722" s="3">
        <v>0</v>
      </c>
      <c r="G1722" s="3">
        <v>0</v>
      </c>
      <c r="H1722" s="11" t="str">
        <f t="shared" si="671"/>
        <v/>
      </c>
      <c r="I1722" s="89">
        <v>10</v>
      </c>
      <c r="J1722" s="82">
        <v>10</v>
      </c>
      <c r="K1722" s="82">
        <v>2</v>
      </c>
      <c r="L1722" s="13">
        <f t="shared" si="672"/>
        <v>0.2</v>
      </c>
      <c r="M1722" s="81">
        <v>0</v>
      </c>
      <c r="N1722" s="82">
        <v>0</v>
      </c>
      <c r="O1722" s="16">
        <f t="shared" si="673"/>
        <v>0</v>
      </c>
      <c r="P1722" s="17">
        <f t="shared" si="674"/>
        <v>10</v>
      </c>
      <c r="Q1722" s="18">
        <f t="shared" si="675"/>
        <v>10</v>
      </c>
      <c r="R1722" s="18" t="str">
        <f t="shared" si="676"/>
        <v/>
      </c>
      <c r="S1722" s="19" t="str">
        <f t="shared" si="677"/>
        <v/>
      </c>
    </row>
    <row r="1723" spans="1:19" x14ac:dyDescent="0.2">
      <c r="A1723" s="5" t="s">
        <v>418</v>
      </c>
      <c r="B1723" s="1" t="s">
        <v>115</v>
      </c>
      <c r="C1723" s="2" t="s">
        <v>116</v>
      </c>
      <c r="D1723" s="8">
        <v>0</v>
      </c>
      <c r="E1723" s="3">
        <v>0</v>
      </c>
      <c r="F1723" s="3">
        <v>0</v>
      </c>
      <c r="G1723" s="3">
        <v>0</v>
      </c>
      <c r="H1723" s="11" t="str">
        <f t="shared" si="671"/>
        <v/>
      </c>
      <c r="I1723" s="89">
        <v>10</v>
      </c>
      <c r="J1723" s="82">
        <v>10</v>
      </c>
      <c r="K1723" s="82">
        <v>10</v>
      </c>
      <c r="L1723" s="13">
        <f t="shared" si="672"/>
        <v>1</v>
      </c>
      <c r="M1723" s="81">
        <v>0</v>
      </c>
      <c r="N1723" s="82">
        <v>0</v>
      </c>
      <c r="O1723" s="16">
        <f t="shared" si="673"/>
        <v>0</v>
      </c>
      <c r="P1723" s="17">
        <f t="shared" si="674"/>
        <v>10</v>
      </c>
      <c r="Q1723" s="18">
        <f t="shared" si="675"/>
        <v>10</v>
      </c>
      <c r="R1723" s="18" t="str">
        <f t="shared" si="676"/>
        <v/>
      </c>
      <c r="S1723" s="19" t="str">
        <f t="shared" si="677"/>
        <v/>
      </c>
    </row>
    <row r="1724" spans="1:19" x14ac:dyDescent="0.2">
      <c r="A1724" s="5" t="s">
        <v>417</v>
      </c>
      <c r="B1724" s="1" t="s">
        <v>198</v>
      </c>
      <c r="C1724" s="2" t="s">
        <v>200</v>
      </c>
      <c r="D1724" s="8"/>
      <c r="E1724" s="3"/>
      <c r="F1724" s="3"/>
      <c r="G1724" s="3"/>
      <c r="H1724" s="11" t="str">
        <f t="shared" si="671"/>
        <v/>
      </c>
      <c r="I1724" s="89">
        <v>10</v>
      </c>
      <c r="J1724" s="82">
        <v>9</v>
      </c>
      <c r="K1724" s="82">
        <v>3</v>
      </c>
      <c r="L1724" s="13">
        <f t="shared" si="672"/>
        <v>0.33333333333333331</v>
      </c>
      <c r="M1724" s="84">
        <v>1</v>
      </c>
      <c r="N1724" s="82"/>
      <c r="O1724" s="16">
        <f t="shared" si="673"/>
        <v>0</v>
      </c>
      <c r="P1724" s="17">
        <f t="shared" si="674"/>
        <v>10</v>
      </c>
      <c r="Q1724" s="18">
        <f t="shared" si="675"/>
        <v>10</v>
      </c>
      <c r="R1724" s="18" t="str">
        <f t="shared" si="676"/>
        <v/>
      </c>
      <c r="S1724" s="19" t="str">
        <f t="shared" si="677"/>
        <v/>
      </c>
    </row>
    <row r="1725" spans="1:19" x14ac:dyDescent="0.2">
      <c r="A1725" s="5" t="s">
        <v>513</v>
      </c>
      <c r="B1725" s="1" t="s">
        <v>76</v>
      </c>
      <c r="C1725" s="2" t="s">
        <v>77</v>
      </c>
      <c r="D1725" s="8">
        <v>0</v>
      </c>
      <c r="E1725" s="3">
        <v>0</v>
      </c>
      <c r="F1725" s="3">
        <v>0</v>
      </c>
      <c r="G1725" s="3">
        <v>0</v>
      </c>
      <c r="H1725" s="11" t="s">
        <v>514</v>
      </c>
      <c r="I1725" s="89">
        <v>10</v>
      </c>
      <c r="J1725" s="82">
        <v>0</v>
      </c>
      <c r="K1725" s="82">
        <v>0</v>
      </c>
      <c r="L1725" s="13" t="s">
        <v>514</v>
      </c>
      <c r="M1725" s="84">
        <v>10</v>
      </c>
      <c r="N1725" s="82">
        <v>0</v>
      </c>
      <c r="O1725" s="16">
        <v>0</v>
      </c>
      <c r="P1725" s="17">
        <v>10</v>
      </c>
      <c r="Q1725" s="18">
        <v>10</v>
      </c>
      <c r="R1725" s="18" t="s">
        <v>514</v>
      </c>
      <c r="S1725" s="19" t="s">
        <v>514</v>
      </c>
    </row>
    <row r="1726" spans="1:19" x14ac:dyDescent="0.2">
      <c r="A1726" s="5" t="s">
        <v>515</v>
      </c>
      <c r="B1726" s="1" t="s">
        <v>27</v>
      </c>
      <c r="C1726" s="2" t="s">
        <v>439</v>
      </c>
      <c r="D1726" s="8"/>
      <c r="E1726" s="3"/>
      <c r="F1726" s="3"/>
      <c r="G1726" s="3"/>
      <c r="H1726" s="11" t="str">
        <f t="shared" ref="H1726:H1735" si="678">IF(D1726&lt;&gt;0,G1726/D1726,"")</f>
        <v/>
      </c>
      <c r="I1726" s="90">
        <v>10</v>
      </c>
      <c r="J1726" s="83">
        <v>9</v>
      </c>
      <c r="K1726" s="83"/>
      <c r="L1726" s="13">
        <f t="shared" ref="L1726:L1735" si="679">IF(J1726&lt;&gt;0,K1726/J1726,"")</f>
        <v>0</v>
      </c>
      <c r="M1726" s="83"/>
      <c r="N1726" s="83"/>
      <c r="O1726" s="16">
        <f t="shared" ref="O1726:O1735" si="680">IF(I1726&lt;&gt;0,N1726/I1726,"")</f>
        <v>0</v>
      </c>
      <c r="P1726" s="17">
        <f t="shared" ref="P1726:P1735" si="681">IF(SUM(D1726,I1726)&gt;0,SUM(D1726,I1726),"")</f>
        <v>10</v>
      </c>
      <c r="Q1726" s="18">
        <f t="shared" ref="Q1726:Q1735" si="682">IF(SUM(E1726,J1726, M1726)&gt;0,SUM(E1726,J1726, M1726),"")</f>
        <v>9</v>
      </c>
      <c r="R1726" s="18" t="str">
        <f t="shared" ref="R1726:R1735" si="683">IF(SUM(G1726,N1726)&gt;0,SUM(G1726,N1726),"")</f>
        <v/>
      </c>
      <c r="S1726" s="19" t="str">
        <f t="shared" ref="S1726:S1735" si="684">IFERROR(IF(P1726&lt;&gt;0,R1726/P1726,""),"")</f>
        <v/>
      </c>
    </row>
    <row r="1727" spans="1:19" ht="29" x14ac:dyDescent="0.2">
      <c r="A1727" s="5" t="s">
        <v>517</v>
      </c>
      <c r="B1727" s="1" t="s">
        <v>87</v>
      </c>
      <c r="C1727" s="2" t="s">
        <v>88</v>
      </c>
      <c r="D1727" s="20">
        <v>0</v>
      </c>
      <c r="E1727" s="21">
        <v>0</v>
      </c>
      <c r="F1727" s="21">
        <v>0</v>
      </c>
      <c r="G1727" s="21">
        <v>0</v>
      </c>
      <c r="H1727" s="11" t="str">
        <f t="shared" si="678"/>
        <v/>
      </c>
      <c r="I1727" s="90">
        <v>10</v>
      </c>
      <c r="J1727" s="83">
        <v>10</v>
      </c>
      <c r="K1727" s="83">
        <v>0</v>
      </c>
      <c r="L1727" s="13">
        <f t="shared" si="679"/>
        <v>0</v>
      </c>
      <c r="M1727" s="83">
        <v>0</v>
      </c>
      <c r="N1727" s="83">
        <v>0</v>
      </c>
      <c r="O1727" s="16">
        <f t="shared" si="680"/>
        <v>0</v>
      </c>
      <c r="P1727" s="17">
        <f t="shared" si="681"/>
        <v>10</v>
      </c>
      <c r="Q1727" s="18">
        <f t="shared" si="682"/>
        <v>10</v>
      </c>
      <c r="R1727" s="18" t="str">
        <f t="shared" si="683"/>
        <v/>
      </c>
      <c r="S1727" s="19" t="str">
        <f t="shared" si="684"/>
        <v/>
      </c>
    </row>
    <row r="1728" spans="1:19" x14ac:dyDescent="0.2">
      <c r="A1728" s="5" t="s">
        <v>522</v>
      </c>
      <c r="B1728" s="1" t="s">
        <v>113</v>
      </c>
      <c r="C1728" s="2" t="s">
        <v>114</v>
      </c>
      <c r="D1728" s="8">
        <v>0</v>
      </c>
      <c r="E1728" s="3">
        <v>0</v>
      </c>
      <c r="F1728" s="3">
        <v>0</v>
      </c>
      <c r="G1728" s="3">
        <v>0</v>
      </c>
      <c r="H1728" s="11" t="str">
        <f t="shared" si="678"/>
        <v/>
      </c>
      <c r="I1728" s="89">
        <v>10</v>
      </c>
      <c r="J1728" s="82">
        <v>10</v>
      </c>
      <c r="K1728" s="82">
        <v>10</v>
      </c>
      <c r="L1728" s="13">
        <f t="shared" si="679"/>
        <v>1</v>
      </c>
      <c r="M1728" s="81">
        <v>0</v>
      </c>
      <c r="N1728" s="82">
        <v>0</v>
      </c>
      <c r="O1728" s="16">
        <f t="shared" si="680"/>
        <v>0</v>
      </c>
      <c r="P1728" s="17">
        <f t="shared" si="681"/>
        <v>10</v>
      </c>
      <c r="Q1728" s="18">
        <f t="shared" si="682"/>
        <v>10</v>
      </c>
      <c r="R1728" s="18" t="str">
        <f t="shared" si="683"/>
        <v/>
      </c>
      <c r="S1728" s="19" t="str">
        <f t="shared" si="684"/>
        <v/>
      </c>
    </row>
    <row r="1729" spans="1:19" ht="29" x14ac:dyDescent="0.2">
      <c r="A1729" s="5" t="s">
        <v>523</v>
      </c>
      <c r="B1729" s="1" t="s">
        <v>159</v>
      </c>
      <c r="C1729" s="2" t="s">
        <v>160</v>
      </c>
      <c r="D1729" s="8"/>
      <c r="E1729" s="3"/>
      <c r="F1729" s="3"/>
      <c r="G1729" s="3"/>
      <c r="H1729" s="11" t="str">
        <f t="shared" si="678"/>
        <v/>
      </c>
      <c r="I1729" s="89">
        <v>10</v>
      </c>
      <c r="J1729" s="82">
        <v>8</v>
      </c>
      <c r="K1729" s="82">
        <v>5</v>
      </c>
      <c r="L1729" s="13">
        <f t="shared" si="679"/>
        <v>0.625</v>
      </c>
      <c r="M1729" s="81"/>
      <c r="N1729" s="82">
        <v>1</v>
      </c>
      <c r="O1729" s="16">
        <f t="shared" si="680"/>
        <v>0.1</v>
      </c>
      <c r="P1729" s="17">
        <f t="shared" si="681"/>
        <v>10</v>
      </c>
      <c r="Q1729" s="18">
        <f t="shared" si="682"/>
        <v>8</v>
      </c>
      <c r="R1729" s="18">
        <f t="shared" si="683"/>
        <v>1</v>
      </c>
      <c r="S1729" s="19">
        <f t="shared" si="684"/>
        <v>0.1</v>
      </c>
    </row>
    <row r="1730" spans="1:19" x14ac:dyDescent="0.2">
      <c r="A1730" s="5" t="s">
        <v>527</v>
      </c>
      <c r="B1730" s="1" t="s">
        <v>124</v>
      </c>
      <c r="C1730" s="2" t="s">
        <v>125</v>
      </c>
      <c r="D1730" s="8">
        <v>0</v>
      </c>
      <c r="E1730" s="3">
        <v>0</v>
      </c>
      <c r="F1730" s="3"/>
      <c r="G1730" s="3">
        <v>0</v>
      </c>
      <c r="H1730" s="11" t="str">
        <f t="shared" si="678"/>
        <v/>
      </c>
      <c r="I1730" s="89">
        <v>10</v>
      </c>
      <c r="J1730" s="82">
        <v>10</v>
      </c>
      <c r="K1730" s="82">
        <v>0</v>
      </c>
      <c r="L1730" s="13">
        <f t="shared" si="679"/>
        <v>0</v>
      </c>
      <c r="M1730" s="81">
        <v>0</v>
      </c>
      <c r="N1730" s="82">
        <v>0</v>
      </c>
      <c r="O1730" s="16">
        <f t="shared" si="680"/>
        <v>0</v>
      </c>
      <c r="P1730" s="17">
        <f t="shared" si="681"/>
        <v>10</v>
      </c>
      <c r="Q1730" s="18">
        <f t="shared" si="682"/>
        <v>10</v>
      </c>
      <c r="R1730" s="18" t="str">
        <f t="shared" si="683"/>
        <v/>
      </c>
      <c r="S1730" s="19" t="str">
        <f t="shared" si="684"/>
        <v/>
      </c>
    </row>
    <row r="1731" spans="1:19" ht="29" x14ac:dyDescent="0.2">
      <c r="A1731" s="59" t="s">
        <v>429</v>
      </c>
      <c r="B1731" s="1" t="s">
        <v>59</v>
      </c>
      <c r="C1731" s="2" t="s">
        <v>60</v>
      </c>
      <c r="D1731" s="8">
        <v>0</v>
      </c>
      <c r="E1731" s="3">
        <v>0</v>
      </c>
      <c r="F1731" s="3">
        <v>0</v>
      </c>
      <c r="G1731" s="3">
        <v>0</v>
      </c>
      <c r="H1731" s="11" t="str">
        <f t="shared" si="678"/>
        <v/>
      </c>
      <c r="I1731" s="89">
        <v>10</v>
      </c>
      <c r="J1731" s="82">
        <v>10</v>
      </c>
      <c r="K1731" s="82">
        <v>8</v>
      </c>
      <c r="L1731" s="13">
        <f t="shared" si="679"/>
        <v>0.8</v>
      </c>
      <c r="M1731" s="81">
        <v>0</v>
      </c>
      <c r="N1731" s="82">
        <v>0</v>
      </c>
      <c r="O1731" s="16">
        <f t="shared" si="680"/>
        <v>0</v>
      </c>
      <c r="P1731" s="80">
        <f t="shared" si="681"/>
        <v>10</v>
      </c>
      <c r="Q1731" s="77">
        <f t="shared" si="682"/>
        <v>10</v>
      </c>
      <c r="R1731" s="77" t="str">
        <f t="shared" si="683"/>
        <v/>
      </c>
      <c r="S1731" s="78" t="str">
        <f t="shared" si="684"/>
        <v/>
      </c>
    </row>
    <row r="1732" spans="1:19" x14ac:dyDescent="0.2">
      <c r="A1732" s="5" t="s">
        <v>428</v>
      </c>
      <c r="B1732" s="1" t="s">
        <v>146</v>
      </c>
      <c r="C1732" s="2" t="s">
        <v>149</v>
      </c>
      <c r="D1732" s="8"/>
      <c r="E1732" s="3"/>
      <c r="F1732" s="3"/>
      <c r="G1732" s="3"/>
      <c r="H1732" s="11" t="str">
        <f t="shared" si="678"/>
        <v/>
      </c>
      <c r="I1732" s="89">
        <v>9</v>
      </c>
      <c r="J1732" s="82"/>
      <c r="K1732" s="82"/>
      <c r="L1732" s="13" t="str">
        <f t="shared" si="679"/>
        <v/>
      </c>
      <c r="M1732" s="81"/>
      <c r="N1732" s="82"/>
      <c r="O1732" s="16">
        <f t="shared" si="680"/>
        <v>0</v>
      </c>
      <c r="P1732" s="17">
        <f t="shared" si="681"/>
        <v>9</v>
      </c>
      <c r="Q1732" s="18" t="str">
        <f t="shared" si="682"/>
        <v/>
      </c>
      <c r="R1732" s="18" t="str">
        <f t="shared" si="683"/>
        <v/>
      </c>
      <c r="S1732" s="19" t="str">
        <f t="shared" si="684"/>
        <v/>
      </c>
    </row>
    <row r="1733" spans="1:19" x14ac:dyDescent="0.2">
      <c r="A1733" s="5" t="s">
        <v>428</v>
      </c>
      <c r="B1733" s="1" t="s">
        <v>167</v>
      </c>
      <c r="C1733" s="2" t="s">
        <v>168</v>
      </c>
      <c r="D1733" s="8"/>
      <c r="E1733" s="3"/>
      <c r="F1733" s="3"/>
      <c r="G1733" s="3"/>
      <c r="H1733" s="11" t="str">
        <f t="shared" si="678"/>
        <v/>
      </c>
      <c r="I1733" s="89">
        <v>9</v>
      </c>
      <c r="J1733" s="82"/>
      <c r="K1733" s="82"/>
      <c r="L1733" s="13" t="str">
        <f t="shared" si="679"/>
        <v/>
      </c>
      <c r="M1733" s="81"/>
      <c r="N1733" s="82"/>
      <c r="O1733" s="16">
        <f t="shared" si="680"/>
        <v>0</v>
      </c>
      <c r="P1733" s="17">
        <f t="shared" si="681"/>
        <v>9</v>
      </c>
      <c r="Q1733" s="18" t="str">
        <f t="shared" si="682"/>
        <v/>
      </c>
      <c r="R1733" s="18" t="str">
        <f t="shared" si="683"/>
        <v/>
      </c>
      <c r="S1733" s="19" t="str">
        <f t="shared" si="684"/>
        <v/>
      </c>
    </row>
    <row r="1734" spans="1:19" x14ac:dyDescent="0.2">
      <c r="A1734" s="5" t="s">
        <v>419</v>
      </c>
      <c r="B1734" s="1" t="s">
        <v>248</v>
      </c>
      <c r="C1734" s="2" t="s">
        <v>249</v>
      </c>
      <c r="D1734" s="8"/>
      <c r="E1734" s="3"/>
      <c r="F1734" s="3"/>
      <c r="G1734" s="3"/>
      <c r="H1734" s="11" t="str">
        <f t="shared" si="678"/>
        <v/>
      </c>
      <c r="I1734" s="89">
        <v>9</v>
      </c>
      <c r="J1734" s="82">
        <v>8</v>
      </c>
      <c r="K1734" s="82">
        <v>8</v>
      </c>
      <c r="L1734" s="13">
        <f t="shared" si="679"/>
        <v>1</v>
      </c>
      <c r="M1734" s="81"/>
      <c r="N1734" s="82">
        <v>1</v>
      </c>
      <c r="O1734" s="16">
        <f t="shared" si="680"/>
        <v>0.1111111111111111</v>
      </c>
      <c r="P1734" s="17">
        <f t="shared" si="681"/>
        <v>9</v>
      </c>
      <c r="Q1734" s="18">
        <f t="shared" si="682"/>
        <v>8</v>
      </c>
      <c r="R1734" s="18">
        <f t="shared" si="683"/>
        <v>1</v>
      </c>
      <c r="S1734" s="19">
        <f t="shared" si="684"/>
        <v>0.1111111111111111</v>
      </c>
    </row>
    <row r="1735" spans="1:19" x14ac:dyDescent="0.2">
      <c r="A1735" s="5" t="s">
        <v>418</v>
      </c>
      <c r="B1735" s="1" t="s">
        <v>217</v>
      </c>
      <c r="C1735" s="2" t="s">
        <v>218</v>
      </c>
      <c r="D1735" s="8">
        <v>0</v>
      </c>
      <c r="E1735" s="3">
        <v>0</v>
      </c>
      <c r="F1735" s="3">
        <v>0</v>
      </c>
      <c r="G1735" s="3">
        <v>0</v>
      </c>
      <c r="H1735" s="11" t="str">
        <f t="shared" si="678"/>
        <v/>
      </c>
      <c r="I1735" s="89">
        <v>9</v>
      </c>
      <c r="J1735" s="82">
        <v>9</v>
      </c>
      <c r="K1735" s="82">
        <v>8</v>
      </c>
      <c r="L1735" s="13">
        <f t="shared" si="679"/>
        <v>0.88888888888888884</v>
      </c>
      <c r="M1735" s="81">
        <v>0</v>
      </c>
      <c r="N1735" s="82">
        <v>0</v>
      </c>
      <c r="O1735" s="16">
        <f t="shared" si="680"/>
        <v>0</v>
      </c>
      <c r="P1735" s="17">
        <f t="shared" si="681"/>
        <v>9</v>
      </c>
      <c r="Q1735" s="18">
        <f t="shared" si="682"/>
        <v>9</v>
      </c>
      <c r="R1735" s="18" t="str">
        <f t="shared" si="683"/>
        <v/>
      </c>
      <c r="S1735" s="19" t="str">
        <f t="shared" si="684"/>
        <v/>
      </c>
    </row>
    <row r="1736" spans="1:19" ht="29" x14ac:dyDescent="0.2">
      <c r="A1736" s="5" t="s">
        <v>513</v>
      </c>
      <c r="B1736" s="1" t="s">
        <v>437</v>
      </c>
      <c r="C1736" s="2" t="s">
        <v>438</v>
      </c>
      <c r="D1736" s="8">
        <v>0</v>
      </c>
      <c r="E1736" s="3">
        <v>0</v>
      </c>
      <c r="F1736" s="3">
        <v>0</v>
      </c>
      <c r="G1736" s="3">
        <v>0</v>
      </c>
      <c r="H1736" s="11" t="s">
        <v>514</v>
      </c>
      <c r="I1736" s="89">
        <v>9</v>
      </c>
      <c r="J1736" s="82">
        <v>9</v>
      </c>
      <c r="K1736" s="82">
        <v>8</v>
      </c>
      <c r="L1736" s="13">
        <v>0.88888888888888884</v>
      </c>
      <c r="M1736" s="84">
        <v>0</v>
      </c>
      <c r="N1736" s="82">
        <v>0</v>
      </c>
      <c r="O1736" s="16">
        <v>0</v>
      </c>
      <c r="P1736" s="17">
        <v>9</v>
      </c>
      <c r="Q1736" s="18">
        <v>9</v>
      </c>
      <c r="R1736" s="18" t="s">
        <v>514</v>
      </c>
      <c r="S1736" s="19" t="s">
        <v>514</v>
      </c>
    </row>
    <row r="1737" spans="1:19" x14ac:dyDescent="0.2">
      <c r="A1737" s="5" t="s">
        <v>515</v>
      </c>
      <c r="B1737" s="1" t="s">
        <v>341</v>
      </c>
      <c r="C1737" s="2" t="s">
        <v>343</v>
      </c>
      <c r="D1737" s="8"/>
      <c r="E1737" s="3"/>
      <c r="F1737" s="3"/>
      <c r="G1737" s="3"/>
      <c r="H1737" s="11" t="str">
        <f t="shared" ref="H1737:H1753" si="685">IF(D1737&lt;&gt;0,G1737/D1737,"")</f>
        <v/>
      </c>
      <c r="I1737" s="90">
        <v>9</v>
      </c>
      <c r="J1737" s="83">
        <v>6</v>
      </c>
      <c r="K1737" s="83"/>
      <c r="L1737" s="13">
        <f t="shared" ref="L1737:L1753" si="686">IF(J1737&lt;&gt;0,K1737/J1737,"")</f>
        <v>0</v>
      </c>
      <c r="M1737" s="83">
        <v>1</v>
      </c>
      <c r="N1737" s="83"/>
      <c r="O1737" s="16">
        <f t="shared" ref="O1737:O1753" si="687">IF(I1737&lt;&gt;0,N1737/I1737,"")</f>
        <v>0</v>
      </c>
      <c r="P1737" s="17">
        <f t="shared" ref="P1737:P1753" si="688">IF(SUM(D1737,I1737)&gt;0,SUM(D1737,I1737),"")</f>
        <v>9</v>
      </c>
      <c r="Q1737" s="18">
        <f t="shared" ref="Q1737:Q1753" si="689">IF(SUM(E1737,J1737, M1737)&gt;0,SUM(E1737,J1737, M1737),"")</f>
        <v>7</v>
      </c>
      <c r="R1737" s="18" t="str">
        <f t="shared" ref="R1737:R1753" si="690">IF(SUM(G1737,N1737)&gt;0,SUM(G1737,N1737),"")</f>
        <v/>
      </c>
      <c r="S1737" s="19" t="str">
        <f t="shared" ref="S1737:S1753" si="691">IFERROR(IF(P1737&lt;&gt;0,R1737/P1737,""),"")</f>
        <v/>
      </c>
    </row>
    <row r="1738" spans="1:19" x14ac:dyDescent="0.2">
      <c r="A1738" s="5" t="s">
        <v>518</v>
      </c>
      <c r="B1738" s="1" t="s">
        <v>286</v>
      </c>
      <c r="C1738" s="2" t="s">
        <v>287</v>
      </c>
      <c r="D1738" s="8"/>
      <c r="E1738" s="3"/>
      <c r="F1738" s="3"/>
      <c r="G1738" s="3"/>
      <c r="H1738" s="11" t="str">
        <f t="shared" si="685"/>
        <v/>
      </c>
      <c r="I1738" s="89">
        <v>9</v>
      </c>
      <c r="J1738" s="82">
        <v>9</v>
      </c>
      <c r="K1738" s="82"/>
      <c r="L1738" s="13">
        <f t="shared" si="686"/>
        <v>0</v>
      </c>
      <c r="M1738" s="81"/>
      <c r="N1738" s="82"/>
      <c r="O1738" s="16">
        <f t="shared" si="687"/>
        <v>0</v>
      </c>
      <c r="P1738" s="17">
        <f t="shared" si="688"/>
        <v>9</v>
      </c>
      <c r="Q1738" s="18">
        <f t="shared" si="689"/>
        <v>9</v>
      </c>
      <c r="R1738" s="18" t="str">
        <f t="shared" si="690"/>
        <v/>
      </c>
      <c r="S1738" s="19" t="str">
        <f t="shared" si="691"/>
        <v/>
      </c>
    </row>
    <row r="1739" spans="1:19" x14ac:dyDescent="0.2">
      <c r="A1739" s="5" t="s">
        <v>527</v>
      </c>
      <c r="B1739" s="1" t="s">
        <v>156</v>
      </c>
      <c r="C1739" s="2" t="s">
        <v>157</v>
      </c>
      <c r="D1739" s="8">
        <v>0</v>
      </c>
      <c r="E1739" s="3">
        <v>0</v>
      </c>
      <c r="F1739" s="3"/>
      <c r="G1739" s="3">
        <v>0</v>
      </c>
      <c r="H1739" s="11" t="str">
        <f t="shared" si="685"/>
        <v/>
      </c>
      <c r="I1739" s="89">
        <v>9</v>
      </c>
      <c r="J1739" s="82">
        <v>3</v>
      </c>
      <c r="K1739" s="82">
        <v>0</v>
      </c>
      <c r="L1739" s="13">
        <f t="shared" si="686"/>
        <v>0</v>
      </c>
      <c r="M1739" s="81">
        <v>1</v>
      </c>
      <c r="N1739" s="82">
        <v>5</v>
      </c>
      <c r="O1739" s="16">
        <f t="shared" si="687"/>
        <v>0.55555555555555558</v>
      </c>
      <c r="P1739" s="17">
        <f t="shared" si="688"/>
        <v>9</v>
      </c>
      <c r="Q1739" s="18">
        <f t="shared" si="689"/>
        <v>4</v>
      </c>
      <c r="R1739" s="18">
        <f t="shared" si="690"/>
        <v>5</v>
      </c>
      <c r="S1739" s="19">
        <f t="shared" si="691"/>
        <v>0.55555555555555558</v>
      </c>
    </row>
    <row r="1740" spans="1:19" x14ac:dyDescent="0.2">
      <c r="A1740" s="5" t="s">
        <v>527</v>
      </c>
      <c r="B1740" s="1" t="s">
        <v>264</v>
      </c>
      <c r="C1740" s="2" t="s">
        <v>265</v>
      </c>
      <c r="D1740" s="8">
        <v>1</v>
      </c>
      <c r="E1740" s="3">
        <v>1</v>
      </c>
      <c r="F1740" s="3"/>
      <c r="G1740" s="3">
        <v>0</v>
      </c>
      <c r="H1740" s="11">
        <f t="shared" si="685"/>
        <v>0</v>
      </c>
      <c r="I1740" s="89">
        <v>9</v>
      </c>
      <c r="J1740" s="82">
        <v>8</v>
      </c>
      <c r="K1740" s="82">
        <v>1</v>
      </c>
      <c r="L1740" s="13">
        <f t="shared" si="686"/>
        <v>0.125</v>
      </c>
      <c r="M1740" s="81">
        <v>0</v>
      </c>
      <c r="N1740" s="82">
        <v>1</v>
      </c>
      <c r="O1740" s="16">
        <f t="shared" si="687"/>
        <v>0.1111111111111111</v>
      </c>
      <c r="P1740" s="17">
        <f t="shared" si="688"/>
        <v>10</v>
      </c>
      <c r="Q1740" s="18">
        <f t="shared" si="689"/>
        <v>9</v>
      </c>
      <c r="R1740" s="18">
        <f t="shared" si="690"/>
        <v>1</v>
      </c>
      <c r="S1740" s="19">
        <f t="shared" si="691"/>
        <v>0.1</v>
      </c>
    </row>
    <row r="1741" spans="1:19" x14ac:dyDescent="0.2">
      <c r="A1741" s="59" t="s">
        <v>426</v>
      </c>
      <c r="B1741" s="1" t="s">
        <v>61</v>
      </c>
      <c r="C1741" s="2" t="s">
        <v>64</v>
      </c>
      <c r="D1741" s="8"/>
      <c r="E1741" s="3"/>
      <c r="F1741" s="3"/>
      <c r="G1741" s="3"/>
      <c r="H1741" s="11" t="str">
        <f t="shared" si="685"/>
        <v/>
      </c>
      <c r="I1741" s="89">
        <v>9</v>
      </c>
      <c r="J1741" s="82">
        <v>8</v>
      </c>
      <c r="K1741" s="82">
        <v>7</v>
      </c>
      <c r="L1741" s="13">
        <f t="shared" si="686"/>
        <v>0.875</v>
      </c>
      <c r="M1741" s="84"/>
      <c r="N1741" s="82">
        <v>1</v>
      </c>
      <c r="O1741" s="16">
        <f t="shared" si="687"/>
        <v>0.1111111111111111</v>
      </c>
      <c r="P1741" s="17">
        <f t="shared" si="688"/>
        <v>9</v>
      </c>
      <c r="Q1741" s="18">
        <f t="shared" si="689"/>
        <v>8</v>
      </c>
      <c r="R1741" s="18">
        <f t="shared" si="690"/>
        <v>1</v>
      </c>
      <c r="S1741" s="19">
        <f t="shared" si="691"/>
        <v>0.1111111111111111</v>
      </c>
    </row>
    <row r="1742" spans="1:19" ht="29" x14ac:dyDescent="0.2">
      <c r="A1742" s="59" t="s">
        <v>426</v>
      </c>
      <c r="B1742" s="1" t="s">
        <v>146</v>
      </c>
      <c r="C1742" s="2" t="s">
        <v>150</v>
      </c>
      <c r="D1742" s="8"/>
      <c r="E1742" s="3"/>
      <c r="F1742" s="3"/>
      <c r="G1742" s="3"/>
      <c r="H1742" s="11" t="str">
        <f t="shared" si="685"/>
        <v/>
      </c>
      <c r="I1742" s="89">
        <v>9</v>
      </c>
      <c r="J1742" s="82">
        <v>9</v>
      </c>
      <c r="K1742" s="82">
        <v>2</v>
      </c>
      <c r="L1742" s="13">
        <f t="shared" si="686"/>
        <v>0.22222222222222221</v>
      </c>
      <c r="M1742" s="84"/>
      <c r="N1742" s="82"/>
      <c r="O1742" s="16">
        <f t="shared" si="687"/>
        <v>0</v>
      </c>
      <c r="P1742" s="17">
        <f t="shared" si="688"/>
        <v>9</v>
      </c>
      <c r="Q1742" s="18">
        <f t="shared" si="689"/>
        <v>9</v>
      </c>
      <c r="R1742" s="18" t="str">
        <f t="shared" si="690"/>
        <v/>
      </c>
      <c r="S1742" s="19" t="str">
        <f t="shared" si="691"/>
        <v/>
      </c>
    </row>
    <row r="1743" spans="1:19" x14ac:dyDescent="0.2">
      <c r="A1743" s="59" t="s">
        <v>426</v>
      </c>
      <c r="B1743" s="1" t="s">
        <v>328</v>
      </c>
      <c r="C1743" s="2" t="s">
        <v>330</v>
      </c>
      <c r="D1743" s="8"/>
      <c r="E1743" s="3"/>
      <c r="F1743" s="3"/>
      <c r="G1743" s="3"/>
      <c r="H1743" s="11" t="str">
        <f t="shared" si="685"/>
        <v/>
      </c>
      <c r="I1743" s="89">
        <v>9</v>
      </c>
      <c r="J1743" s="82">
        <v>6</v>
      </c>
      <c r="K1743" s="82">
        <v>2</v>
      </c>
      <c r="L1743" s="13">
        <f t="shared" si="686"/>
        <v>0.33333333333333331</v>
      </c>
      <c r="M1743" s="84">
        <v>1</v>
      </c>
      <c r="N1743" s="82">
        <v>2</v>
      </c>
      <c r="O1743" s="16">
        <f t="shared" si="687"/>
        <v>0.22222222222222221</v>
      </c>
      <c r="P1743" s="17">
        <f t="shared" si="688"/>
        <v>9</v>
      </c>
      <c r="Q1743" s="18">
        <f t="shared" si="689"/>
        <v>7</v>
      </c>
      <c r="R1743" s="18">
        <f t="shared" si="690"/>
        <v>2</v>
      </c>
      <c r="S1743" s="19">
        <f t="shared" si="691"/>
        <v>0.22222222222222221</v>
      </c>
    </row>
    <row r="1744" spans="1:19" x14ac:dyDescent="0.2">
      <c r="A1744" s="59" t="s">
        <v>429</v>
      </c>
      <c r="B1744" s="1" t="s">
        <v>286</v>
      </c>
      <c r="C1744" s="2" t="s">
        <v>287</v>
      </c>
      <c r="D1744" s="8">
        <v>0</v>
      </c>
      <c r="E1744" s="3">
        <v>0</v>
      </c>
      <c r="F1744" s="3">
        <v>0</v>
      </c>
      <c r="G1744" s="3">
        <v>0</v>
      </c>
      <c r="H1744" s="11" t="str">
        <f t="shared" si="685"/>
        <v/>
      </c>
      <c r="I1744" s="89">
        <v>9</v>
      </c>
      <c r="J1744" s="82">
        <v>8</v>
      </c>
      <c r="K1744" s="82">
        <v>7</v>
      </c>
      <c r="L1744" s="13">
        <f t="shared" si="686"/>
        <v>0.875</v>
      </c>
      <c r="M1744" s="81">
        <v>0</v>
      </c>
      <c r="N1744" s="82">
        <v>1</v>
      </c>
      <c r="O1744" s="16">
        <f t="shared" si="687"/>
        <v>0.1111111111111111</v>
      </c>
      <c r="P1744" s="80">
        <f t="shared" si="688"/>
        <v>9</v>
      </c>
      <c r="Q1744" s="77">
        <f t="shared" si="689"/>
        <v>8</v>
      </c>
      <c r="R1744" s="77">
        <f t="shared" si="690"/>
        <v>1</v>
      </c>
      <c r="S1744" s="78">
        <f t="shared" si="691"/>
        <v>0.1111111111111111</v>
      </c>
    </row>
    <row r="1745" spans="1:19" x14ac:dyDescent="0.2">
      <c r="A1745" s="59" t="s">
        <v>429</v>
      </c>
      <c r="B1745" s="1" t="s">
        <v>328</v>
      </c>
      <c r="C1745" s="2" t="s">
        <v>330</v>
      </c>
      <c r="D1745" s="8">
        <v>0</v>
      </c>
      <c r="E1745" s="3">
        <v>0</v>
      </c>
      <c r="F1745" s="3">
        <v>0</v>
      </c>
      <c r="G1745" s="3">
        <v>0</v>
      </c>
      <c r="H1745" s="11" t="str">
        <f t="shared" si="685"/>
        <v/>
      </c>
      <c r="I1745" s="89">
        <v>9</v>
      </c>
      <c r="J1745" s="82">
        <v>9</v>
      </c>
      <c r="K1745" s="82">
        <v>6</v>
      </c>
      <c r="L1745" s="13">
        <f t="shared" si="686"/>
        <v>0.66666666666666663</v>
      </c>
      <c r="M1745" s="81">
        <v>0</v>
      </c>
      <c r="N1745" s="82">
        <v>0</v>
      </c>
      <c r="O1745" s="16">
        <f t="shared" si="687"/>
        <v>0</v>
      </c>
      <c r="P1745" s="80">
        <f t="shared" si="688"/>
        <v>9</v>
      </c>
      <c r="Q1745" s="77">
        <f t="shared" si="689"/>
        <v>9</v>
      </c>
      <c r="R1745" s="77" t="str">
        <f t="shared" si="690"/>
        <v/>
      </c>
      <c r="S1745" s="78" t="str">
        <f t="shared" si="691"/>
        <v/>
      </c>
    </row>
    <row r="1746" spans="1:19" x14ac:dyDescent="0.2">
      <c r="A1746" s="5" t="s">
        <v>430</v>
      </c>
      <c r="B1746" s="1" t="s">
        <v>146</v>
      </c>
      <c r="C1746" s="2" t="s">
        <v>147</v>
      </c>
      <c r="D1746" s="8"/>
      <c r="E1746" s="3"/>
      <c r="F1746" s="3"/>
      <c r="G1746" s="3"/>
      <c r="H1746" s="11" t="str">
        <f t="shared" si="685"/>
        <v/>
      </c>
      <c r="I1746" s="91">
        <v>8</v>
      </c>
      <c r="J1746" s="85">
        <v>3</v>
      </c>
      <c r="K1746" s="85">
        <v>4</v>
      </c>
      <c r="L1746" s="13">
        <f t="shared" si="686"/>
        <v>1.3333333333333333</v>
      </c>
      <c r="M1746" s="81">
        <v>1</v>
      </c>
      <c r="N1746" s="82">
        <v>1</v>
      </c>
      <c r="O1746" s="16">
        <f t="shared" si="687"/>
        <v>0.125</v>
      </c>
      <c r="P1746" s="17">
        <f t="shared" si="688"/>
        <v>8</v>
      </c>
      <c r="Q1746" s="18">
        <f t="shared" si="689"/>
        <v>4</v>
      </c>
      <c r="R1746" s="18">
        <f t="shared" si="690"/>
        <v>1</v>
      </c>
      <c r="S1746" s="19">
        <f t="shared" si="691"/>
        <v>0.125</v>
      </c>
    </row>
    <row r="1747" spans="1:19" x14ac:dyDescent="0.2">
      <c r="A1747" s="5" t="s">
        <v>428</v>
      </c>
      <c r="B1747" s="1" t="s">
        <v>137</v>
      </c>
      <c r="C1747" s="2" t="s">
        <v>140</v>
      </c>
      <c r="D1747" s="8"/>
      <c r="E1747" s="3"/>
      <c r="F1747" s="3"/>
      <c r="G1747" s="3"/>
      <c r="H1747" s="11" t="str">
        <f t="shared" si="685"/>
        <v/>
      </c>
      <c r="I1747" s="89">
        <v>8</v>
      </c>
      <c r="J1747" s="82">
        <v>2</v>
      </c>
      <c r="K1747" s="82"/>
      <c r="L1747" s="13">
        <f t="shared" si="686"/>
        <v>0</v>
      </c>
      <c r="M1747" s="81">
        <v>1</v>
      </c>
      <c r="N1747" s="82"/>
      <c r="O1747" s="16">
        <f t="shared" si="687"/>
        <v>0</v>
      </c>
      <c r="P1747" s="17">
        <f t="shared" si="688"/>
        <v>8</v>
      </c>
      <c r="Q1747" s="18">
        <f t="shared" si="689"/>
        <v>3</v>
      </c>
      <c r="R1747" s="18" t="str">
        <f t="shared" si="690"/>
        <v/>
      </c>
      <c r="S1747" s="19" t="str">
        <f t="shared" si="691"/>
        <v/>
      </c>
    </row>
    <row r="1748" spans="1:19" x14ac:dyDescent="0.2">
      <c r="A1748" s="5" t="s">
        <v>425</v>
      </c>
      <c r="B1748" s="1" t="s">
        <v>27</v>
      </c>
      <c r="C1748" s="2" t="s">
        <v>28</v>
      </c>
      <c r="D1748" s="8"/>
      <c r="E1748" s="3"/>
      <c r="F1748" s="3"/>
      <c r="G1748" s="3"/>
      <c r="H1748" s="11" t="str">
        <f t="shared" si="685"/>
        <v/>
      </c>
      <c r="I1748" s="89">
        <v>8</v>
      </c>
      <c r="J1748" s="82">
        <v>7</v>
      </c>
      <c r="K1748" s="82">
        <v>6</v>
      </c>
      <c r="L1748" s="13">
        <f t="shared" si="686"/>
        <v>0.8571428571428571</v>
      </c>
      <c r="M1748" s="81"/>
      <c r="N1748" s="82">
        <v>1</v>
      </c>
      <c r="O1748" s="16">
        <f t="shared" si="687"/>
        <v>0.125</v>
      </c>
      <c r="P1748" s="17">
        <f t="shared" si="688"/>
        <v>8</v>
      </c>
      <c r="Q1748" s="18">
        <f t="shared" si="689"/>
        <v>7</v>
      </c>
      <c r="R1748" s="18">
        <f t="shared" si="690"/>
        <v>1</v>
      </c>
      <c r="S1748" s="19">
        <f t="shared" si="691"/>
        <v>0.125</v>
      </c>
    </row>
    <row r="1749" spans="1:19" x14ac:dyDescent="0.2">
      <c r="A1749" s="5" t="s">
        <v>425</v>
      </c>
      <c r="B1749" s="1" t="s">
        <v>156</v>
      </c>
      <c r="C1749" s="2" t="s">
        <v>157</v>
      </c>
      <c r="D1749" s="8"/>
      <c r="E1749" s="3"/>
      <c r="F1749" s="3"/>
      <c r="G1749" s="3"/>
      <c r="H1749" s="11" t="str">
        <f t="shared" si="685"/>
        <v/>
      </c>
      <c r="I1749" s="89">
        <v>8</v>
      </c>
      <c r="J1749" s="82">
        <v>6</v>
      </c>
      <c r="K1749" s="82"/>
      <c r="L1749" s="13">
        <f t="shared" si="686"/>
        <v>0</v>
      </c>
      <c r="M1749" s="81">
        <v>2</v>
      </c>
      <c r="N1749" s="82"/>
      <c r="O1749" s="16">
        <f t="shared" si="687"/>
        <v>0</v>
      </c>
      <c r="P1749" s="17">
        <f t="shared" si="688"/>
        <v>8</v>
      </c>
      <c r="Q1749" s="18">
        <f t="shared" si="689"/>
        <v>8</v>
      </c>
      <c r="R1749" s="18" t="str">
        <f t="shared" si="690"/>
        <v/>
      </c>
      <c r="S1749" s="19" t="str">
        <f t="shared" si="691"/>
        <v/>
      </c>
    </row>
    <row r="1750" spans="1:19" x14ac:dyDescent="0.2">
      <c r="A1750" s="5" t="s">
        <v>422</v>
      </c>
      <c r="B1750" s="1" t="s">
        <v>124</v>
      </c>
      <c r="C1750" s="2" t="s">
        <v>125</v>
      </c>
      <c r="D1750" s="8">
        <v>1</v>
      </c>
      <c r="E1750" s="3">
        <v>1</v>
      </c>
      <c r="F1750" s="3">
        <v>1</v>
      </c>
      <c r="G1750" s="3">
        <v>0</v>
      </c>
      <c r="H1750" s="11">
        <f t="shared" si="685"/>
        <v>0</v>
      </c>
      <c r="I1750" s="89">
        <v>8</v>
      </c>
      <c r="J1750" s="82">
        <v>8</v>
      </c>
      <c r="K1750" s="82">
        <v>5</v>
      </c>
      <c r="L1750" s="13">
        <f t="shared" si="686"/>
        <v>0.625</v>
      </c>
      <c r="M1750" s="84">
        <v>0</v>
      </c>
      <c r="N1750" s="82">
        <v>0</v>
      </c>
      <c r="O1750" s="16">
        <f t="shared" si="687"/>
        <v>0</v>
      </c>
      <c r="P1750" s="17">
        <f t="shared" si="688"/>
        <v>9</v>
      </c>
      <c r="Q1750" s="18">
        <f t="shared" si="689"/>
        <v>9</v>
      </c>
      <c r="R1750" s="18" t="str">
        <f t="shared" si="690"/>
        <v/>
      </c>
      <c r="S1750" s="19" t="str">
        <f t="shared" si="691"/>
        <v/>
      </c>
    </row>
    <row r="1751" spans="1:19" x14ac:dyDescent="0.2">
      <c r="A1751" s="5" t="s">
        <v>422</v>
      </c>
      <c r="B1751" s="1" t="s">
        <v>264</v>
      </c>
      <c r="C1751" s="2" t="s">
        <v>265</v>
      </c>
      <c r="D1751" s="8">
        <v>1</v>
      </c>
      <c r="E1751" s="3">
        <v>1</v>
      </c>
      <c r="F1751" s="3">
        <v>0</v>
      </c>
      <c r="G1751" s="3">
        <v>0</v>
      </c>
      <c r="H1751" s="11">
        <f t="shared" si="685"/>
        <v>0</v>
      </c>
      <c r="I1751" s="89">
        <v>8</v>
      </c>
      <c r="J1751" s="82">
        <v>8</v>
      </c>
      <c r="K1751" s="82">
        <v>8</v>
      </c>
      <c r="L1751" s="13">
        <f t="shared" si="686"/>
        <v>1</v>
      </c>
      <c r="M1751" s="84">
        <v>0</v>
      </c>
      <c r="N1751" s="82">
        <v>0</v>
      </c>
      <c r="O1751" s="16">
        <f t="shared" si="687"/>
        <v>0</v>
      </c>
      <c r="P1751" s="17">
        <f t="shared" si="688"/>
        <v>9</v>
      </c>
      <c r="Q1751" s="18">
        <f t="shared" si="689"/>
        <v>9</v>
      </c>
      <c r="R1751" s="18" t="str">
        <f t="shared" si="690"/>
        <v/>
      </c>
      <c r="S1751" s="19" t="str">
        <f t="shared" si="691"/>
        <v/>
      </c>
    </row>
    <row r="1752" spans="1:19" x14ac:dyDescent="0.2">
      <c r="A1752" s="5" t="s">
        <v>422</v>
      </c>
      <c r="B1752" s="1" t="s">
        <v>288</v>
      </c>
      <c r="C1752" s="2" t="s">
        <v>289</v>
      </c>
      <c r="D1752" s="8">
        <v>0</v>
      </c>
      <c r="E1752" s="3">
        <v>0</v>
      </c>
      <c r="F1752" s="3">
        <v>0</v>
      </c>
      <c r="G1752" s="3">
        <v>0</v>
      </c>
      <c r="H1752" s="11" t="str">
        <f t="shared" si="685"/>
        <v/>
      </c>
      <c r="I1752" s="89">
        <v>8</v>
      </c>
      <c r="J1752" s="82">
        <v>3</v>
      </c>
      <c r="K1752" s="82">
        <v>3</v>
      </c>
      <c r="L1752" s="13">
        <f t="shared" si="686"/>
        <v>1</v>
      </c>
      <c r="M1752" s="84">
        <v>5</v>
      </c>
      <c r="N1752" s="82">
        <v>0</v>
      </c>
      <c r="O1752" s="16">
        <f t="shared" si="687"/>
        <v>0</v>
      </c>
      <c r="P1752" s="17">
        <f t="shared" si="688"/>
        <v>8</v>
      </c>
      <c r="Q1752" s="18">
        <f t="shared" si="689"/>
        <v>8</v>
      </c>
      <c r="R1752" s="18" t="str">
        <f t="shared" si="690"/>
        <v/>
      </c>
      <c r="S1752" s="19" t="str">
        <f t="shared" si="691"/>
        <v/>
      </c>
    </row>
    <row r="1753" spans="1:19" ht="29" x14ac:dyDescent="0.2">
      <c r="A1753" s="5" t="s">
        <v>418</v>
      </c>
      <c r="B1753" s="1" t="s">
        <v>87</v>
      </c>
      <c r="C1753" s="2" t="s">
        <v>88</v>
      </c>
      <c r="D1753" s="8">
        <v>0</v>
      </c>
      <c r="E1753" s="3">
        <v>0</v>
      </c>
      <c r="F1753" s="3">
        <v>0</v>
      </c>
      <c r="G1753" s="3">
        <v>0</v>
      </c>
      <c r="H1753" s="11" t="str">
        <f t="shared" si="685"/>
        <v/>
      </c>
      <c r="I1753" s="89">
        <v>8</v>
      </c>
      <c r="J1753" s="82">
        <v>8</v>
      </c>
      <c r="K1753" s="82">
        <v>3</v>
      </c>
      <c r="L1753" s="13">
        <f t="shared" si="686"/>
        <v>0.375</v>
      </c>
      <c r="M1753" s="81">
        <v>0</v>
      </c>
      <c r="N1753" s="82">
        <v>0</v>
      </c>
      <c r="O1753" s="16">
        <f t="shared" si="687"/>
        <v>0</v>
      </c>
      <c r="P1753" s="17">
        <f t="shared" si="688"/>
        <v>8</v>
      </c>
      <c r="Q1753" s="18">
        <f t="shared" si="689"/>
        <v>8</v>
      </c>
      <c r="R1753" s="18" t="str">
        <f t="shared" si="690"/>
        <v/>
      </c>
      <c r="S1753" s="19" t="str">
        <f t="shared" si="691"/>
        <v/>
      </c>
    </row>
    <row r="1754" spans="1:19" x14ac:dyDescent="0.2">
      <c r="A1754" s="5" t="s">
        <v>513</v>
      </c>
      <c r="B1754" s="1" t="s">
        <v>38</v>
      </c>
      <c r="C1754" s="2" t="s">
        <v>39</v>
      </c>
      <c r="D1754" s="8">
        <v>0</v>
      </c>
      <c r="E1754" s="3">
        <v>0</v>
      </c>
      <c r="F1754" s="3">
        <v>0</v>
      </c>
      <c r="G1754" s="3">
        <v>0</v>
      </c>
      <c r="H1754" s="11" t="s">
        <v>514</v>
      </c>
      <c r="I1754" s="89">
        <v>8</v>
      </c>
      <c r="J1754" s="82">
        <v>4</v>
      </c>
      <c r="K1754" s="82">
        <v>0</v>
      </c>
      <c r="L1754" s="13">
        <v>0</v>
      </c>
      <c r="M1754" s="84">
        <v>4</v>
      </c>
      <c r="N1754" s="82">
        <v>0</v>
      </c>
      <c r="O1754" s="16">
        <v>0</v>
      </c>
      <c r="P1754" s="17">
        <v>8</v>
      </c>
      <c r="Q1754" s="18">
        <v>8</v>
      </c>
      <c r="R1754" s="18" t="s">
        <v>514</v>
      </c>
      <c r="S1754" s="19" t="s">
        <v>514</v>
      </c>
    </row>
    <row r="1755" spans="1:19" x14ac:dyDescent="0.2">
      <c r="A1755" s="5" t="s">
        <v>515</v>
      </c>
      <c r="B1755" s="1" t="s">
        <v>224</v>
      </c>
      <c r="C1755" s="2" t="s">
        <v>225</v>
      </c>
      <c r="D1755" s="8"/>
      <c r="E1755" s="3"/>
      <c r="F1755" s="3"/>
      <c r="G1755" s="3"/>
      <c r="H1755" s="11" t="str">
        <f t="shared" ref="H1755:H1788" si="692">IF(D1755&lt;&gt;0,G1755/D1755,"")</f>
        <v/>
      </c>
      <c r="I1755" s="90">
        <v>8</v>
      </c>
      <c r="J1755" s="83">
        <v>8</v>
      </c>
      <c r="K1755" s="83">
        <v>7</v>
      </c>
      <c r="L1755" s="13">
        <f t="shared" ref="L1755:L1788" si="693">IF(J1755&lt;&gt;0,K1755/J1755,"")</f>
        <v>0.875</v>
      </c>
      <c r="M1755" s="83"/>
      <c r="N1755" s="83"/>
      <c r="O1755" s="16">
        <f t="shared" ref="O1755:O1788" si="694">IF(I1755&lt;&gt;0,N1755/I1755,"")</f>
        <v>0</v>
      </c>
      <c r="P1755" s="17">
        <f t="shared" ref="P1755:P1788" si="695">IF(SUM(D1755,I1755)&gt;0,SUM(D1755,I1755),"")</f>
        <v>8</v>
      </c>
      <c r="Q1755" s="18">
        <f t="shared" ref="Q1755:Q1788" si="696">IF(SUM(E1755,J1755, M1755)&gt;0,SUM(E1755,J1755, M1755),"")</f>
        <v>8</v>
      </c>
      <c r="R1755" s="18" t="str">
        <f t="shared" ref="R1755:R1788" si="697">IF(SUM(G1755,N1755)&gt;0,SUM(G1755,N1755),"")</f>
        <v/>
      </c>
      <c r="S1755" s="19" t="str">
        <f t="shared" ref="S1755:S1788" si="698">IFERROR(IF(P1755&lt;&gt;0,R1755/P1755,""),"")</f>
        <v/>
      </c>
    </row>
    <row r="1756" spans="1:19" x14ac:dyDescent="0.2">
      <c r="A1756" s="5" t="s">
        <v>515</v>
      </c>
      <c r="B1756" s="1" t="s">
        <v>237</v>
      </c>
      <c r="C1756" s="2" t="s">
        <v>238</v>
      </c>
      <c r="D1756" s="8"/>
      <c r="E1756" s="3"/>
      <c r="F1756" s="3"/>
      <c r="G1756" s="3"/>
      <c r="H1756" s="11" t="str">
        <f t="shared" si="692"/>
        <v/>
      </c>
      <c r="I1756" s="90">
        <v>8</v>
      </c>
      <c r="J1756" s="83">
        <v>5</v>
      </c>
      <c r="K1756" s="83">
        <v>1</v>
      </c>
      <c r="L1756" s="13">
        <f t="shared" si="693"/>
        <v>0.2</v>
      </c>
      <c r="M1756" s="83"/>
      <c r="N1756" s="83"/>
      <c r="O1756" s="16">
        <f t="shared" si="694"/>
        <v>0</v>
      </c>
      <c r="P1756" s="17">
        <f t="shared" si="695"/>
        <v>8</v>
      </c>
      <c r="Q1756" s="18">
        <f t="shared" si="696"/>
        <v>5</v>
      </c>
      <c r="R1756" s="18" t="str">
        <f t="shared" si="697"/>
        <v/>
      </c>
      <c r="S1756" s="19" t="str">
        <f t="shared" si="698"/>
        <v/>
      </c>
    </row>
    <row r="1757" spans="1:19" x14ac:dyDescent="0.2">
      <c r="A1757" s="5" t="s">
        <v>515</v>
      </c>
      <c r="B1757" s="1" t="s">
        <v>341</v>
      </c>
      <c r="C1757" s="2" t="s">
        <v>342</v>
      </c>
      <c r="D1757" s="8"/>
      <c r="E1757" s="3"/>
      <c r="F1757" s="3"/>
      <c r="G1757" s="3"/>
      <c r="H1757" s="11" t="str">
        <f t="shared" si="692"/>
        <v/>
      </c>
      <c r="I1757" s="90">
        <v>8</v>
      </c>
      <c r="J1757" s="83">
        <v>2</v>
      </c>
      <c r="K1757" s="83"/>
      <c r="L1757" s="13">
        <f t="shared" si="693"/>
        <v>0</v>
      </c>
      <c r="M1757" s="83"/>
      <c r="N1757" s="83"/>
      <c r="O1757" s="16">
        <f t="shared" si="694"/>
        <v>0</v>
      </c>
      <c r="P1757" s="17">
        <f t="shared" si="695"/>
        <v>8</v>
      </c>
      <c r="Q1757" s="18">
        <f t="shared" si="696"/>
        <v>2</v>
      </c>
      <c r="R1757" s="18" t="str">
        <f t="shared" si="697"/>
        <v/>
      </c>
      <c r="S1757" s="19" t="str">
        <f t="shared" si="698"/>
        <v/>
      </c>
    </row>
    <row r="1758" spans="1:19" x14ac:dyDescent="0.2">
      <c r="A1758" s="5" t="s">
        <v>517</v>
      </c>
      <c r="B1758" s="1" t="s">
        <v>15</v>
      </c>
      <c r="C1758" s="2" t="s">
        <v>16</v>
      </c>
      <c r="D1758" s="20">
        <v>0</v>
      </c>
      <c r="E1758" s="21">
        <v>0</v>
      </c>
      <c r="F1758" s="21">
        <v>0</v>
      </c>
      <c r="G1758" s="21">
        <v>0</v>
      </c>
      <c r="H1758" s="11" t="str">
        <f t="shared" si="692"/>
        <v/>
      </c>
      <c r="I1758" s="90">
        <v>8</v>
      </c>
      <c r="J1758" s="83">
        <v>6</v>
      </c>
      <c r="K1758" s="83">
        <v>1</v>
      </c>
      <c r="L1758" s="13">
        <f t="shared" si="693"/>
        <v>0.16666666666666666</v>
      </c>
      <c r="M1758" s="83">
        <v>0</v>
      </c>
      <c r="N1758" s="83">
        <v>2</v>
      </c>
      <c r="O1758" s="16">
        <f t="shared" si="694"/>
        <v>0.25</v>
      </c>
      <c r="P1758" s="17">
        <f t="shared" si="695"/>
        <v>8</v>
      </c>
      <c r="Q1758" s="18">
        <f t="shared" si="696"/>
        <v>6</v>
      </c>
      <c r="R1758" s="18">
        <f t="shared" si="697"/>
        <v>2</v>
      </c>
      <c r="S1758" s="19">
        <f t="shared" si="698"/>
        <v>0.25</v>
      </c>
    </row>
    <row r="1759" spans="1:19" x14ac:dyDescent="0.2">
      <c r="A1759" s="5" t="s">
        <v>517</v>
      </c>
      <c r="B1759" s="1" t="s">
        <v>44</v>
      </c>
      <c r="C1759" s="2" t="s">
        <v>45</v>
      </c>
      <c r="D1759" s="20">
        <v>0</v>
      </c>
      <c r="E1759" s="21">
        <v>0</v>
      </c>
      <c r="F1759" s="21">
        <v>0</v>
      </c>
      <c r="G1759" s="21">
        <v>0</v>
      </c>
      <c r="H1759" s="11" t="str">
        <f t="shared" si="692"/>
        <v/>
      </c>
      <c r="I1759" s="90">
        <v>8</v>
      </c>
      <c r="J1759" s="83">
        <v>0</v>
      </c>
      <c r="K1759" s="83">
        <v>0</v>
      </c>
      <c r="L1759" s="13" t="str">
        <f t="shared" si="693"/>
        <v/>
      </c>
      <c r="M1759" s="83">
        <v>0</v>
      </c>
      <c r="N1759" s="83">
        <v>8</v>
      </c>
      <c r="O1759" s="16">
        <f t="shared" si="694"/>
        <v>1</v>
      </c>
      <c r="P1759" s="17">
        <f t="shared" si="695"/>
        <v>8</v>
      </c>
      <c r="Q1759" s="18" t="str">
        <f t="shared" si="696"/>
        <v/>
      </c>
      <c r="R1759" s="18">
        <f t="shared" si="697"/>
        <v>8</v>
      </c>
      <c r="S1759" s="19">
        <f t="shared" si="698"/>
        <v>1</v>
      </c>
    </row>
    <row r="1760" spans="1:19" x14ac:dyDescent="0.2">
      <c r="A1760" s="5" t="s">
        <v>522</v>
      </c>
      <c r="B1760" s="1" t="s">
        <v>193</v>
      </c>
      <c r="C1760" s="2" t="s">
        <v>195</v>
      </c>
      <c r="D1760" s="8">
        <v>0</v>
      </c>
      <c r="E1760" s="3">
        <v>0</v>
      </c>
      <c r="F1760" s="3">
        <v>0</v>
      </c>
      <c r="G1760" s="3">
        <v>0</v>
      </c>
      <c r="H1760" s="11" t="str">
        <f t="shared" si="692"/>
        <v/>
      </c>
      <c r="I1760" s="89">
        <v>8</v>
      </c>
      <c r="J1760" s="82">
        <v>8</v>
      </c>
      <c r="K1760" s="82">
        <v>7</v>
      </c>
      <c r="L1760" s="13">
        <f t="shared" si="693"/>
        <v>0.875</v>
      </c>
      <c r="M1760" s="81">
        <v>0</v>
      </c>
      <c r="N1760" s="82">
        <v>0</v>
      </c>
      <c r="O1760" s="16">
        <f t="shared" si="694"/>
        <v>0</v>
      </c>
      <c r="P1760" s="17">
        <f t="shared" si="695"/>
        <v>8</v>
      </c>
      <c r="Q1760" s="18">
        <f t="shared" si="696"/>
        <v>8</v>
      </c>
      <c r="R1760" s="18" t="str">
        <f t="shared" si="697"/>
        <v/>
      </c>
      <c r="S1760" s="19" t="str">
        <f t="shared" si="698"/>
        <v/>
      </c>
    </row>
    <row r="1761" spans="1:19" x14ac:dyDescent="0.2">
      <c r="A1761" s="5" t="s">
        <v>523</v>
      </c>
      <c r="B1761" s="1" t="s">
        <v>167</v>
      </c>
      <c r="C1761" s="2" t="s">
        <v>168</v>
      </c>
      <c r="D1761" s="8"/>
      <c r="E1761" s="3"/>
      <c r="F1761" s="3"/>
      <c r="G1761" s="3"/>
      <c r="H1761" s="11" t="str">
        <f t="shared" si="692"/>
        <v/>
      </c>
      <c r="I1761" s="89">
        <v>8</v>
      </c>
      <c r="J1761" s="82"/>
      <c r="K1761" s="82"/>
      <c r="L1761" s="13" t="str">
        <f t="shared" si="693"/>
        <v/>
      </c>
      <c r="M1761" s="81"/>
      <c r="N1761" s="82"/>
      <c r="O1761" s="16">
        <f t="shared" si="694"/>
        <v>0</v>
      </c>
      <c r="P1761" s="17">
        <f t="shared" si="695"/>
        <v>8</v>
      </c>
      <c r="Q1761" s="18" t="str">
        <f t="shared" si="696"/>
        <v/>
      </c>
      <c r="R1761" s="18" t="str">
        <f t="shared" si="697"/>
        <v/>
      </c>
      <c r="S1761" s="19" t="str">
        <f t="shared" si="698"/>
        <v/>
      </c>
    </row>
    <row r="1762" spans="1:19" x14ac:dyDescent="0.2">
      <c r="A1762" s="5" t="s">
        <v>523</v>
      </c>
      <c r="B1762" s="1" t="s">
        <v>519</v>
      </c>
      <c r="C1762" s="2" t="s">
        <v>520</v>
      </c>
      <c r="D1762" s="8"/>
      <c r="E1762" s="3"/>
      <c r="F1762" s="3"/>
      <c r="G1762" s="3"/>
      <c r="H1762" s="11" t="str">
        <f t="shared" si="692"/>
        <v/>
      </c>
      <c r="I1762" s="89">
        <v>8</v>
      </c>
      <c r="J1762" s="82">
        <v>7</v>
      </c>
      <c r="K1762" s="82"/>
      <c r="L1762" s="13">
        <f t="shared" si="693"/>
        <v>0</v>
      </c>
      <c r="M1762" s="81"/>
      <c r="N1762" s="82"/>
      <c r="O1762" s="16">
        <f t="shared" si="694"/>
        <v>0</v>
      </c>
      <c r="P1762" s="17">
        <f t="shared" si="695"/>
        <v>8</v>
      </c>
      <c r="Q1762" s="18">
        <f t="shared" si="696"/>
        <v>7</v>
      </c>
      <c r="R1762" s="18" t="str">
        <f t="shared" si="697"/>
        <v/>
      </c>
      <c r="S1762" s="19" t="str">
        <f t="shared" si="698"/>
        <v/>
      </c>
    </row>
    <row r="1763" spans="1:19" x14ac:dyDescent="0.2">
      <c r="A1763" s="5" t="s">
        <v>527</v>
      </c>
      <c r="B1763" s="1" t="s">
        <v>286</v>
      </c>
      <c r="C1763" s="2" t="s">
        <v>287</v>
      </c>
      <c r="D1763" s="8">
        <v>0</v>
      </c>
      <c r="E1763" s="3">
        <v>0</v>
      </c>
      <c r="F1763" s="3"/>
      <c r="G1763" s="3">
        <v>0</v>
      </c>
      <c r="H1763" s="11" t="str">
        <f t="shared" si="692"/>
        <v/>
      </c>
      <c r="I1763" s="89">
        <v>8</v>
      </c>
      <c r="J1763" s="82">
        <v>6</v>
      </c>
      <c r="K1763" s="82">
        <v>0</v>
      </c>
      <c r="L1763" s="13">
        <f t="shared" si="693"/>
        <v>0</v>
      </c>
      <c r="M1763" s="81">
        <v>0</v>
      </c>
      <c r="N1763" s="82">
        <v>2</v>
      </c>
      <c r="O1763" s="16">
        <f t="shared" si="694"/>
        <v>0.25</v>
      </c>
      <c r="P1763" s="17">
        <f t="shared" si="695"/>
        <v>8</v>
      </c>
      <c r="Q1763" s="18">
        <f t="shared" si="696"/>
        <v>6</v>
      </c>
      <c r="R1763" s="18">
        <f t="shared" si="697"/>
        <v>2</v>
      </c>
      <c r="S1763" s="19">
        <f t="shared" si="698"/>
        <v>0.25</v>
      </c>
    </row>
    <row r="1764" spans="1:19" x14ac:dyDescent="0.2">
      <c r="A1764" s="5" t="s">
        <v>425</v>
      </c>
      <c r="B1764" s="1" t="s">
        <v>105</v>
      </c>
      <c r="C1764" s="2" t="s">
        <v>108</v>
      </c>
      <c r="D1764" s="8"/>
      <c r="E1764" s="3"/>
      <c r="F1764" s="3"/>
      <c r="G1764" s="3"/>
      <c r="H1764" s="11" t="str">
        <f t="shared" si="692"/>
        <v/>
      </c>
      <c r="I1764" s="89">
        <v>7</v>
      </c>
      <c r="J1764" s="82">
        <v>7</v>
      </c>
      <c r="K1764" s="82">
        <v>4</v>
      </c>
      <c r="L1764" s="13">
        <f t="shared" si="693"/>
        <v>0.5714285714285714</v>
      </c>
      <c r="M1764" s="81"/>
      <c r="N1764" s="82"/>
      <c r="O1764" s="16">
        <f t="shared" si="694"/>
        <v>0</v>
      </c>
      <c r="P1764" s="17">
        <f t="shared" si="695"/>
        <v>7</v>
      </c>
      <c r="Q1764" s="18">
        <f t="shared" si="696"/>
        <v>7</v>
      </c>
      <c r="R1764" s="18" t="str">
        <f t="shared" si="697"/>
        <v/>
      </c>
      <c r="S1764" s="19" t="str">
        <f t="shared" si="698"/>
        <v/>
      </c>
    </row>
    <row r="1765" spans="1:19" ht="29" x14ac:dyDescent="0.2">
      <c r="A1765" s="5" t="s">
        <v>422</v>
      </c>
      <c r="B1765" s="1" t="s">
        <v>61</v>
      </c>
      <c r="C1765" s="2" t="s">
        <v>63</v>
      </c>
      <c r="D1765" s="8">
        <v>0</v>
      </c>
      <c r="E1765" s="3">
        <v>0</v>
      </c>
      <c r="F1765" s="3">
        <v>0</v>
      </c>
      <c r="G1765" s="3">
        <v>0</v>
      </c>
      <c r="H1765" s="11" t="str">
        <f t="shared" si="692"/>
        <v/>
      </c>
      <c r="I1765" s="89">
        <v>7</v>
      </c>
      <c r="J1765" s="82">
        <v>6</v>
      </c>
      <c r="K1765" s="82">
        <v>2</v>
      </c>
      <c r="L1765" s="13">
        <f t="shared" si="693"/>
        <v>0.33333333333333331</v>
      </c>
      <c r="M1765" s="84">
        <v>0</v>
      </c>
      <c r="N1765" s="82">
        <v>1</v>
      </c>
      <c r="O1765" s="16">
        <f t="shared" si="694"/>
        <v>0.14285714285714285</v>
      </c>
      <c r="P1765" s="17">
        <f t="shared" si="695"/>
        <v>7</v>
      </c>
      <c r="Q1765" s="18">
        <f t="shared" si="696"/>
        <v>6</v>
      </c>
      <c r="R1765" s="18">
        <f t="shared" si="697"/>
        <v>1</v>
      </c>
      <c r="S1765" s="19">
        <f t="shared" si="698"/>
        <v>0.14285714285714285</v>
      </c>
    </row>
    <row r="1766" spans="1:19" x14ac:dyDescent="0.2">
      <c r="A1766" s="5" t="s">
        <v>422</v>
      </c>
      <c r="B1766" s="1" t="s">
        <v>113</v>
      </c>
      <c r="C1766" s="2" t="s">
        <v>114</v>
      </c>
      <c r="D1766" s="8">
        <v>0</v>
      </c>
      <c r="E1766" s="3">
        <v>0</v>
      </c>
      <c r="F1766" s="3">
        <v>0</v>
      </c>
      <c r="G1766" s="3">
        <v>0</v>
      </c>
      <c r="H1766" s="11" t="str">
        <f t="shared" si="692"/>
        <v/>
      </c>
      <c r="I1766" s="89">
        <v>7</v>
      </c>
      <c r="J1766" s="82">
        <v>7</v>
      </c>
      <c r="K1766" s="82">
        <v>6</v>
      </c>
      <c r="L1766" s="13">
        <f t="shared" si="693"/>
        <v>0.8571428571428571</v>
      </c>
      <c r="M1766" s="84">
        <v>0</v>
      </c>
      <c r="N1766" s="82">
        <v>0</v>
      </c>
      <c r="O1766" s="16">
        <f t="shared" si="694"/>
        <v>0</v>
      </c>
      <c r="P1766" s="17">
        <f t="shared" si="695"/>
        <v>7</v>
      </c>
      <c r="Q1766" s="18">
        <f t="shared" si="696"/>
        <v>7</v>
      </c>
      <c r="R1766" s="18" t="str">
        <f t="shared" si="697"/>
        <v/>
      </c>
      <c r="S1766" s="19" t="str">
        <f t="shared" si="698"/>
        <v/>
      </c>
    </row>
    <row r="1767" spans="1:19" x14ac:dyDescent="0.2">
      <c r="A1767" s="5" t="s">
        <v>422</v>
      </c>
      <c r="B1767" s="1" t="s">
        <v>237</v>
      </c>
      <c r="C1767" s="2" t="s">
        <v>238</v>
      </c>
      <c r="D1767" s="8">
        <v>0</v>
      </c>
      <c r="E1767" s="3">
        <v>0</v>
      </c>
      <c r="F1767" s="3">
        <v>0</v>
      </c>
      <c r="G1767" s="3">
        <v>0</v>
      </c>
      <c r="H1767" s="11" t="str">
        <f t="shared" si="692"/>
        <v/>
      </c>
      <c r="I1767" s="89">
        <v>7</v>
      </c>
      <c r="J1767" s="82">
        <v>0</v>
      </c>
      <c r="K1767" s="82">
        <v>0</v>
      </c>
      <c r="L1767" s="13" t="str">
        <f t="shared" si="693"/>
        <v/>
      </c>
      <c r="M1767" s="84">
        <v>7</v>
      </c>
      <c r="N1767" s="82">
        <v>0</v>
      </c>
      <c r="O1767" s="16">
        <f t="shared" si="694"/>
        <v>0</v>
      </c>
      <c r="P1767" s="17">
        <f t="shared" si="695"/>
        <v>7</v>
      </c>
      <c r="Q1767" s="18">
        <f t="shared" si="696"/>
        <v>7</v>
      </c>
      <c r="R1767" s="18" t="str">
        <f t="shared" si="697"/>
        <v/>
      </c>
      <c r="S1767" s="19" t="str">
        <f t="shared" si="698"/>
        <v/>
      </c>
    </row>
    <row r="1768" spans="1:19" x14ac:dyDescent="0.2">
      <c r="A1768" s="5" t="s">
        <v>422</v>
      </c>
      <c r="B1768" s="1" t="s">
        <v>384</v>
      </c>
      <c r="C1768" s="2" t="s">
        <v>385</v>
      </c>
      <c r="D1768" s="8">
        <v>0</v>
      </c>
      <c r="E1768" s="3">
        <v>0</v>
      </c>
      <c r="F1768" s="3">
        <v>0</v>
      </c>
      <c r="G1768" s="3">
        <v>0</v>
      </c>
      <c r="H1768" s="11" t="str">
        <f t="shared" si="692"/>
        <v/>
      </c>
      <c r="I1768" s="89">
        <v>7</v>
      </c>
      <c r="J1768" s="82">
        <v>7</v>
      </c>
      <c r="K1768" s="82">
        <v>4</v>
      </c>
      <c r="L1768" s="13">
        <f t="shared" si="693"/>
        <v>0.5714285714285714</v>
      </c>
      <c r="M1768" s="84">
        <v>0</v>
      </c>
      <c r="N1768" s="82">
        <v>0</v>
      </c>
      <c r="O1768" s="16">
        <f t="shared" si="694"/>
        <v>0</v>
      </c>
      <c r="P1768" s="17">
        <f t="shared" si="695"/>
        <v>7</v>
      </c>
      <c r="Q1768" s="18">
        <f t="shared" si="696"/>
        <v>7</v>
      </c>
      <c r="R1768" s="18" t="str">
        <f t="shared" si="697"/>
        <v/>
      </c>
      <c r="S1768" s="19" t="str">
        <f t="shared" si="698"/>
        <v/>
      </c>
    </row>
    <row r="1769" spans="1:19" x14ac:dyDescent="0.2">
      <c r="A1769" s="5" t="s">
        <v>419</v>
      </c>
      <c r="B1769" s="1" t="s">
        <v>146</v>
      </c>
      <c r="C1769" s="2" t="s">
        <v>147</v>
      </c>
      <c r="D1769" s="8"/>
      <c r="E1769" s="3"/>
      <c r="F1769" s="3"/>
      <c r="G1769" s="3"/>
      <c r="H1769" s="11" t="str">
        <f t="shared" si="692"/>
        <v/>
      </c>
      <c r="I1769" s="89">
        <v>7</v>
      </c>
      <c r="J1769" s="82">
        <v>7</v>
      </c>
      <c r="K1769" s="82">
        <v>7</v>
      </c>
      <c r="L1769" s="13">
        <f t="shared" si="693"/>
        <v>1</v>
      </c>
      <c r="M1769" s="81"/>
      <c r="N1769" s="82"/>
      <c r="O1769" s="16">
        <f t="shared" si="694"/>
        <v>0</v>
      </c>
      <c r="P1769" s="17">
        <f t="shared" si="695"/>
        <v>7</v>
      </c>
      <c r="Q1769" s="18">
        <f t="shared" si="696"/>
        <v>7</v>
      </c>
      <c r="R1769" s="18" t="str">
        <f t="shared" si="697"/>
        <v/>
      </c>
      <c r="S1769" s="19" t="str">
        <f t="shared" si="698"/>
        <v/>
      </c>
    </row>
    <row r="1770" spans="1:19" x14ac:dyDescent="0.2">
      <c r="A1770" s="5" t="s">
        <v>416</v>
      </c>
      <c r="B1770" s="1" t="s">
        <v>156</v>
      </c>
      <c r="C1770" s="2" t="s">
        <v>157</v>
      </c>
      <c r="D1770" s="8"/>
      <c r="E1770" s="3"/>
      <c r="F1770" s="3"/>
      <c r="G1770" s="3"/>
      <c r="H1770" s="11" t="str">
        <f t="shared" si="692"/>
        <v/>
      </c>
      <c r="I1770" s="89">
        <v>7</v>
      </c>
      <c r="J1770" s="82">
        <v>5</v>
      </c>
      <c r="K1770" s="82"/>
      <c r="L1770" s="13">
        <f t="shared" si="693"/>
        <v>0</v>
      </c>
      <c r="M1770" s="81"/>
      <c r="N1770" s="82">
        <v>2</v>
      </c>
      <c r="O1770" s="16">
        <f t="shared" si="694"/>
        <v>0.2857142857142857</v>
      </c>
      <c r="P1770" s="17">
        <f t="shared" si="695"/>
        <v>7</v>
      </c>
      <c r="Q1770" s="18">
        <f t="shared" si="696"/>
        <v>5</v>
      </c>
      <c r="R1770" s="18">
        <f t="shared" si="697"/>
        <v>2</v>
      </c>
      <c r="S1770" s="19">
        <f t="shared" si="698"/>
        <v>0.2857142857142857</v>
      </c>
    </row>
    <row r="1771" spans="1:19" x14ac:dyDescent="0.2">
      <c r="A1771" s="5" t="s">
        <v>515</v>
      </c>
      <c r="B1771" s="1" t="s">
        <v>146</v>
      </c>
      <c r="C1771" s="2" t="s">
        <v>148</v>
      </c>
      <c r="D1771" s="8"/>
      <c r="E1771" s="3"/>
      <c r="F1771" s="3"/>
      <c r="G1771" s="3"/>
      <c r="H1771" s="11" t="str">
        <f t="shared" si="692"/>
        <v/>
      </c>
      <c r="I1771" s="90">
        <v>7</v>
      </c>
      <c r="J1771" s="83">
        <v>2</v>
      </c>
      <c r="K1771" s="83"/>
      <c r="L1771" s="13">
        <f t="shared" si="693"/>
        <v>0</v>
      </c>
      <c r="M1771" s="83">
        <v>2</v>
      </c>
      <c r="N1771" s="83">
        <v>1</v>
      </c>
      <c r="O1771" s="16">
        <f t="shared" si="694"/>
        <v>0.14285714285714285</v>
      </c>
      <c r="P1771" s="17">
        <f t="shared" si="695"/>
        <v>7</v>
      </c>
      <c r="Q1771" s="18">
        <f t="shared" si="696"/>
        <v>4</v>
      </c>
      <c r="R1771" s="18">
        <f t="shared" si="697"/>
        <v>1</v>
      </c>
      <c r="S1771" s="19">
        <f t="shared" si="698"/>
        <v>0.14285714285714285</v>
      </c>
    </row>
    <row r="1772" spans="1:19" ht="29" x14ac:dyDescent="0.2">
      <c r="A1772" s="5" t="s">
        <v>516</v>
      </c>
      <c r="B1772" s="1" t="s">
        <v>87</v>
      </c>
      <c r="C1772" s="2" t="s">
        <v>88</v>
      </c>
      <c r="D1772" s="8">
        <v>0</v>
      </c>
      <c r="E1772" s="3">
        <v>0</v>
      </c>
      <c r="F1772" s="3">
        <v>0</v>
      </c>
      <c r="G1772" s="3">
        <v>0</v>
      </c>
      <c r="H1772" s="11" t="str">
        <f t="shared" si="692"/>
        <v/>
      </c>
      <c r="I1772" s="89">
        <v>7</v>
      </c>
      <c r="J1772" s="82">
        <v>7</v>
      </c>
      <c r="K1772" s="82">
        <v>7</v>
      </c>
      <c r="L1772" s="13">
        <f t="shared" si="693"/>
        <v>1</v>
      </c>
      <c r="M1772" s="81">
        <v>0</v>
      </c>
      <c r="N1772" s="82">
        <v>0</v>
      </c>
      <c r="O1772" s="16">
        <f t="shared" si="694"/>
        <v>0</v>
      </c>
      <c r="P1772" s="17">
        <f t="shared" si="695"/>
        <v>7</v>
      </c>
      <c r="Q1772" s="18">
        <f t="shared" si="696"/>
        <v>7</v>
      </c>
      <c r="R1772" s="18" t="str">
        <f t="shared" si="697"/>
        <v/>
      </c>
      <c r="S1772" s="19" t="str">
        <f t="shared" si="698"/>
        <v/>
      </c>
    </row>
    <row r="1773" spans="1:19" x14ac:dyDescent="0.2">
      <c r="A1773" s="5" t="s">
        <v>523</v>
      </c>
      <c r="B1773" s="1" t="s">
        <v>22</v>
      </c>
      <c r="C1773" s="2" t="s">
        <v>23</v>
      </c>
      <c r="D1773" s="8"/>
      <c r="E1773" s="3"/>
      <c r="F1773" s="3"/>
      <c r="G1773" s="3"/>
      <c r="H1773" s="11" t="str">
        <f t="shared" si="692"/>
        <v/>
      </c>
      <c r="I1773" s="89">
        <v>7</v>
      </c>
      <c r="J1773" s="82"/>
      <c r="K1773" s="82"/>
      <c r="L1773" s="13" t="str">
        <f t="shared" si="693"/>
        <v/>
      </c>
      <c r="M1773" s="81"/>
      <c r="N1773" s="82"/>
      <c r="O1773" s="16">
        <f t="shared" si="694"/>
        <v>0</v>
      </c>
      <c r="P1773" s="17">
        <f t="shared" si="695"/>
        <v>7</v>
      </c>
      <c r="Q1773" s="18" t="str">
        <f t="shared" si="696"/>
        <v/>
      </c>
      <c r="R1773" s="18" t="str">
        <f t="shared" si="697"/>
        <v/>
      </c>
      <c r="S1773" s="19" t="str">
        <f t="shared" si="698"/>
        <v/>
      </c>
    </row>
    <row r="1774" spans="1:19" x14ac:dyDescent="0.2">
      <c r="A1774" s="5" t="s">
        <v>523</v>
      </c>
      <c r="B1774" s="1" t="s">
        <v>31</v>
      </c>
      <c r="C1774" s="2" t="s">
        <v>34</v>
      </c>
      <c r="D1774" s="8"/>
      <c r="E1774" s="3"/>
      <c r="F1774" s="3"/>
      <c r="G1774" s="3"/>
      <c r="H1774" s="11" t="str">
        <f t="shared" si="692"/>
        <v/>
      </c>
      <c r="I1774" s="89">
        <v>7</v>
      </c>
      <c r="J1774" s="82">
        <v>8</v>
      </c>
      <c r="K1774" s="82">
        <v>1</v>
      </c>
      <c r="L1774" s="13">
        <f t="shared" si="693"/>
        <v>0.125</v>
      </c>
      <c r="M1774" s="81">
        <v>1</v>
      </c>
      <c r="N1774" s="82"/>
      <c r="O1774" s="16">
        <f t="shared" si="694"/>
        <v>0</v>
      </c>
      <c r="P1774" s="17">
        <f t="shared" si="695"/>
        <v>7</v>
      </c>
      <c r="Q1774" s="18">
        <f t="shared" si="696"/>
        <v>9</v>
      </c>
      <c r="R1774" s="18" t="str">
        <f t="shared" si="697"/>
        <v/>
      </c>
      <c r="S1774" s="19" t="str">
        <f t="shared" si="698"/>
        <v/>
      </c>
    </row>
    <row r="1775" spans="1:19" x14ac:dyDescent="0.2">
      <c r="A1775" s="5" t="s">
        <v>523</v>
      </c>
      <c r="B1775" s="1" t="s">
        <v>38</v>
      </c>
      <c r="C1775" s="2" t="s">
        <v>39</v>
      </c>
      <c r="D1775" s="8"/>
      <c r="E1775" s="3"/>
      <c r="F1775" s="3"/>
      <c r="G1775" s="3"/>
      <c r="H1775" s="11" t="str">
        <f t="shared" si="692"/>
        <v/>
      </c>
      <c r="I1775" s="89">
        <v>7</v>
      </c>
      <c r="J1775" s="82"/>
      <c r="K1775" s="82"/>
      <c r="L1775" s="13" t="str">
        <f t="shared" si="693"/>
        <v/>
      </c>
      <c r="M1775" s="81"/>
      <c r="N1775" s="82"/>
      <c r="O1775" s="16">
        <f t="shared" si="694"/>
        <v>0</v>
      </c>
      <c r="P1775" s="17">
        <f t="shared" si="695"/>
        <v>7</v>
      </c>
      <c r="Q1775" s="18" t="str">
        <f t="shared" si="696"/>
        <v/>
      </c>
      <c r="R1775" s="18" t="str">
        <f t="shared" si="697"/>
        <v/>
      </c>
      <c r="S1775" s="19" t="str">
        <f t="shared" si="698"/>
        <v/>
      </c>
    </row>
    <row r="1776" spans="1:19" x14ac:dyDescent="0.2">
      <c r="A1776" s="5" t="s">
        <v>523</v>
      </c>
      <c r="B1776" s="1" t="s">
        <v>328</v>
      </c>
      <c r="C1776" s="2" t="s">
        <v>330</v>
      </c>
      <c r="D1776" s="8"/>
      <c r="E1776" s="3"/>
      <c r="F1776" s="3"/>
      <c r="G1776" s="3"/>
      <c r="H1776" s="11" t="str">
        <f t="shared" si="692"/>
        <v/>
      </c>
      <c r="I1776" s="89">
        <v>7</v>
      </c>
      <c r="J1776" s="82">
        <v>5</v>
      </c>
      <c r="K1776" s="82">
        <v>1</v>
      </c>
      <c r="L1776" s="13">
        <f t="shared" si="693"/>
        <v>0.2</v>
      </c>
      <c r="M1776" s="81">
        <v>1</v>
      </c>
      <c r="N1776" s="82"/>
      <c r="O1776" s="16">
        <f t="shared" si="694"/>
        <v>0</v>
      </c>
      <c r="P1776" s="17">
        <f t="shared" si="695"/>
        <v>7</v>
      </c>
      <c r="Q1776" s="18">
        <f t="shared" si="696"/>
        <v>6</v>
      </c>
      <c r="R1776" s="18" t="str">
        <f t="shared" si="697"/>
        <v/>
      </c>
      <c r="S1776" s="19" t="str">
        <f t="shared" si="698"/>
        <v/>
      </c>
    </row>
    <row r="1777" spans="1:19" x14ac:dyDescent="0.2">
      <c r="A1777" s="5" t="s">
        <v>527</v>
      </c>
      <c r="B1777" s="1" t="s">
        <v>165</v>
      </c>
      <c r="C1777" s="2" t="s">
        <v>166</v>
      </c>
      <c r="D1777" s="8">
        <v>0</v>
      </c>
      <c r="E1777" s="3">
        <v>0</v>
      </c>
      <c r="F1777" s="3"/>
      <c r="G1777" s="3">
        <v>0</v>
      </c>
      <c r="H1777" s="11" t="str">
        <f t="shared" si="692"/>
        <v/>
      </c>
      <c r="I1777" s="89">
        <v>7</v>
      </c>
      <c r="J1777" s="82">
        <v>7</v>
      </c>
      <c r="K1777" s="82">
        <v>0</v>
      </c>
      <c r="L1777" s="13">
        <f t="shared" si="693"/>
        <v>0</v>
      </c>
      <c r="M1777" s="81">
        <v>0</v>
      </c>
      <c r="N1777" s="82">
        <v>0</v>
      </c>
      <c r="O1777" s="16">
        <f t="shared" si="694"/>
        <v>0</v>
      </c>
      <c r="P1777" s="17">
        <f t="shared" si="695"/>
        <v>7</v>
      </c>
      <c r="Q1777" s="18">
        <f t="shared" si="696"/>
        <v>7</v>
      </c>
      <c r="R1777" s="18" t="str">
        <f t="shared" si="697"/>
        <v/>
      </c>
      <c r="S1777" s="19" t="str">
        <f t="shared" si="698"/>
        <v/>
      </c>
    </row>
    <row r="1778" spans="1:19" x14ac:dyDescent="0.2">
      <c r="A1778" s="5" t="s">
        <v>527</v>
      </c>
      <c r="B1778" s="1" t="s">
        <v>237</v>
      </c>
      <c r="C1778" s="2" t="s">
        <v>238</v>
      </c>
      <c r="D1778" s="8">
        <v>0</v>
      </c>
      <c r="E1778" s="3">
        <v>0</v>
      </c>
      <c r="F1778" s="3"/>
      <c r="G1778" s="3">
        <v>0</v>
      </c>
      <c r="H1778" s="11" t="str">
        <f t="shared" si="692"/>
        <v/>
      </c>
      <c r="I1778" s="89">
        <v>7</v>
      </c>
      <c r="J1778" s="82">
        <v>0</v>
      </c>
      <c r="K1778" s="82">
        <v>0</v>
      </c>
      <c r="L1778" s="13" t="str">
        <f t="shared" si="693"/>
        <v/>
      </c>
      <c r="M1778" s="81">
        <v>3</v>
      </c>
      <c r="N1778" s="82">
        <v>4</v>
      </c>
      <c r="O1778" s="16">
        <f t="shared" si="694"/>
        <v>0.5714285714285714</v>
      </c>
      <c r="P1778" s="17">
        <f t="shared" si="695"/>
        <v>7</v>
      </c>
      <c r="Q1778" s="18">
        <f t="shared" si="696"/>
        <v>3</v>
      </c>
      <c r="R1778" s="18">
        <f t="shared" si="697"/>
        <v>4</v>
      </c>
      <c r="S1778" s="19">
        <f t="shared" si="698"/>
        <v>0.5714285714285714</v>
      </c>
    </row>
    <row r="1779" spans="1:19" x14ac:dyDescent="0.2">
      <c r="A1779" s="5" t="s">
        <v>430</v>
      </c>
      <c r="B1779" s="1" t="s">
        <v>132</v>
      </c>
      <c r="C1779" s="2" t="s">
        <v>133</v>
      </c>
      <c r="D1779" s="8"/>
      <c r="E1779" s="3"/>
      <c r="F1779" s="3"/>
      <c r="G1779" s="3"/>
      <c r="H1779" s="11" t="str">
        <f t="shared" si="692"/>
        <v/>
      </c>
      <c r="I1779" s="91">
        <v>6</v>
      </c>
      <c r="J1779" s="85">
        <v>4</v>
      </c>
      <c r="K1779" s="85">
        <v>2</v>
      </c>
      <c r="L1779" s="13">
        <f t="shared" si="693"/>
        <v>0.5</v>
      </c>
      <c r="M1779" s="81"/>
      <c r="N1779" s="82"/>
      <c r="O1779" s="16">
        <f t="shared" si="694"/>
        <v>0</v>
      </c>
      <c r="P1779" s="17">
        <f t="shared" si="695"/>
        <v>6</v>
      </c>
      <c r="Q1779" s="18">
        <f t="shared" si="696"/>
        <v>4</v>
      </c>
      <c r="R1779" s="18" t="str">
        <f t="shared" si="697"/>
        <v/>
      </c>
      <c r="S1779" s="19" t="str">
        <f t="shared" si="698"/>
        <v/>
      </c>
    </row>
    <row r="1780" spans="1:19" x14ac:dyDescent="0.2">
      <c r="A1780" s="5" t="s">
        <v>430</v>
      </c>
      <c r="B1780" s="1" t="s">
        <v>257</v>
      </c>
      <c r="C1780" s="2" t="s">
        <v>260</v>
      </c>
      <c r="D1780" s="8"/>
      <c r="E1780" s="3"/>
      <c r="F1780" s="3"/>
      <c r="G1780" s="3"/>
      <c r="H1780" s="11" t="str">
        <f t="shared" si="692"/>
        <v/>
      </c>
      <c r="I1780" s="89">
        <v>6</v>
      </c>
      <c r="J1780" s="82">
        <v>6</v>
      </c>
      <c r="K1780" s="82">
        <v>6</v>
      </c>
      <c r="L1780" s="13">
        <f t="shared" si="693"/>
        <v>1</v>
      </c>
      <c r="M1780" s="81"/>
      <c r="N1780" s="82"/>
      <c r="O1780" s="16">
        <f t="shared" si="694"/>
        <v>0</v>
      </c>
      <c r="P1780" s="17">
        <f t="shared" si="695"/>
        <v>6</v>
      </c>
      <c r="Q1780" s="18">
        <f t="shared" si="696"/>
        <v>6</v>
      </c>
      <c r="R1780" s="18" t="str">
        <f t="shared" si="697"/>
        <v/>
      </c>
      <c r="S1780" s="19" t="str">
        <f t="shared" si="698"/>
        <v/>
      </c>
    </row>
    <row r="1781" spans="1:19" x14ac:dyDescent="0.2">
      <c r="A1781" s="5" t="s">
        <v>430</v>
      </c>
      <c r="B1781" s="1" t="s">
        <v>288</v>
      </c>
      <c r="C1781" s="2" t="s">
        <v>289</v>
      </c>
      <c r="D1781" s="8"/>
      <c r="E1781" s="3"/>
      <c r="F1781" s="3"/>
      <c r="G1781" s="3"/>
      <c r="H1781" s="11" t="str">
        <f t="shared" si="692"/>
        <v/>
      </c>
      <c r="I1781" s="89">
        <v>6</v>
      </c>
      <c r="J1781" s="82">
        <v>6</v>
      </c>
      <c r="K1781" s="82"/>
      <c r="L1781" s="13">
        <f t="shared" si="693"/>
        <v>0</v>
      </c>
      <c r="M1781" s="81"/>
      <c r="N1781" s="82"/>
      <c r="O1781" s="16">
        <f t="shared" si="694"/>
        <v>0</v>
      </c>
      <c r="P1781" s="17">
        <f t="shared" si="695"/>
        <v>6</v>
      </c>
      <c r="Q1781" s="18">
        <f t="shared" si="696"/>
        <v>6</v>
      </c>
      <c r="R1781" s="18" t="str">
        <f t="shared" si="697"/>
        <v/>
      </c>
      <c r="S1781" s="19" t="str">
        <f t="shared" si="698"/>
        <v/>
      </c>
    </row>
    <row r="1782" spans="1:19" x14ac:dyDescent="0.2">
      <c r="A1782" s="5" t="s">
        <v>430</v>
      </c>
      <c r="B1782" s="1" t="s">
        <v>404</v>
      </c>
      <c r="C1782" s="2" t="s">
        <v>405</v>
      </c>
      <c r="D1782" s="8"/>
      <c r="E1782" s="3"/>
      <c r="F1782" s="3"/>
      <c r="G1782" s="3"/>
      <c r="H1782" s="11" t="str">
        <f t="shared" si="692"/>
        <v/>
      </c>
      <c r="I1782" s="91">
        <v>6</v>
      </c>
      <c r="J1782" s="85">
        <v>4</v>
      </c>
      <c r="K1782" s="85">
        <v>3</v>
      </c>
      <c r="L1782" s="13">
        <f t="shared" si="693"/>
        <v>0.75</v>
      </c>
      <c r="M1782" s="81"/>
      <c r="N1782" s="82">
        <v>2</v>
      </c>
      <c r="O1782" s="16">
        <f t="shared" si="694"/>
        <v>0.33333333333333331</v>
      </c>
      <c r="P1782" s="17">
        <f t="shared" si="695"/>
        <v>6</v>
      </c>
      <c r="Q1782" s="18">
        <f t="shared" si="696"/>
        <v>4</v>
      </c>
      <c r="R1782" s="18">
        <f t="shared" si="697"/>
        <v>2</v>
      </c>
      <c r="S1782" s="19">
        <f t="shared" si="698"/>
        <v>0.33333333333333331</v>
      </c>
    </row>
    <row r="1783" spans="1:19" x14ac:dyDescent="0.2">
      <c r="A1783" s="5" t="s">
        <v>428</v>
      </c>
      <c r="B1783" s="1" t="s">
        <v>257</v>
      </c>
      <c r="C1783" s="2" t="s">
        <v>260</v>
      </c>
      <c r="D1783" s="8"/>
      <c r="E1783" s="3"/>
      <c r="F1783" s="3"/>
      <c r="G1783" s="3"/>
      <c r="H1783" s="11" t="str">
        <f t="shared" si="692"/>
        <v/>
      </c>
      <c r="I1783" s="89">
        <v>6</v>
      </c>
      <c r="J1783" s="82"/>
      <c r="K1783" s="82"/>
      <c r="L1783" s="13" t="str">
        <f t="shared" si="693"/>
        <v/>
      </c>
      <c r="M1783" s="81"/>
      <c r="N1783" s="82"/>
      <c r="O1783" s="16">
        <f t="shared" si="694"/>
        <v>0</v>
      </c>
      <c r="P1783" s="17">
        <f t="shared" si="695"/>
        <v>6</v>
      </c>
      <c r="Q1783" s="18" t="str">
        <f t="shared" si="696"/>
        <v/>
      </c>
      <c r="R1783" s="18" t="str">
        <f t="shared" si="697"/>
        <v/>
      </c>
      <c r="S1783" s="19" t="str">
        <f t="shared" si="698"/>
        <v/>
      </c>
    </row>
    <row r="1784" spans="1:19" x14ac:dyDescent="0.2">
      <c r="A1784" s="5" t="s">
        <v>422</v>
      </c>
      <c r="B1784" s="1" t="s">
        <v>165</v>
      </c>
      <c r="C1784" s="2" t="s">
        <v>166</v>
      </c>
      <c r="D1784" s="8">
        <v>0</v>
      </c>
      <c r="E1784" s="3">
        <v>0</v>
      </c>
      <c r="F1784" s="3">
        <v>0</v>
      </c>
      <c r="G1784" s="3">
        <v>0</v>
      </c>
      <c r="H1784" s="11" t="str">
        <f t="shared" si="692"/>
        <v/>
      </c>
      <c r="I1784" s="89">
        <v>6</v>
      </c>
      <c r="J1784" s="82">
        <v>5</v>
      </c>
      <c r="K1784" s="82">
        <v>4</v>
      </c>
      <c r="L1784" s="13">
        <f t="shared" si="693"/>
        <v>0.8</v>
      </c>
      <c r="M1784" s="84">
        <v>1</v>
      </c>
      <c r="N1784" s="82">
        <v>0</v>
      </c>
      <c r="O1784" s="16">
        <f t="shared" si="694"/>
        <v>0</v>
      </c>
      <c r="P1784" s="17">
        <f t="shared" si="695"/>
        <v>6</v>
      </c>
      <c r="Q1784" s="18">
        <f t="shared" si="696"/>
        <v>6</v>
      </c>
      <c r="R1784" s="18" t="str">
        <f t="shared" si="697"/>
        <v/>
      </c>
      <c r="S1784" s="19" t="str">
        <f t="shared" si="698"/>
        <v/>
      </c>
    </row>
    <row r="1785" spans="1:19" x14ac:dyDescent="0.2">
      <c r="A1785" s="5" t="s">
        <v>422</v>
      </c>
      <c r="B1785" s="1" t="s">
        <v>341</v>
      </c>
      <c r="C1785" s="2" t="s">
        <v>344</v>
      </c>
      <c r="D1785" s="8">
        <v>0</v>
      </c>
      <c r="E1785" s="3">
        <v>0</v>
      </c>
      <c r="F1785" s="3">
        <v>0</v>
      </c>
      <c r="G1785" s="3">
        <v>0</v>
      </c>
      <c r="H1785" s="11" t="str">
        <f t="shared" si="692"/>
        <v/>
      </c>
      <c r="I1785" s="89">
        <v>6</v>
      </c>
      <c r="J1785" s="82">
        <v>6</v>
      </c>
      <c r="K1785" s="82">
        <v>6</v>
      </c>
      <c r="L1785" s="13">
        <f t="shared" si="693"/>
        <v>1</v>
      </c>
      <c r="M1785" s="84">
        <v>0</v>
      </c>
      <c r="N1785" s="82">
        <v>0</v>
      </c>
      <c r="O1785" s="16">
        <f t="shared" si="694"/>
        <v>0</v>
      </c>
      <c r="P1785" s="17">
        <f t="shared" si="695"/>
        <v>6</v>
      </c>
      <c r="Q1785" s="18">
        <f t="shared" si="696"/>
        <v>6</v>
      </c>
      <c r="R1785" s="18" t="str">
        <f t="shared" si="697"/>
        <v/>
      </c>
      <c r="S1785" s="19" t="str">
        <f t="shared" si="698"/>
        <v/>
      </c>
    </row>
    <row r="1786" spans="1:19" x14ac:dyDescent="0.2">
      <c r="A1786" s="5" t="s">
        <v>421</v>
      </c>
      <c r="B1786" s="1" t="s">
        <v>269</v>
      </c>
      <c r="C1786" s="2" t="s">
        <v>270</v>
      </c>
      <c r="D1786" s="8"/>
      <c r="E1786" s="3"/>
      <c r="F1786" s="3"/>
      <c r="G1786" s="3"/>
      <c r="H1786" s="11" t="str">
        <f t="shared" si="692"/>
        <v/>
      </c>
      <c r="I1786" s="89">
        <v>6</v>
      </c>
      <c r="J1786" s="82">
        <v>6</v>
      </c>
      <c r="K1786" s="82">
        <v>3</v>
      </c>
      <c r="L1786" s="13">
        <f t="shared" si="693"/>
        <v>0.5</v>
      </c>
      <c r="M1786" s="81"/>
      <c r="N1786" s="82"/>
      <c r="O1786" s="16">
        <f t="shared" si="694"/>
        <v>0</v>
      </c>
      <c r="P1786" s="17">
        <f t="shared" si="695"/>
        <v>6</v>
      </c>
      <c r="Q1786" s="18">
        <f t="shared" si="696"/>
        <v>6</v>
      </c>
      <c r="R1786" s="18" t="str">
        <f t="shared" si="697"/>
        <v/>
      </c>
      <c r="S1786" s="19" t="str">
        <f t="shared" si="698"/>
        <v/>
      </c>
    </row>
    <row r="1787" spans="1:19" x14ac:dyDescent="0.2">
      <c r="A1787" s="5" t="s">
        <v>418</v>
      </c>
      <c r="B1787" s="1" t="s">
        <v>51</v>
      </c>
      <c r="C1787" s="2" t="s">
        <v>52</v>
      </c>
      <c r="D1787" s="8">
        <v>0</v>
      </c>
      <c r="E1787" s="3">
        <v>0</v>
      </c>
      <c r="F1787" s="3">
        <v>0</v>
      </c>
      <c r="G1787" s="3">
        <v>0</v>
      </c>
      <c r="H1787" s="11" t="str">
        <f t="shared" si="692"/>
        <v/>
      </c>
      <c r="I1787" s="89">
        <v>6</v>
      </c>
      <c r="J1787" s="82">
        <v>6</v>
      </c>
      <c r="K1787" s="82">
        <v>5</v>
      </c>
      <c r="L1787" s="13">
        <f t="shared" si="693"/>
        <v>0.83333333333333337</v>
      </c>
      <c r="M1787" s="81">
        <v>0</v>
      </c>
      <c r="N1787" s="82">
        <v>0</v>
      </c>
      <c r="O1787" s="16">
        <f t="shared" si="694"/>
        <v>0</v>
      </c>
      <c r="P1787" s="17">
        <f t="shared" si="695"/>
        <v>6</v>
      </c>
      <c r="Q1787" s="18">
        <f t="shared" si="696"/>
        <v>6</v>
      </c>
      <c r="R1787" s="18" t="str">
        <f t="shared" si="697"/>
        <v/>
      </c>
      <c r="S1787" s="19" t="str">
        <f t="shared" si="698"/>
        <v/>
      </c>
    </row>
    <row r="1788" spans="1:19" x14ac:dyDescent="0.2">
      <c r="A1788" s="5" t="s">
        <v>418</v>
      </c>
      <c r="B1788" s="1" t="s">
        <v>269</v>
      </c>
      <c r="C1788" s="2" t="s">
        <v>270</v>
      </c>
      <c r="D1788" s="8">
        <v>0</v>
      </c>
      <c r="E1788" s="3">
        <v>0</v>
      </c>
      <c r="F1788" s="3">
        <v>0</v>
      </c>
      <c r="G1788" s="3">
        <v>0</v>
      </c>
      <c r="H1788" s="11" t="str">
        <f t="shared" si="692"/>
        <v/>
      </c>
      <c r="I1788" s="89">
        <v>6</v>
      </c>
      <c r="J1788" s="82">
        <v>3</v>
      </c>
      <c r="K1788" s="82">
        <v>4</v>
      </c>
      <c r="L1788" s="13">
        <f t="shared" si="693"/>
        <v>1.3333333333333333</v>
      </c>
      <c r="M1788" s="81">
        <v>2</v>
      </c>
      <c r="N1788" s="82">
        <v>1</v>
      </c>
      <c r="O1788" s="16">
        <f t="shared" si="694"/>
        <v>0.16666666666666666</v>
      </c>
      <c r="P1788" s="17">
        <f t="shared" si="695"/>
        <v>6</v>
      </c>
      <c r="Q1788" s="18">
        <f t="shared" si="696"/>
        <v>5</v>
      </c>
      <c r="R1788" s="18">
        <f t="shared" si="697"/>
        <v>1</v>
      </c>
      <c r="S1788" s="19">
        <f t="shared" si="698"/>
        <v>0.16666666666666666</v>
      </c>
    </row>
    <row r="1789" spans="1:19" x14ac:dyDescent="0.2">
      <c r="A1789" s="5" t="s">
        <v>513</v>
      </c>
      <c r="B1789" s="1" t="s">
        <v>154</v>
      </c>
      <c r="C1789" s="2" t="s">
        <v>155</v>
      </c>
      <c r="D1789" s="8">
        <v>0</v>
      </c>
      <c r="E1789" s="3">
        <v>0</v>
      </c>
      <c r="F1789" s="3">
        <v>0</v>
      </c>
      <c r="G1789" s="3">
        <v>0</v>
      </c>
      <c r="H1789" s="11" t="s">
        <v>514</v>
      </c>
      <c r="I1789" s="89">
        <v>6</v>
      </c>
      <c r="J1789" s="82">
        <v>0</v>
      </c>
      <c r="K1789" s="82">
        <v>0</v>
      </c>
      <c r="L1789" s="13" t="s">
        <v>514</v>
      </c>
      <c r="M1789" s="84">
        <v>4</v>
      </c>
      <c r="N1789" s="82">
        <v>2</v>
      </c>
      <c r="O1789" s="16">
        <v>0.33333333333333331</v>
      </c>
      <c r="P1789" s="17">
        <v>6</v>
      </c>
      <c r="Q1789" s="18">
        <v>4</v>
      </c>
      <c r="R1789" s="18">
        <v>2</v>
      </c>
      <c r="S1789" s="19">
        <v>0.33333333333333331</v>
      </c>
    </row>
    <row r="1790" spans="1:19" x14ac:dyDescent="0.2">
      <c r="A1790" s="5" t="s">
        <v>513</v>
      </c>
      <c r="B1790" s="1" t="s">
        <v>306</v>
      </c>
      <c r="C1790" s="2" t="s">
        <v>307</v>
      </c>
      <c r="D1790" s="8">
        <v>0</v>
      </c>
      <c r="E1790" s="3">
        <v>0</v>
      </c>
      <c r="F1790" s="3">
        <v>0</v>
      </c>
      <c r="G1790" s="3">
        <v>0</v>
      </c>
      <c r="H1790" s="11" t="s">
        <v>514</v>
      </c>
      <c r="I1790" s="89">
        <v>6</v>
      </c>
      <c r="J1790" s="82">
        <v>6</v>
      </c>
      <c r="K1790" s="82">
        <v>0</v>
      </c>
      <c r="L1790" s="13">
        <v>0</v>
      </c>
      <c r="M1790" s="84">
        <v>0</v>
      </c>
      <c r="N1790" s="82">
        <v>0</v>
      </c>
      <c r="O1790" s="16">
        <v>0</v>
      </c>
      <c r="P1790" s="17">
        <v>6</v>
      </c>
      <c r="Q1790" s="18">
        <v>6</v>
      </c>
      <c r="R1790" s="18" t="s">
        <v>514</v>
      </c>
      <c r="S1790" s="19" t="s">
        <v>514</v>
      </c>
    </row>
    <row r="1791" spans="1:19" x14ac:dyDescent="0.2">
      <c r="A1791" s="5" t="s">
        <v>515</v>
      </c>
      <c r="B1791" s="1" t="s">
        <v>137</v>
      </c>
      <c r="C1791" s="2" t="s">
        <v>139</v>
      </c>
      <c r="D1791" s="8"/>
      <c r="E1791" s="3"/>
      <c r="F1791" s="3"/>
      <c r="G1791" s="3"/>
      <c r="H1791" s="11" t="str">
        <f t="shared" ref="H1791:H1831" si="699">IF(D1791&lt;&gt;0,G1791/D1791,"")</f>
        <v/>
      </c>
      <c r="I1791" s="90">
        <v>6</v>
      </c>
      <c r="J1791" s="83">
        <v>6</v>
      </c>
      <c r="K1791" s="83"/>
      <c r="L1791" s="13">
        <f t="shared" ref="L1791:L1831" si="700">IF(J1791&lt;&gt;0,K1791/J1791,"")</f>
        <v>0</v>
      </c>
      <c r="M1791" s="83"/>
      <c r="N1791" s="83"/>
      <c r="O1791" s="16">
        <f t="shared" ref="O1791:O1831" si="701">IF(I1791&lt;&gt;0,N1791/I1791,"")</f>
        <v>0</v>
      </c>
      <c r="P1791" s="17">
        <f t="shared" ref="P1791:P1831" si="702">IF(SUM(D1791,I1791)&gt;0,SUM(D1791,I1791),"")</f>
        <v>6</v>
      </c>
      <c r="Q1791" s="18">
        <f t="shared" ref="Q1791:Q1831" si="703">IF(SUM(E1791,J1791, M1791)&gt;0,SUM(E1791,J1791, M1791),"")</f>
        <v>6</v>
      </c>
      <c r="R1791" s="18" t="str">
        <f t="shared" ref="R1791:R1831" si="704">IF(SUM(G1791,N1791)&gt;0,SUM(G1791,N1791),"")</f>
        <v/>
      </c>
      <c r="S1791" s="19" t="str">
        <f t="shared" ref="S1791:S1831" si="705">IFERROR(IF(P1791&lt;&gt;0,R1791/P1791,""),"")</f>
        <v/>
      </c>
    </row>
    <row r="1792" spans="1:19" x14ac:dyDescent="0.2">
      <c r="A1792" s="5" t="s">
        <v>516</v>
      </c>
      <c r="B1792" s="1" t="s">
        <v>286</v>
      </c>
      <c r="C1792" s="2" t="s">
        <v>287</v>
      </c>
      <c r="D1792" s="8">
        <v>0</v>
      </c>
      <c r="E1792" s="3">
        <v>0</v>
      </c>
      <c r="F1792" s="3">
        <v>0</v>
      </c>
      <c r="G1792" s="3">
        <v>0</v>
      </c>
      <c r="H1792" s="11" t="str">
        <f t="shared" si="699"/>
        <v/>
      </c>
      <c r="I1792" s="89">
        <v>6</v>
      </c>
      <c r="J1792" s="82">
        <v>3</v>
      </c>
      <c r="K1792" s="82">
        <v>4</v>
      </c>
      <c r="L1792" s="13">
        <f t="shared" si="700"/>
        <v>1.3333333333333333</v>
      </c>
      <c r="M1792" s="81">
        <v>1</v>
      </c>
      <c r="N1792" s="82">
        <v>2</v>
      </c>
      <c r="O1792" s="16">
        <f t="shared" si="701"/>
        <v>0.33333333333333331</v>
      </c>
      <c r="P1792" s="17">
        <f t="shared" si="702"/>
        <v>6</v>
      </c>
      <c r="Q1792" s="18">
        <f t="shared" si="703"/>
        <v>4</v>
      </c>
      <c r="R1792" s="18">
        <f t="shared" si="704"/>
        <v>2</v>
      </c>
      <c r="S1792" s="19">
        <f t="shared" si="705"/>
        <v>0.33333333333333331</v>
      </c>
    </row>
    <row r="1793" spans="1:19" x14ac:dyDescent="0.2">
      <c r="A1793" s="5" t="s">
        <v>522</v>
      </c>
      <c r="B1793" s="1" t="s">
        <v>257</v>
      </c>
      <c r="C1793" s="2" t="s">
        <v>260</v>
      </c>
      <c r="D1793" s="8">
        <v>0</v>
      </c>
      <c r="E1793" s="3">
        <v>0</v>
      </c>
      <c r="F1793" s="3">
        <v>0</v>
      </c>
      <c r="G1793" s="3">
        <v>0</v>
      </c>
      <c r="H1793" s="11" t="str">
        <f t="shared" si="699"/>
        <v/>
      </c>
      <c r="I1793" s="89">
        <v>6</v>
      </c>
      <c r="J1793" s="82">
        <v>6</v>
      </c>
      <c r="K1793" s="82">
        <v>0</v>
      </c>
      <c r="L1793" s="13">
        <f t="shared" si="700"/>
        <v>0</v>
      </c>
      <c r="M1793" s="81">
        <v>0</v>
      </c>
      <c r="N1793" s="82">
        <v>0</v>
      </c>
      <c r="O1793" s="16">
        <f t="shared" si="701"/>
        <v>0</v>
      </c>
      <c r="P1793" s="17">
        <f t="shared" si="702"/>
        <v>6</v>
      </c>
      <c r="Q1793" s="18">
        <f t="shared" si="703"/>
        <v>6</v>
      </c>
      <c r="R1793" s="18" t="str">
        <f t="shared" si="704"/>
        <v/>
      </c>
      <c r="S1793" s="19" t="str">
        <f t="shared" si="705"/>
        <v/>
      </c>
    </row>
    <row r="1794" spans="1:19" x14ac:dyDescent="0.2">
      <c r="A1794" s="5" t="s">
        <v>430</v>
      </c>
      <c r="B1794" s="1" t="s">
        <v>38</v>
      </c>
      <c r="C1794" s="2" t="s">
        <v>39</v>
      </c>
      <c r="D1794" s="8"/>
      <c r="E1794" s="3"/>
      <c r="F1794" s="3"/>
      <c r="G1794" s="3"/>
      <c r="H1794" s="11" t="str">
        <f t="shared" si="699"/>
        <v/>
      </c>
      <c r="I1794" s="89">
        <v>5</v>
      </c>
      <c r="J1794" s="82">
        <v>5</v>
      </c>
      <c r="K1794" s="82"/>
      <c r="L1794" s="13">
        <f t="shared" si="700"/>
        <v>0</v>
      </c>
      <c r="M1794" s="81"/>
      <c r="N1794" s="82"/>
      <c r="O1794" s="16">
        <f t="shared" si="701"/>
        <v>0</v>
      </c>
      <c r="P1794" s="17">
        <f t="shared" si="702"/>
        <v>5</v>
      </c>
      <c r="Q1794" s="18">
        <f t="shared" si="703"/>
        <v>5</v>
      </c>
      <c r="R1794" s="18" t="str">
        <f t="shared" si="704"/>
        <v/>
      </c>
      <c r="S1794" s="19" t="str">
        <f t="shared" si="705"/>
        <v/>
      </c>
    </row>
    <row r="1795" spans="1:19" x14ac:dyDescent="0.2">
      <c r="A1795" s="5" t="s">
        <v>428</v>
      </c>
      <c r="B1795" s="1" t="s">
        <v>172</v>
      </c>
      <c r="C1795" s="2" t="s">
        <v>173</v>
      </c>
      <c r="D1795" s="8"/>
      <c r="E1795" s="3"/>
      <c r="F1795" s="3"/>
      <c r="G1795" s="3"/>
      <c r="H1795" s="11" t="str">
        <f t="shared" si="699"/>
        <v/>
      </c>
      <c r="I1795" s="89">
        <v>5</v>
      </c>
      <c r="J1795" s="82"/>
      <c r="K1795" s="82"/>
      <c r="L1795" s="13" t="str">
        <f t="shared" si="700"/>
        <v/>
      </c>
      <c r="M1795" s="81"/>
      <c r="N1795" s="82"/>
      <c r="O1795" s="16">
        <f t="shared" si="701"/>
        <v>0</v>
      </c>
      <c r="P1795" s="17">
        <f t="shared" si="702"/>
        <v>5</v>
      </c>
      <c r="Q1795" s="18" t="str">
        <f t="shared" si="703"/>
        <v/>
      </c>
      <c r="R1795" s="18" t="str">
        <f t="shared" si="704"/>
        <v/>
      </c>
      <c r="S1795" s="19" t="str">
        <f t="shared" si="705"/>
        <v/>
      </c>
    </row>
    <row r="1796" spans="1:19" x14ac:dyDescent="0.2">
      <c r="A1796" s="5" t="s">
        <v>428</v>
      </c>
      <c r="B1796" s="1" t="s">
        <v>328</v>
      </c>
      <c r="C1796" s="2" t="s">
        <v>330</v>
      </c>
      <c r="D1796" s="8"/>
      <c r="E1796" s="3"/>
      <c r="F1796" s="3"/>
      <c r="G1796" s="3"/>
      <c r="H1796" s="11" t="str">
        <f t="shared" si="699"/>
        <v/>
      </c>
      <c r="I1796" s="89">
        <v>5</v>
      </c>
      <c r="J1796" s="82">
        <v>5</v>
      </c>
      <c r="K1796" s="82">
        <v>2</v>
      </c>
      <c r="L1796" s="13">
        <f t="shared" si="700"/>
        <v>0.4</v>
      </c>
      <c r="M1796" s="81"/>
      <c r="N1796" s="82"/>
      <c r="O1796" s="16">
        <f t="shared" si="701"/>
        <v>0</v>
      </c>
      <c r="P1796" s="17">
        <f t="shared" si="702"/>
        <v>5</v>
      </c>
      <c r="Q1796" s="18">
        <f t="shared" si="703"/>
        <v>5</v>
      </c>
      <c r="R1796" s="18" t="str">
        <f t="shared" si="704"/>
        <v/>
      </c>
      <c r="S1796" s="19" t="str">
        <f t="shared" si="705"/>
        <v/>
      </c>
    </row>
    <row r="1797" spans="1:19" ht="29" x14ac:dyDescent="0.2">
      <c r="A1797" s="5" t="s">
        <v>428</v>
      </c>
      <c r="B1797" s="1" t="s">
        <v>346</v>
      </c>
      <c r="C1797" s="2" t="s">
        <v>347</v>
      </c>
      <c r="D1797" s="8"/>
      <c r="E1797" s="3"/>
      <c r="F1797" s="3"/>
      <c r="G1797" s="3"/>
      <c r="H1797" s="11" t="str">
        <f t="shared" si="699"/>
        <v/>
      </c>
      <c r="I1797" s="89">
        <v>5</v>
      </c>
      <c r="J1797" s="82">
        <v>1</v>
      </c>
      <c r="K1797" s="82"/>
      <c r="L1797" s="13">
        <f t="shared" si="700"/>
        <v>0</v>
      </c>
      <c r="M1797" s="81"/>
      <c r="N1797" s="82">
        <v>1</v>
      </c>
      <c r="O1797" s="16">
        <f t="shared" si="701"/>
        <v>0.2</v>
      </c>
      <c r="P1797" s="17">
        <f t="shared" si="702"/>
        <v>5</v>
      </c>
      <c r="Q1797" s="18">
        <f t="shared" si="703"/>
        <v>1</v>
      </c>
      <c r="R1797" s="18">
        <f t="shared" si="704"/>
        <v>1</v>
      </c>
      <c r="S1797" s="19">
        <f t="shared" si="705"/>
        <v>0.2</v>
      </c>
    </row>
    <row r="1798" spans="1:19" x14ac:dyDescent="0.2">
      <c r="A1798" s="5" t="s">
        <v>422</v>
      </c>
      <c r="B1798" s="1" t="s">
        <v>341</v>
      </c>
      <c r="C1798" s="2" t="s">
        <v>345</v>
      </c>
      <c r="D1798" s="8">
        <v>0</v>
      </c>
      <c r="E1798" s="3">
        <v>0</v>
      </c>
      <c r="F1798" s="3">
        <v>0</v>
      </c>
      <c r="G1798" s="3">
        <v>0</v>
      </c>
      <c r="H1798" s="11" t="str">
        <f t="shared" si="699"/>
        <v/>
      </c>
      <c r="I1798" s="89">
        <v>5</v>
      </c>
      <c r="J1798" s="82">
        <v>4</v>
      </c>
      <c r="K1798" s="82">
        <v>4</v>
      </c>
      <c r="L1798" s="13">
        <f t="shared" si="700"/>
        <v>1</v>
      </c>
      <c r="M1798" s="84">
        <v>1</v>
      </c>
      <c r="N1798" s="82">
        <v>0</v>
      </c>
      <c r="O1798" s="16">
        <f t="shared" si="701"/>
        <v>0</v>
      </c>
      <c r="P1798" s="17">
        <f t="shared" si="702"/>
        <v>5</v>
      </c>
      <c r="Q1798" s="18">
        <f t="shared" si="703"/>
        <v>5</v>
      </c>
      <c r="R1798" s="18" t="str">
        <f t="shared" si="704"/>
        <v/>
      </c>
      <c r="S1798" s="19" t="str">
        <f t="shared" si="705"/>
        <v/>
      </c>
    </row>
    <row r="1799" spans="1:19" x14ac:dyDescent="0.2">
      <c r="A1799" s="5" t="s">
        <v>418</v>
      </c>
      <c r="B1799" s="1" t="s">
        <v>113</v>
      </c>
      <c r="C1799" s="2" t="s">
        <v>114</v>
      </c>
      <c r="D1799" s="8">
        <v>0</v>
      </c>
      <c r="E1799" s="3">
        <v>0</v>
      </c>
      <c r="F1799" s="3">
        <v>0</v>
      </c>
      <c r="G1799" s="3">
        <v>0</v>
      </c>
      <c r="H1799" s="11" t="str">
        <f t="shared" si="699"/>
        <v/>
      </c>
      <c r="I1799" s="89">
        <v>5</v>
      </c>
      <c r="J1799" s="82">
        <v>5</v>
      </c>
      <c r="K1799" s="82">
        <v>0</v>
      </c>
      <c r="L1799" s="13">
        <f t="shared" si="700"/>
        <v>0</v>
      </c>
      <c r="M1799" s="81">
        <v>0</v>
      </c>
      <c r="N1799" s="82">
        <v>0</v>
      </c>
      <c r="O1799" s="16">
        <f t="shared" si="701"/>
        <v>0</v>
      </c>
      <c r="P1799" s="17">
        <f t="shared" si="702"/>
        <v>5</v>
      </c>
      <c r="Q1799" s="18">
        <f t="shared" si="703"/>
        <v>5</v>
      </c>
      <c r="R1799" s="18" t="str">
        <f t="shared" si="704"/>
        <v/>
      </c>
      <c r="S1799" s="19" t="str">
        <f t="shared" si="705"/>
        <v/>
      </c>
    </row>
    <row r="1800" spans="1:19" x14ac:dyDescent="0.2">
      <c r="A1800" s="5" t="s">
        <v>418</v>
      </c>
      <c r="B1800" s="1" t="s">
        <v>341</v>
      </c>
      <c r="C1800" s="2" t="s">
        <v>342</v>
      </c>
      <c r="D1800" s="8">
        <v>0</v>
      </c>
      <c r="E1800" s="3">
        <v>0</v>
      </c>
      <c r="F1800" s="3">
        <v>0</v>
      </c>
      <c r="G1800" s="3">
        <v>0</v>
      </c>
      <c r="H1800" s="11" t="str">
        <f t="shared" si="699"/>
        <v/>
      </c>
      <c r="I1800" s="89">
        <v>5</v>
      </c>
      <c r="J1800" s="82">
        <v>5</v>
      </c>
      <c r="K1800" s="82">
        <v>4</v>
      </c>
      <c r="L1800" s="13">
        <f t="shared" si="700"/>
        <v>0.8</v>
      </c>
      <c r="M1800" s="81">
        <v>0</v>
      </c>
      <c r="N1800" s="82">
        <v>0</v>
      </c>
      <c r="O1800" s="16">
        <f t="shared" si="701"/>
        <v>0</v>
      </c>
      <c r="P1800" s="17">
        <f t="shared" si="702"/>
        <v>5</v>
      </c>
      <c r="Q1800" s="18">
        <f t="shared" si="703"/>
        <v>5</v>
      </c>
      <c r="R1800" s="18" t="str">
        <f t="shared" si="704"/>
        <v/>
      </c>
      <c r="S1800" s="19" t="str">
        <f t="shared" si="705"/>
        <v/>
      </c>
    </row>
    <row r="1801" spans="1:19" x14ac:dyDescent="0.2">
      <c r="A1801" s="5" t="s">
        <v>416</v>
      </c>
      <c r="B1801" s="1" t="s">
        <v>105</v>
      </c>
      <c r="C1801" s="2" t="s">
        <v>108</v>
      </c>
      <c r="D1801" s="8"/>
      <c r="E1801" s="3"/>
      <c r="F1801" s="3"/>
      <c r="G1801" s="3"/>
      <c r="H1801" s="11" t="str">
        <f t="shared" si="699"/>
        <v/>
      </c>
      <c r="I1801" s="89">
        <v>5</v>
      </c>
      <c r="J1801" s="82">
        <v>3</v>
      </c>
      <c r="K1801" s="82">
        <v>3</v>
      </c>
      <c r="L1801" s="13">
        <f t="shared" si="700"/>
        <v>1</v>
      </c>
      <c r="M1801" s="81"/>
      <c r="N1801" s="82">
        <v>2</v>
      </c>
      <c r="O1801" s="16">
        <f t="shared" si="701"/>
        <v>0.4</v>
      </c>
      <c r="P1801" s="17">
        <f t="shared" si="702"/>
        <v>5</v>
      </c>
      <c r="Q1801" s="18">
        <f t="shared" si="703"/>
        <v>3</v>
      </c>
      <c r="R1801" s="18">
        <f t="shared" si="704"/>
        <v>2</v>
      </c>
      <c r="S1801" s="19">
        <f t="shared" si="705"/>
        <v>0.4</v>
      </c>
    </row>
    <row r="1802" spans="1:19" x14ac:dyDescent="0.2">
      <c r="A1802" s="5" t="s">
        <v>515</v>
      </c>
      <c r="B1802" s="1" t="s">
        <v>27</v>
      </c>
      <c r="C1802" s="2" t="s">
        <v>441</v>
      </c>
      <c r="D1802" s="8"/>
      <c r="E1802" s="3"/>
      <c r="F1802" s="3"/>
      <c r="G1802" s="3"/>
      <c r="H1802" s="11" t="str">
        <f t="shared" si="699"/>
        <v/>
      </c>
      <c r="I1802" s="90">
        <v>5</v>
      </c>
      <c r="J1802" s="83">
        <v>3</v>
      </c>
      <c r="K1802" s="83"/>
      <c r="L1802" s="13">
        <f t="shared" si="700"/>
        <v>0</v>
      </c>
      <c r="M1802" s="83"/>
      <c r="N1802" s="83"/>
      <c r="O1802" s="16">
        <f t="shared" si="701"/>
        <v>0</v>
      </c>
      <c r="P1802" s="17">
        <f t="shared" si="702"/>
        <v>5</v>
      </c>
      <c r="Q1802" s="18">
        <f t="shared" si="703"/>
        <v>3</v>
      </c>
      <c r="R1802" s="18" t="str">
        <f t="shared" si="704"/>
        <v/>
      </c>
      <c r="S1802" s="19" t="str">
        <f t="shared" si="705"/>
        <v/>
      </c>
    </row>
    <row r="1803" spans="1:19" x14ac:dyDescent="0.2">
      <c r="A1803" s="5" t="s">
        <v>516</v>
      </c>
      <c r="B1803" s="1" t="s">
        <v>17</v>
      </c>
      <c r="C1803" s="2" t="s">
        <v>20</v>
      </c>
      <c r="D1803" s="8">
        <v>0</v>
      </c>
      <c r="E1803" s="3">
        <v>0</v>
      </c>
      <c r="F1803" s="3">
        <v>0</v>
      </c>
      <c r="G1803" s="3">
        <v>0</v>
      </c>
      <c r="H1803" s="11" t="str">
        <f t="shared" si="699"/>
        <v/>
      </c>
      <c r="I1803" s="89">
        <v>5</v>
      </c>
      <c r="J1803" s="82">
        <v>4</v>
      </c>
      <c r="K1803" s="82">
        <v>4</v>
      </c>
      <c r="L1803" s="13">
        <f t="shared" si="700"/>
        <v>1</v>
      </c>
      <c r="M1803" s="81">
        <v>1</v>
      </c>
      <c r="N1803" s="82">
        <v>0</v>
      </c>
      <c r="O1803" s="16">
        <f t="shared" si="701"/>
        <v>0</v>
      </c>
      <c r="P1803" s="17">
        <f t="shared" si="702"/>
        <v>5</v>
      </c>
      <c r="Q1803" s="18">
        <f t="shared" si="703"/>
        <v>5</v>
      </c>
      <c r="R1803" s="18" t="str">
        <f t="shared" si="704"/>
        <v/>
      </c>
      <c r="S1803" s="19" t="str">
        <f t="shared" si="705"/>
        <v/>
      </c>
    </row>
    <row r="1804" spans="1:19" x14ac:dyDescent="0.2">
      <c r="A1804" s="5" t="s">
        <v>516</v>
      </c>
      <c r="B1804" s="1" t="s">
        <v>61</v>
      </c>
      <c r="C1804" s="2" t="s">
        <v>64</v>
      </c>
      <c r="D1804" s="8">
        <v>0</v>
      </c>
      <c r="E1804" s="3">
        <v>0</v>
      </c>
      <c r="F1804" s="3">
        <v>0</v>
      </c>
      <c r="G1804" s="3">
        <v>0</v>
      </c>
      <c r="H1804" s="11" t="str">
        <f t="shared" si="699"/>
        <v/>
      </c>
      <c r="I1804" s="89">
        <v>5</v>
      </c>
      <c r="J1804" s="82">
        <v>3</v>
      </c>
      <c r="K1804" s="82">
        <v>0</v>
      </c>
      <c r="L1804" s="13">
        <f t="shared" si="700"/>
        <v>0</v>
      </c>
      <c r="M1804" s="81">
        <v>0</v>
      </c>
      <c r="N1804" s="82">
        <v>2</v>
      </c>
      <c r="O1804" s="16">
        <f t="shared" si="701"/>
        <v>0.4</v>
      </c>
      <c r="P1804" s="17">
        <f t="shared" si="702"/>
        <v>5</v>
      </c>
      <c r="Q1804" s="18">
        <f t="shared" si="703"/>
        <v>3</v>
      </c>
      <c r="R1804" s="18">
        <f t="shared" si="704"/>
        <v>2</v>
      </c>
      <c r="S1804" s="19">
        <f t="shared" si="705"/>
        <v>0.4</v>
      </c>
    </row>
    <row r="1805" spans="1:19" ht="57" x14ac:dyDescent="0.2">
      <c r="A1805" s="5" t="s">
        <v>516</v>
      </c>
      <c r="B1805" s="1" t="s">
        <v>208</v>
      </c>
      <c r="C1805" s="2" t="s">
        <v>209</v>
      </c>
      <c r="D1805" s="8">
        <v>0</v>
      </c>
      <c r="E1805" s="3">
        <v>0</v>
      </c>
      <c r="F1805" s="3">
        <v>0</v>
      </c>
      <c r="G1805" s="3">
        <v>0</v>
      </c>
      <c r="H1805" s="11" t="str">
        <f t="shared" si="699"/>
        <v/>
      </c>
      <c r="I1805" s="89">
        <v>5</v>
      </c>
      <c r="J1805" s="82">
        <v>3</v>
      </c>
      <c r="K1805" s="82">
        <v>0</v>
      </c>
      <c r="L1805" s="13">
        <f t="shared" si="700"/>
        <v>0</v>
      </c>
      <c r="M1805" s="81">
        <v>0</v>
      </c>
      <c r="N1805" s="82">
        <v>2</v>
      </c>
      <c r="O1805" s="16">
        <f t="shared" si="701"/>
        <v>0.4</v>
      </c>
      <c r="P1805" s="17">
        <f t="shared" si="702"/>
        <v>5</v>
      </c>
      <c r="Q1805" s="18">
        <f t="shared" si="703"/>
        <v>3</v>
      </c>
      <c r="R1805" s="18">
        <f t="shared" si="704"/>
        <v>2</v>
      </c>
      <c r="S1805" s="19">
        <f t="shared" si="705"/>
        <v>0.4</v>
      </c>
    </row>
    <row r="1806" spans="1:19" x14ac:dyDescent="0.2">
      <c r="A1806" s="5" t="s">
        <v>516</v>
      </c>
      <c r="B1806" s="1" t="s">
        <v>339</v>
      </c>
      <c r="C1806" s="2" t="s">
        <v>340</v>
      </c>
      <c r="D1806" s="8">
        <v>0</v>
      </c>
      <c r="E1806" s="3">
        <v>0</v>
      </c>
      <c r="F1806" s="3">
        <v>0</v>
      </c>
      <c r="G1806" s="3">
        <v>0</v>
      </c>
      <c r="H1806" s="11" t="str">
        <f t="shared" si="699"/>
        <v/>
      </c>
      <c r="I1806" s="89">
        <v>5</v>
      </c>
      <c r="J1806" s="82">
        <v>1</v>
      </c>
      <c r="K1806" s="82">
        <v>3</v>
      </c>
      <c r="L1806" s="13">
        <f t="shared" si="700"/>
        <v>3</v>
      </c>
      <c r="M1806" s="81">
        <v>2</v>
      </c>
      <c r="N1806" s="82">
        <v>2</v>
      </c>
      <c r="O1806" s="16">
        <f t="shared" si="701"/>
        <v>0.4</v>
      </c>
      <c r="P1806" s="17">
        <f t="shared" si="702"/>
        <v>5</v>
      </c>
      <c r="Q1806" s="18">
        <f t="shared" si="703"/>
        <v>3</v>
      </c>
      <c r="R1806" s="18">
        <f t="shared" si="704"/>
        <v>2</v>
      </c>
      <c r="S1806" s="19">
        <f t="shared" si="705"/>
        <v>0.4</v>
      </c>
    </row>
    <row r="1807" spans="1:19" x14ac:dyDescent="0.2">
      <c r="A1807" s="5" t="s">
        <v>517</v>
      </c>
      <c r="B1807" s="1" t="s">
        <v>113</v>
      </c>
      <c r="C1807" s="2" t="s">
        <v>114</v>
      </c>
      <c r="D1807" s="20">
        <v>0</v>
      </c>
      <c r="E1807" s="21">
        <v>0</v>
      </c>
      <c r="F1807" s="21">
        <v>0</v>
      </c>
      <c r="G1807" s="21">
        <v>0</v>
      </c>
      <c r="H1807" s="11" t="str">
        <f t="shared" si="699"/>
        <v/>
      </c>
      <c r="I1807" s="90">
        <v>5</v>
      </c>
      <c r="J1807" s="83">
        <v>3</v>
      </c>
      <c r="K1807" s="83">
        <v>0</v>
      </c>
      <c r="L1807" s="13">
        <f t="shared" si="700"/>
        <v>0</v>
      </c>
      <c r="M1807" s="83">
        <v>0</v>
      </c>
      <c r="N1807" s="83">
        <v>2</v>
      </c>
      <c r="O1807" s="16">
        <f t="shared" si="701"/>
        <v>0.4</v>
      </c>
      <c r="P1807" s="17">
        <f t="shared" si="702"/>
        <v>5</v>
      </c>
      <c r="Q1807" s="18">
        <f t="shared" si="703"/>
        <v>3</v>
      </c>
      <c r="R1807" s="18">
        <f t="shared" si="704"/>
        <v>2</v>
      </c>
      <c r="S1807" s="19">
        <f t="shared" si="705"/>
        <v>0.4</v>
      </c>
    </row>
    <row r="1808" spans="1:19" x14ac:dyDescent="0.2">
      <c r="A1808" s="5" t="s">
        <v>517</v>
      </c>
      <c r="B1808" s="1" t="s">
        <v>137</v>
      </c>
      <c r="C1808" s="2" t="s">
        <v>140</v>
      </c>
      <c r="D1808" s="20">
        <v>0</v>
      </c>
      <c r="E1808" s="21">
        <v>0</v>
      </c>
      <c r="F1808" s="21">
        <v>0</v>
      </c>
      <c r="G1808" s="21">
        <v>0</v>
      </c>
      <c r="H1808" s="11" t="str">
        <f t="shared" si="699"/>
        <v/>
      </c>
      <c r="I1808" s="90">
        <v>5</v>
      </c>
      <c r="J1808" s="83">
        <v>3</v>
      </c>
      <c r="K1808" s="83">
        <v>1</v>
      </c>
      <c r="L1808" s="13">
        <f t="shared" si="700"/>
        <v>0.33333333333333331</v>
      </c>
      <c r="M1808" s="83">
        <v>0</v>
      </c>
      <c r="N1808" s="83">
        <v>2</v>
      </c>
      <c r="O1808" s="16">
        <f t="shared" si="701"/>
        <v>0.4</v>
      </c>
      <c r="P1808" s="17">
        <f t="shared" si="702"/>
        <v>5</v>
      </c>
      <c r="Q1808" s="18">
        <f t="shared" si="703"/>
        <v>3</v>
      </c>
      <c r="R1808" s="18">
        <f t="shared" si="704"/>
        <v>2</v>
      </c>
      <c r="S1808" s="19">
        <f t="shared" si="705"/>
        <v>0.4</v>
      </c>
    </row>
    <row r="1809" spans="1:19" x14ac:dyDescent="0.2">
      <c r="A1809" s="5" t="s">
        <v>517</v>
      </c>
      <c r="B1809" s="1" t="s">
        <v>257</v>
      </c>
      <c r="C1809" s="2" t="s">
        <v>260</v>
      </c>
      <c r="D1809" s="20">
        <v>0</v>
      </c>
      <c r="E1809" s="21">
        <v>0</v>
      </c>
      <c r="F1809" s="21">
        <v>0</v>
      </c>
      <c r="G1809" s="21">
        <v>0</v>
      </c>
      <c r="H1809" s="11" t="str">
        <f t="shared" si="699"/>
        <v/>
      </c>
      <c r="I1809" s="90">
        <v>5</v>
      </c>
      <c r="J1809" s="83">
        <v>4</v>
      </c>
      <c r="K1809" s="83">
        <v>2</v>
      </c>
      <c r="L1809" s="13">
        <f t="shared" si="700"/>
        <v>0.5</v>
      </c>
      <c r="M1809" s="83">
        <v>0</v>
      </c>
      <c r="N1809" s="83">
        <v>1</v>
      </c>
      <c r="O1809" s="16">
        <f t="shared" si="701"/>
        <v>0.2</v>
      </c>
      <c r="P1809" s="17">
        <f t="shared" si="702"/>
        <v>5</v>
      </c>
      <c r="Q1809" s="18">
        <f t="shared" si="703"/>
        <v>4</v>
      </c>
      <c r="R1809" s="18">
        <f t="shared" si="704"/>
        <v>1</v>
      </c>
      <c r="S1809" s="19">
        <f t="shared" si="705"/>
        <v>0.2</v>
      </c>
    </row>
    <row r="1810" spans="1:19" x14ac:dyDescent="0.2">
      <c r="A1810" s="5" t="s">
        <v>522</v>
      </c>
      <c r="B1810" s="1" t="s">
        <v>169</v>
      </c>
      <c r="C1810" s="2" t="s">
        <v>171</v>
      </c>
      <c r="D1810" s="8">
        <v>0</v>
      </c>
      <c r="E1810" s="3">
        <v>0</v>
      </c>
      <c r="F1810" s="3">
        <v>0</v>
      </c>
      <c r="G1810" s="3">
        <v>0</v>
      </c>
      <c r="H1810" s="11" t="str">
        <f t="shared" si="699"/>
        <v/>
      </c>
      <c r="I1810" s="89">
        <v>5</v>
      </c>
      <c r="J1810" s="82">
        <v>5</v>
      </c>
      <c r="K1810" s="82">
        <v>1</v>
      </c>
      <c r="L1810" s="13">
        <f t="shared" si="700"/>
        <v>0.2</v>
      </c>
      <c r="M1810" s="81">
        <v>0</v>
      </c>
      <c r="N1810" s="82">
        <v>0</v>
      </c>
      <c r="O1810" s="16">
        <f t="shared" si="701"/>
        <v>0</v>
      </c>
      <c r="P1810" s="17">
        <f t="shared" si="702"/>
        <v>5</v>
      </c>
      <c r="Q1810" s="18">
        <f t="shared" si="703"/>
        <v>5</v>
      </c>
      <c r="R1810" s="18" t="str">
        <f t="shared" si="704"/>
        <v/>
      </c>
      <c r="S1810" s="19" t="str">
        <f t="shared" si="705"/>
        <v/>
      </c>
    </row>
    <row r="1811" spans="1:19" ht="29" x14ac:dyDescent="0.2">
      <c r="A1811" s="5" t="s">
        <v>523</v>
      </c>
      <c r="B1811" s="1" t="s">
        <v>59</v>
      </c>
      <c r="C1811" s="2" t="s">
        <v>60</v>
      </c>
      <c r="D1811" s="8"/>
      <c r="E1811" s="3"/>
      <c r="F1811" s="3"/>
      <c r="G1811" s="3"/>
      <c r="H1811" s="11" t="str">
        <f t="shared" si="699"/>
        <v/>
      </c>
      <c r="I1811" s="89">
        <v>5</v>
      </c>
      <c r="J1811" s="82">
        <v>5</v>
      </c>
      <c r="K1811" s="82">
        <v>2</v>
      </c>
      <c r="L1811" s="13">
        <f t="shared" si="700"/>
        <v>0.4</v>
      </c>
      <c r="M1811" s="81"/>
      <c r="N1811" s="82"/>
      <c r="O1811" s="16">
        <f t="shared" si="701"/>
        <v>0</v>
      </c>
      <c r="P1811" s="17">
        <f t="shared" si="702"/>
        <v>5</v>
      </c>
      <c r="Q1811" s="18">
        <f t="shared" si="703"/>
        <v>5</v>
      </c>
      <c r="R1811" s="18" t="str">
        <f t="shared" si="704"/>
        <v/>
      </c>
      <c r="S1811" s="19" t="str">
        <f t="shared" si="705"/>
        <v/>
      </c>
    </row>
    <row r="1812" spans="1:19" x14ac:dyDescent="0.2">
      <c r="A1812" s="5" t="s">
        <v>523</v>
      </c>
      <c r="B1812" s="1" t="s">
        <v>288</v>
      </c>
      <c r="C1812" s="2" t="s">
        <v>289</v>
      </c>
      <c r="D1812" s="8"/>
      <c r="E1812" s="3"/>
      <c r="F1812" s="3"/>
      <c r="G1812" s="3"/>
      <c r="H1812" s="11" t="str">
        <f t="shared" si="699"/>
        <v/>
      </c>
      <c r="I1812" s="89">
        <v>5</v>
      </c>
      <c r="J1812" s="82"/>
      <c r="K1812" s="82"/>
      <c r="L1812" s="13" t="str">
        <f t="shared" si="700"/>
        <v/>
      </c>
      <c r="M1812" s="81"/>
      <c r="N1812" s="82"/>
      <c r="O1812" s="16">
        <f t="shared" si="701"/>
        <v>0</v>
      </c>
      <c r="P1812" s="17">
        <f t="shared" si="702"/>
        <v>5</v>
      </c>
      <c r="Q1812" s="18" t="str">
        <f t="shared" si="703"/>
        <v/>
      </c>
      <c r="R1812" s="18" t="str">
        <f t="shared" si="704"/>
        <v/>
      </c>
      <c r="S1812" s="19" t="str">
        <f t="shared" si="705"/>
        <v/>
      </c>
    </row>
    <row r="1813" spans="1:19" x14ac:dyDescent="0.2">
      <c r="A1813" s="5" t="s">
        <v>523</v>
      </c>
      <c r="B1813" s="1" t="s">
        <v>341</v>
      </c>
      <c r="C1813" s="2" t="s">
        <v>342</v>
      </c>
      <c r="D1813" s="8"/>
      <c r="E1813" s="3"/>
      <c r="F1813" s="3"/>
      <c r="G1813" s="3"/>
      <c r="H1813" s="11" t="str">
        <f t="shared" si="699"/>
        <v/>
      </c>
      <c r="I1813" s="89">
        <v>5</v>
      </c>
      <c r="J1813" s="82">
        <v>3</v>
      </c>
      <c r="K1813" s="82">
        <v>2</v>
      </c>
      <c r="L1813" s="13">
        <f t="shared" si="700"/>
        <v>0.66666666666666663</v>
      </c>
      <c r="M1813" s="81"/>
      <c r="N1813" s="82"/>
      <c r="O1813" s="16">
        <f t="shared" si="701"/>
        <v>0</v>
      </c>
      <c r="P1813" s="17">
        <f t="shared" si="702"/>
        <v>5</v>
      </c>
      <c r="Q1813" s="18">
        <f t="shared" si="703"/>
        <v>3</v>
      </c>
      <c r="R1813" s="18" t="str">
        <f t="shared" si="704"/>
        <v/>
      </c>
      <c r="S1813" s="19" t="str">
        <f t="shared" si="705"/>
        <v/>
      </c>
    </row>
    <row r="1814" spans="1:19" x14ac:dyDescent="0.2">
      <c r="A1814" s="5" t="s">
        <v>527</v>
      </c>
      <c r="B1814" s="1" t="s">
        <v>31</v>
      </c>
      <c r="C1814" s="2" t="s">
        <v>37</v>
      </c>
      <c r="D1814" s="8">
        <v>0</v>
      </c>
      <c r="E1814" s="3">
        <v>0</v>
      </c>
      <c r="F1814" s="3"/>
      <c r="G1814" s="3">
        <v>0</v>
      </c>
      <c r="H1814" s="11" t="str">
        <f t="shared" si="699"/>
        <v/>
      </c>
      <c r="I1814" s="89">
        <v>5</v>
      </c>
      <c r="J1814" s="82">
        <v>4</v>
      </c>
      <c r="K1814" s="82">
        <v>1</v>
      </c>
      <c r="L1814" s="13">
        <f t="shared" si="700"/>
        <v>0.25</v>
      </c>
      <c r="M1814" s="81">
        <v>0</v>
      </c>
      <c r="N1814" s="82">
        <v>1</v>
      </c>
      <c r="O1814" s="16">
        <f t="shared" si="701"/>
        <v>0.2</v>
      </c>
      <c r="P1814" s="17">
        <f t="shared" si="702"/>
        <v>5</v>
      </c>
      <c r="Q1814" s="18">
        <f t="shared" si="703"/>
        <v>4</v>
      </c>
      <c r="R1814" s="18">
        <f t="shared" si="704"/>
        <v>1</v>
      </c>
      <c r="S1814" s="19">
        <f t="shared" si="705"/>
        <v>0.2</v>
      </c>
    </row>
    <row r="1815" spans="1:19" x14ac:dyDescent="0.2">
      <c r="A1815" s="5" t="s">
        <v>527</v>
      </c>
      <c r="B1815" s="1" t="s">
        <v>113</v>
      </c>
      <c r="C1815" s="2" t="s">
        <v>114</v>
      </c>
      <c r="D1815" s="8">
        <v>0</v>
      </c>
      <c r="E1815" s="3">
        <v>0</v>
      </c>
      <c r="F1815" s="3"/>
      <c r="G1815" s="3">
        <v>0</v>
      </c>
      <c r="H1815" s="11" t="str">
        <f t="shared" si="699"/>
        <v/>
      </c>
      <c r="I1815" s="89">
        <v>5</v>
      </c>
      <c r="J1815" s="82">
        <v>5</v>
      </c>
      <c r="K1815" s="82">
        <v>0</v>
      </c>
      <c r="L1815" s="13">
        <f t="shared" si="700"/>
        <v>0</v>
      </c>
      <c r="M1815" s="81">
        <v>0</v>
      </c>
      <c r="N1815" s="82">
        <v>0</v>
      </c>
      <c r="O1815" s="16">
        <f t="shared" si="701"/>
        <v>0</v>
      </c>
      <c r="P1815" s="17">
        <f t="shared" si="702"/>
        <v>5</v>
      </c>
      <c r="Q1815" s="18">
        <f t="shared" si="703"/>
        <v>5</v>
      </c>
      <c r="R1815" s="18" t="str">
        <f t="shared" si="704"/>
        <v/>
      </c>
      <c r="S1815" s="19" t="str">
        <f t="shared" si="705"/>
        <v/>
      </c>
    </row>
    <row r="1816" spans="1:19" x14ac:dyDescent="0.2">
      <c r="A1816" s="59" t="s">
        <v>426</v>
      </c>
      <c r="B1816" s="1" t="s">
        <v>169</v>
      </c>
      <c r="C1816" s="2" t="s">
        <v>171</v>
      </c>
      <c r="D1816" s="8"/>
      <c r="E1816" s="3"/>
      <c r="F1816" s="3"/>
      <c r="G1816" s="3"/>
      <c r="H1816" s="11" t="str">
        <f t="shared" si="699"/>
        <v/>
      </c>
      <c r="I1816" s="89">
        <v>5</v>
      </c>
      <c r="J1816" s="82"/>
      <c r="K1816" s="82"/>
      <c r="L1816" s="13" t="str">
        <f t="shared" si="700"/>
        <v/>
      </c>
      <c r="M1816" s="84">
        <v>5</v>
      </c>
      <c r="N1816" s="82"/>
      <c r="O1816" s="16">
        <f t="shared" si="701"/>
        <v>0</v>
      </c>
      <c r="P1816" s="17">
        <f t="shared" si="702"/>
        <v>5</v>
      </c>
      <c r="Q1816" s="18">
        <f t="shared" si="703"/>
        <v>5</v>
      </c>
      <c r="R1816" s="18" t="str">
        <f t="shared" si="704"/>
        <v/>
      </c>
      <c r="S1816" s="19" t="str">
        <f t="shared" si="705"/>
        <v/>
      </c>
    </row>
    <row r="1817" spans="1:19" x14ac:dyDescent="0.2">
      <c r="A1817" s="59" t="s">
        <v>426</v>
      </c>
      <c r="B1817" s="1" t="s">
        <v>286</v>
      </c>
      <c r="C1817" s="2" t="s">
        <v>287</v>
      </c>
      <c r="D1817" s="8"/>
      <c r="E1817" s="3"/>
      <c r="F1817" s="3"/>
      <c r="G1817" s="3"/>
      <c r="H1817" s="11" t="str">
        <f t="shared" si="699"/>
        <v/>
      </c>
      <c r="I1817" s="89">
        <v>5</v>
      </c>
      <c r="J1817" s="82">
        <v>5</v>
      </c>
      <c r="K1817" s="82">
        <v>5</v>
      </c>
      <c r="L1817" s="13">
        <f t="shared" si="700"/>
        <v>1</v>
      </c>
      <c r="M1817" s="84"/>
      <c r="N1817" s="82"/>
      <c r="O1817" s="16">
        <f t="shared" si="701"/>
        <v>0</v>
      </c>
      <c r="P1817" s="17">
        <f t="shared" si="702"/>
        <v>5</v>
      </c>
      <c r="Q1817" s="18">
        <f t="shared" si="703"/>
        <v>5</v>
      </c>
      <c r="R1817" s="18" t="str">
        <f t="shared" si="704"/>
        <v/>
      </c>
      <c r="S1817" s="19" t="str">
        <f t="shared" si="705"/>
        <v/>
      </c>
    </row>
    <row r="1818" spans="1:19" x14ac:dyDescent="0.2">
      <c r="A1818" s="5" t="s">
        <v>430</v>
      </c>
      <c r="B1818" s="1" t="s">
        <v>101</v>
      </c>
      <c r="C1818" s="2" t="s">
        <v>102</v>
      </c>
      <c r="D1818" s="8"/>
      <c r="E1818" s="3"/>
      <c r="F1818" s="3"/>
      <c r="G1818" s="3"/>
      <c r="H1818" s="11" t="str">
        <f t="shared" si="699"/>
        <v/>
      </c>
      <c r="I1818" s="91">
        <v>4</v>
      </c>
      <c r="J1818" s="85">
        <v>2</v>
      </c>
      <c r="K1818" s="85">
        <v>1</v>
      </c>
      <c r="L1818" s="13">
        <f t="shared" si="700"/>
        <v>0.5</v>
      </c>
      <c r="M1818" s="81"/>
      <c r="N1818" s="82">
        <v>1</v>
      </c>
      <c r="O1818" s="16">
        <f t="shared" si="701"/>
        <v>0.25</v>
      </c>
      <c r="P1818" s="17">
        <f t="shared" si="702"/>
        <v>4</v>
      </c>
      <c r="Q1818" s="18">
        <f t="shared" si="703"/>
        <v>2</v>
      </c>
      <c r="R1818" s="18">
        <f t="shared" si="704"/>
        <v>1</v>
      </c>
      <c r="S1818" s="19">
        <f t="shared" si="705"/>
        <v>0.25</v>
      </c>
    </row>
    <row r="1819" spans="1:19" x14ac:dyDescent="0.2">
      <c r="A1819" s="5" t="s">
        <v>428</v>
      </c>
      <c r="B1819" s="1" t="s">
        <v>322</v>
      </c>
      <c r="C1819" s="2" t="s">
        <v>323</v>
      </c>
      <c r="D1819" s="8"/>
      <c r="E1819" s="3"/>
      <c r="F1819" s="3"/>
      <c r="G1819" s="3"/>
      <c r="H1819" s="11" t="str">
        <f t="shared" si="699"/>
        <v/>
      </c>
      <c r="I1819" s="89">
        <v>4</v>
      </c>
      <c r="J1819" s="82">
        <v>3</v>
      </c>
      <c r="K1819" s="82">
        <v>3</v>
      </c>
      <c r="L1819" s="13">
        <f t="shared" si="700"/>
        <v>1</v>
      </c>
      <c r="M1819" s="81"/>
      <c r="N1819" s="82">
        <v>1</v>
      </c>
      <c r="O1819" s="16">
        <f t="shared" si="701"/>
        <v>0.25</v>
      </c>
      <c r="P1819" s="17">
        <f t="shared" si="702"/>
        <v>4</v>
      </c>
      <c r="Q1819" s="18">
        <f t="shared" si="703"/>
        <v>3</v>
      </c>
      <c r="R1819" s="18">
        <f t="shared" si="704"/>
        <v>1</v>
      </c>
      <c r="S1819" s="19">
        <f t="shared" si="705"/>
        <v>0.25</v>
      </c>
    </row>
    <row r="1820" spans="1:19" x14ac:dyDescent="0.2">
      <c r="A1820" s="5" t="s">
        <v>427</v>
      </c>
      <c r="B1820" s="1" t="s">
        <v>137</v>
      </c>
      <c r="C1820" s="2" t="s">
        <v>140</v>
      </c>
      <c r="D1820" s="8"/>
      <c r="E1820" s="3"/>
      <c r="F1820" s="3"/>
      <c r="G1820" s="3"/>
      <c r="H1820" s="11" t="str">
        <f t="shared" si="699"/>
        <v/>
      </c>
      <c r="I1820" s="89">
        <v>4</v>
      </c>
      <c r="J1820" s="82">
        <v>3</v>
      </c>
      <c r="K1820" s="82">
        <v>3</v>
      </c>
      <c r="L1820" s="13">
        <f t="shared" si="700"/>
        <v>1</v>
      </c>
      <c r="M1820" s="81">
        <v>0</v>
      </c>
      <c r="N1820" s="82">
        <v>1</v>
      </c>
      <c r="O1820" s="16">
        <f t="shared" si="701"/>
        <v>0.25</v>
      </c>
      <c r="P1820" s="17">
        <f t="shared" si="702"/>
        <v>4</v>
      </c>
      <c r="Q1820" s="18">
        <f t="shared" si="703"/>
        <v>3</v>
      </c>
      <c r="R1820" s="18">
        <f t="shared" si="704"/>
        <v>1</v>
      </c>
      <c r="S1820" s="19">
        <f t="shared" si="705"/>
        <v>0.25</v>
      </c>
    </row>
    <row r="1821" spans="1:19" x14ac:dyDescent="0.2">
      <c r="A1821" s="5" t="s">
        <v>425</v>
      </c>
      <c r="B1821" s="1" t="s">
        <v>328</v>
      </c>
      <c r="C1821" s="2" t="s">
        <v>330</v>
      </c>
      <c r="D1821" s="8"/>
      <c r="E1821" s="3"/>
      <c r="F1821" s="3"/>
      <c r="G1821" s="3"/>
      <c r="H1821" s="11" t="str">
        <f t="shared" si="699"/>
        <v/>
      </c>
      <c r="I1821" s="89">
        <v>4</v>
      </c>
      <c r="J1821" s="82">
        <v>4</v>
      </c>
      <c r="K1821" s="82">
        <v>3</v>
      </c>
      <c r="L1821" s="13">
        <f t="shared" si="700"/>
        <v>0.75</v>
      </c>
      <c r="M1821" s="81"/>
      <c r="N1821" s="82"/>
      <c r="O1821" s="16">
        <f t="shared" si="701"/>
        <v>0</v>
      </c>
      <c r="P1821" s="17">
        <f t="shared" si="702"/>
        <v>4</v>
      </c>
      <c r="Q1821" s="18">
        <f t="shared" si="703"/>
        <v>4</v>
      </c>
      <c r="R1821" s="18" t="str">
        <f t="shared" si="704"/>
        <v/>
      </c>
      <c r="S1821" s="19" t="str">
        <f t="shared" si="705"/>
        <v/>
      </c>
    </row>
    <row r="1822" spans="1:19" x14ac:dyDescent="0.2">
      <c r="A1822" s="5" t="s">
        <v>425</v>
      </c>
      <c r="B1822" s="1" t="s">
        <v>339</v>
      </c>
      <c r="C1822" s="2" t="s">
        <v>340</v>
      </c>
      <c r="D1822" s="8"/>
      <c r="E1822" s="3"/>
      <c r="F1822" s="3"/>
      <c r="G1822" s="3"/>
      <c r="H1822" s="11" t="str">
        <f t="shared" si="699"/>
        <v/>
      </c>
      <c r="I1822" s="89">
        <v>4</v>
      </c>
      <c r="J1822" s="82">
        <v>4</v>
      </c>
      <c r="K1822" s="82">
        <v>4</v>
      </c>
      <c r="L1822" s="13">
        <f t="shared" si="700"/>
        <v>1</v>
      </c>
      <c r="M1822" s="81"/>
      <c r="N1822" s="82"/>
      <c r="O1822" s="16">
        <f t="shared" si="701"/>
        <v>0</v>
      </c>
      <c r="P1822" s="17">
        <f t="shared" si="702"/>
        <v>4</v>
      </c>
      <c r="Q1822" s="18">
        <f t="shared" si="703"/>
        <v>4</v>
      </c>
      <c r="R1822" s="18" t="str">
        <f t="shared" si="704"/>
        <v/>
      </c>
      <c r="S1822" s="19" t="str">
        <f t="shared" si="705"/>
        <v/>
      </c>
    </row>
    <row r="1823" spans="1:19" ht="43" x14ac:dyDescent="0.2">
      <c r="A1823" s="5" t="s">
        <v>424</v>
      </c>
      <c r="B1823" s="1" t="s">
        <v>348</v>
      </c>
      <c r="C1823" s="2" t="s">
        <v>349</v>
      </c>
      <c r="D1823" s="8"/>
      <c r="E1823" s="3"/>
      <c r="F1823" s="3"/>
      <c r="G1823" s="3"/>
      <c r="H1823" s="11" t="str">
        <f t="shared" si="699"/>
        <v/>
      </c>
      <c r="I1823" s="89">
        <v>4</v>
      </c>
      <c r="J1823" s="82">
        <v>4</v>
      </c>
      <c r="K1823" s="82">
        <v>1</v>
      </c>
      <c r="L1823" s="13">
        <f t="shared" si="700"/>
        <v>0.25</v>
      </c>
      <c r="M1823" s="81"/>
      <c r="N1823" s="82">
        <v>1</v>
      </c>
      <c r="O1823" s="16">
        <f t="shared" si="701"/>
        <v>0.25</v>
      </c>
      <c r="P1823" s="17">
        <f t="shared" si="702"/>
        <v>4</v>
      </c>
      <c r="Q1823" s="18">
        <f t="shared" si="703"/>
        <v>4</v>
      </c>
      <c r="R1823" s="18">
        <f t="shared" si="704"/>
        <v>1</v>
      </c>
      <c r="S1823" s="19">
        <f t="shared" si="705"/>
        <v>0.25</v>
      </c>
    </row>
    <row r="1824" spans="1:19" x14ac:dyDescent="0.2">
      <c r="A1824" s="5" t="s">
        <v>422</v>
      </c>
      <c r="B1824" s="1" t="s">
        <v>341</v>
      </c>
      <c r="C1824" s="2" t="s">
        <v>343</v>
      </c>
      <c r="D1824" s="8">
        <v>0</v>
      </c>
      <c r="E1824" s="3">
        <v>0</v>
      </c>
      <c r="F1824" s="3">
        <v>0</v>
      </c>
      <c r="G1824" s="3">
        <v>0</v>
      </c>
      <c r="H1824" s="11" t="str">
        <f t="shared" si="699"/>
        <v/>
      </c>
      <c r="I1824" s="89">
        <v>4</v>
      </c>
      <c r="J1824" s="82">
        <v>2</v>
      </c>
      <c r="K1824" s="82">
        <v>2</v>
      </c>
      <c r="L1824" s="13">
        <f t="shared" si="700"/>
        <v>1</v>
      </c>
      <c r="M1824" s="84">
        <v>2</v>
      </c>
      <c r="N1824" s="82">
        <v>0</v>
      </c>
      <c r="O1824" s="16">
        <f t="shared" si="701"/>
        <v>0</v>
      </c>
      <c r="P1824" s="17">
        <f t="shared" si="702"/>
        <v>4</v>
      </c>
      <c r="Q1824" s="18">
        <f t="shared" si="703"/>
        <v>4</v>
      </c>
      <c r="R1824" s="18" t="str">
        <f t="shared" si="704"/>
        <v/>
      </c>
      <c r="S1824" s="19" t="str">
        <f t="shared" si="705"/>
        <v/>
      </c>
    </row>
    <row r="1825" spans="1:19" x14ac:dyDescent="0.2">
      <c r="A1825" s="5" t="s">
        <v>420</v>
      </c>
      <c r="B1825" s="1" t="s">
        <v>51</v>
      </c>
      <c r="C1825" s="2" t="s">
        <v>52</v>
      </c>
      <c r="D1825" s="8"/>
      <c r="E1825" s="3"/>
      <c r="F1825" s="3"/>
      <c r="G1825" s="3"/>
      <c r="H1825" s="11" t="str">
        <f t="shared" si="699"/>
        <v/>
      </c>
      <c r="I1825" s="89">
        <v>4</v>
      </c>
      <c r="J1825" s="82"/>
      <c r="K1825" s="82"/>
      <c r="L1825" s="13" t="str">
        <f t="shared" si="700"/>
        <v/>
      </c>
      <c r="M1825" s="81">
        <v>4</v>
      </c>
      <c r="N1825" s="82"/>
      <c r="O1825" s="16">
        <f t="shared" si="701"/>
        <v>0</v>
      </c>
      <c r="P1825" s="17">
        <f t="shared" si="702"/>
        <v>4</v>
      </c>
      <c r="Q1825" s="18">
        <f t="shared" si="703"/>
        <v>4</v>
      </c>
      <c r="R1825" s="18" t="str">
        <f t="shared" si="704"/>
        <v/>
      </c>
      <c r="S1825" s="19" t="str">
        <f t="shared" si="705"/>
        <v/>
      </c>
    </row>
    <row r="1826" spans="1:19" x14ac:dyDescent="0.2">
      <c r="A1826" s="5" t="s">
        <v>419</v>
      </c>
      <c r="B1826" s="1" t="s">
        <v>55</v>
      </c>
      <c r="C1826" s="2" t="s">
        <v>56</v>
      </c>
      <c r="D1826" s="8"/>
      <c r="E1826" s="3"/>
      <c r="F1826" s="3"/>
      <c r="G1826" s="3"/>
      <c r="H1826" s="11" t="str">
        <f t="shared" si="699"/>
        <v/>
      </c>
      <c r="I1826" s="89">
        <v>4</v>
      </c>
      <c r="J1826" s="82">
        <v>4</v>
      </c>
      <c r="K1826" s="82">
        <v>2</v>
      </c>
      <c r="L1826" s="13">
        <f t="shared" si="700"/>
        <v>0.5</v>
      </c>
      <c r="M1826" s="81"/>
      <c r="N1826" s="82"/>
      <c r="O1826" s="16">
        <f t="shared" si="701"/>
        <v>0</v>
      </c>
      <c r="P1826" s="17">
        <f t="shared" si="702"/>
        <v>4</v>
      </c>
      <c r="Q1826" s="18">
        <f t="shared" si="703"/>
        <v>4</v>
      </c>
      <c r="R1826" s="18" t="str">
        <f t="shared" si="704"/>
        <v/>
      </c>
      <c r="S1826" s="19" t="str">
        <f t="shared" si="705"/>
        <v/>
      </c>
    </row>
    <row r="1827" spans="1:19" x14ac:dyDescent="0.2">
      <c r="A1827" s="5" t="s">
        <v>419</v>
      </c>
      <c r="B1827" s="1" t="s">
        <v>156</v>
      </c>
      <c r="C1827" s="2" t="s">
        <v>157</v>
      </c>
      <c r="D1827" s="8"/>
      <c r="E1827" s="3"/>
      <c r="F1827" s="3"/>
      <c r="G1827" s="3"/>
      <c r="H1827" s="11" t="str">
        <f t="shared" si="699"/>
        <v/>
      </c>
      <c r="I1827" s="89">
        <v>4</v>
      </c>
      <c r="J1827" s="82">
        <v>2</v>
      </c>
      <c r="K1827" s="82">
        <v>1</v>
      </c>
      <c r="L1827" s="13">
        <f t="shared" si="700"/>
        <v>0.5</v>
      </c>
      <c r="M1827" s="81">
        <v>2</v>
      </c>
      <c r="N1827" s="82"/>
      <c r="O1827" s="16">
        <f t="shared" si="701"/>
        <v>0</v>
      </c>
      <c r="P1827" s="17">
        <f t="shared" si="702"/>
        <v>4</v>
      </c>
      <c r="Q1827" s="18">
        <f t="shared" si="703"/>
        <v>4</v>
      </c>
      <c r="R1827" s="18" t="str">
        <f t="shared" si="704"/>
        <v/>
      </c>
      <c r="S1827" s="19" t="str">
        <f t="shared" si="705"/>
        <v/>
      </c>
    </row>
    <row r="1828" spans="1:19" x14ac:dyDescent="0.2">
      <c r="A1828" s="5" t="s">
        <v>418</v>
      </c>
      <c r="B1828" s="1" t="s">
        <v>169</v>
      </c>
      <c r="C1828" s="2" t="s">
        <v>171</v>
      </c>
      <c r="D1828" s="8">
        <v>0</v>
      </c>
      <c r="E1828" s="3">
        <v>0</v>
      </c>
      <c r="F1828" s="3">
        <v>0</v>
      </c>
      <c r="G1828" s="3">
        <v>0</v>
      </c>
      <c r="H1828" s="11" t="str">
        <f t="shared" si="699"/>
        <v/>
      </c>
      <c r="I1828" s="89">
        <v>4</v>
      </c>
      <c r="J1828" s="82">
        <v>4</v>
      </c>
      <c r="K1828" s="82">
        <v>2</v>
      </c>
      <c r="L1828" s="13">
        <f t="shared" si="700"/>
        <v>0.5</v>
      </c>
      <c r="M1828" s="81">
        <v>0</v>
      </c>
      <c r="N1828" s="82">
        <v>0</v>
      </c>
      <c r="O1828" s="16">
        <f t="shared" si="701"/>
        <v>0</v>
      </c>
      <c r="P1828" s="17">
        <f t="shared" si="702"/>
        <v>4</v>
      </c>
      <c r="Q1828" s="18">
        <f t="shared" si="703"/>
        <v>4</v>
      </c>
      <c r="R1828" s="18" t="str">
        <f t="shared" si="704"/>
        <v/>
      </c>
      <c r="S1828" s="19" t="str">
        <f t="shared" si="705"/>
        <v/>
      </c>
    </row>
    <row r="1829" spans="1:19" x14ac:dyDescent="0.2">
      <c r="A1829" s="5" t="s">
        <v>416</v>
      </c>
      <c r="B1829" s="1" t="s">
        <v>137</v>
      </c>
      <c r="C1829" s="2" t="s">
        <v>140</v>
      </c>
      <c r="D1829" s="8">
        <v>1</v>
      </c>
      <c r="E1829" s="3">
        <v>1</v>
      </c>
      <c r="F1829" s="3"/>
      <c r="G1829" s="3"/>
      <c r="H1829" s="11">
        <f t="shared" si="699"/>
        <v>0</v>
      </c>
      <c r="I1829" s="89">
        <v>4</v>
      </c>
      <c r="J1829" s="82">
        <v>3</v>
      </c>
      <c r="K1829" s="82"/>
      <c r="L1829" s="13">
        <f t="shared" si="700"/>
        <v>0</v>
      </c>
      <c r="M1829" s="81">
        <v>1</v>
      </c>
      <c r="N1829" s="82"/>
      <c r="O1829" s="16">
        <f t="shared" si="701"/>
        <v>0</v>
      </c>
      <c r="P1829" s="17">
        <f t="shared" si="702"/>
        <v>5</v>
      </c>
      <c r="Q1829" s="18">
        <f t="shared" si="703"/>
        <v>5</v>
      </c>
      <c r="R1829" s="18" t="str">
        <f t="shared" si="704"/>
        <v/>
      </c>
      <c r="S1829" s="19" t="str">
        <f t="shared" si="705"/>
        <v/>
      </c>
    </row>
    <row r="1830" spans="1:19" x14ac:dyDescent="0.2">
      <c r="A1830" s="5" t="s">
        <v>417</v>
      </c>
      <c r="B1830" s="1" t="s">
        <v>38</v>
      </c>
      <c r="C1830" s="2" t="s">
        <v>39</v>
      </c>
      <c r="D1830" s="8"/>
      <c r="E1830" s="3"/>
      <c r="F1830" s="3"/>
      <c r="G1830" s="3"/>
      <c r="H1830" s="11" t="str">
        <f t="shared" si="699"/>
        <v/>
      </c>
      <c r="I1830" s="89">
        <v>4</v>
      </c>
      <c r="J1830" s="82">
        <v>2</v>
      </c>
      <c r="K1830" s="82">
        <v>2</v>
      </c>
      <c r="L1830" s="13">
        <f t="shared" si="700"/>
        <v>1</v>
      </c>
      <c r="M1830" s="84">
        <v>2</v>
      </c>
      <c r="N1830" s="82"/>
      <c r="O1830" s="16">
        <f t="shared" si="701"/>
        <v>0</v>
      </c>
      <c r="P1830" s="17">
        <f t="shared" si="702"/>
        <v>4</v>
      </c>
      <c r="Q1830" s="18">
        <f t="shared" si="703"/>
        <v>4</v>
      </c>
      <c r="R1830" s="18" t="str">
        <f t="shared" si="704"/>
        <v/>
      </c>
      <c r="S1830" s="19" t="str">
        <f t="shared" si="705"/>
        <v/>
      </c>
    </row>
    <row r="1831" spans="1:19" x14ac:dyDescent="0.2">
      <c r="A1831" s="5" t="s">
        <v>417</v>
      </c>
      <c r="B1831" s="1" t="s">
        <v>286</v>
      </c>
      <c r="C1831" s="2" t="s">
        <v>287</v>
      </c>
      <c r="D1831" s="8"/>
      <c r="E1831" s="3"/>
      <c r="F1831" s="3"/>
      <c r="G1831" s="3"/>
      <c r="H1831" s="11" t="str">
        <f t="shared" si="699"/>
        <v/>
      </c>
      <c r="I1831" s="89">
        <v>4</v>
      </c>
      <c r="J1831" s="82">
        <v>3</v>
      </c>
      <c r="K1831" s="82">
        <v>3</v>
      </c>
      <c r="L1831" s="13">
        <f t="shared" si="700"/>
        <v>1</v>
      </c>
      <c r="M1831" s="84"/>
      <c r="N1831" s="82"/>
      <c r="O1831" s="16">
        <f t="shared" si="701"/>
        <v>0</v>
      </c>
      <c r="P1831" s="17">
        <f t="shared" si="702"/>
        <v>4</v>
      </c>
      <c r="Q1831" s="18">
        <f t="shared" si="703"/>
        <v>3</v>
      </c>
      <c r="R1831" s="18" t="str">
        <f t="shared" si="704"/>
        <v/>
      </c>
      <c r="S1831" s="19" t="str">
        <f t="shared" si="705"/>
        <v/>
      </c>
    </row>
    <row r="1832" spans="1:19" x14ac:dyDescent="0.2">
      <c r="A1832" s="5" t="s">
        <v>513</v>
      </c>
      <c r="B1832" s="1" t="s">
        <v>483</v>
      </c>
      <c r="C1832" s="2" t="s">
        <v>483</v>
      </c>
      <c r="D1832" s="8">
        <v>0</v>
      </c>
      <c r="E1832" s="3">
        <v>0</v>
      </c>
      <c r="F1832" s="3">
        <v>0</v>
      </c>
      <c r="G1832" s="3">
        <v>0</v>
      </c>
      <c r="H1832" s="11" t="s">
        <v>514</v>
      </c>
      <c r="I1832" s="89">
        <v>4</v>
      </c>
      <c r="J1832" s="82">
        <v>3</v>
      </c>
      <c r="K1832" s="82">
        <v>0</v>
      </c>
      <c r="L1832" s="13">
        <v>0</v>
      </c>
      <c r="M1832" s="84">
        <v>1</v>
      </c>
      <c r="N1832" s="82">
        <v>0</v>
      </c>
      <c r="O1832" s="16">
        <v>0</v>
      </c>
      <c r="P1832" s="17">
        <v>4</v>
      </c>
      <c r="Q1832" s="18">
        <v>4</v>
      </c>
      <c r="R1832" s="18" t="s">
        <v>514</v>
      </c>
      <c r="S1832" s="19" t="s">
        <v>514</v>
      </c>
    </row>
    <row r="1833" spans="1:19" x14ac:dyDescent="0.2">
      <c r="A1833" s="5" t="s">
        <v>513</v>
      </c>
      <c r="B1833" s="1" t="s">
        <v>286</v>
      </c>
      <c r="C1833" s="2" t="s">
        <v>287</v>
      </c>
      <c r="D1833" s="8">
        <v>0</v>
      </c>
      <c r="E1833" s="3">
        <v>0</v>
      </c>
      <c r="F1833" s="3">
        <v>0</v>
      </c>
      <c r="G1833" s="3">
        <v>0</v>
      </c>
      <c r="H1833" s="11" t="s">
        <v>514</v>
      </c>
      <c r="I1833" s="89">
        <v>4</v>
      </c>
      <c r="J1833" s="82">
        <v>2</v>
      </c>
      <c r="K1833" s="82">
        <v>2</v>
      </c>
      <c r="L1833" s="13">
        <v>1</v>
      </c>
      <c r="M1833" s="84">
        <v>2</v>
      </c>
      <c r="N1833" s="82">
        <v>0</v>
      </c>
      <c r="O1833" s="16">
        <v>0</v>
      </c>
      <c r="P1833" s="17">
        <v>4</v>
      </c>
      <c r="Q1833" s="18">
        <v>4</v>
      </c>
      <c r="R1833" s="18" t="s">
        <v>514</v>
      </c>
      <c r="S1833" s="19" t="s">
        <v>514</v>
      </c>
    </row>
    <row r="1834" spans="1:19" x14ac:dyDescent="0.2">
      <c r="A1834" s="5" t="s">
        <v>515</v>
      </c>
      <c r="B1834" s="1" t="s">
        <v>132</v>
      </c>
      <c r="C1834" s="2" t="s">
        <v>133</v>
      </c>
      <c r="D1834" s="8"/>
      <c r="E1834" s="3"/>
      <c r="F1834" s="3"/>
      <c r="G1834" s="3"/>
      <c r="H1834" s="11" t="str">
        <f t="shared" ref="H1834:H1858" si="706">IF(D1834&lt;&gt;0,G1834/D1834,"")</f>
        <v/>
      </c>
      <c r="I1834" s="90">
        <v>4</v>
      </c>
      <c r="J1834" s="83">
        <v>-2</v>
      </c>
      <c r="K1834" s="83"/>
      <c r="L1834" s="13">
        <f t="shared" ref="L1834:L1858" si="707">IF(J1834&lt;&gt;0,K1834/J1834,"")</f>
        <v>0</v>
      </c>
      <c r="M1834" s="83">
        <v>3</v>
      </c>
      <c r="N1834" s="83"/>
      <c r="O1834" s="16">
        <f t="shared" ref="O1834:O1858" si="708">IF(I1834&lt;&gt;0,N1834/I1834,"")</f>
        <v>0</v>
      </c>
      <c r="P1834" s="17">
        <f t="shared" ref="P1834:P1858" si="709">IF(SUM(D1834,I1834)&gt;0,SUM(D1834,I1834),"")</f>
        <v>4</v>
      </c>
      <c r="Q1834" s="18">
        <f t="shared" ref="Q1834:Q1858" si="710">IF(SUM(E1834,J1834, M1834)&gt;0,SUM(E1834,J1834, M1834),"")</f>
        <v>1</v>
      </c>
      <c r="R1834" s="18" t="str">
        <f t="shared" ref="R1834:R1858" si="711">IF(SUM(G1834,N1834)&gt;0,SUM(G1834,N1834),"")</f>
        <v/>
      </c>
      <c r="S1834" s="19" t="str">
        <f t="shared" ref="S1834:S1858" si="712">IFERROR(IF(P1834&lt;&gt;0,R1834/P1834,""),"")</f>
        <v/>
      </c>
    </row>
    <row r="1835" spans="1:19" x14ac:dyDescent="0.2">
      <c r="A1835" s="5" t="s">
        <v>515</v>
      </c>
      <c r="B1835" s="1" t="s">
        <v>146</v>
      </c>
      <c r="C1835" s="2" t="s">
        <v>151</v>
      </c>
      <c r="D1835" s="8"/>
      <c r="E1835" s="3"/>
      <c r="F1835" s="3"/>
      <c r="G1835" s="3"/>
      <c r="H1835" s="11" t="str">
        <f t="shared" si="706"/>
        <v/>
      </c>
      <c r="I1835" s="90">
        <v>4</v>
      </c>
      <c r="J1835" s="83">
        <v>-2</v>
      </c>
      <c r="K1835" s="83"/>
      <c r="L1835" s="13">
        <f t="shared" si="707"/>
        <v>0</v>
      </c>
      <c r="M1835" s="83">
        <v>3</v>
      </c>
      <c r="N1835" s="83"/>
      <c r="O1835" s="16">
        <f t="shared" si="708"/>
        <v>0</v>
      </c>
      <c r="P1835" s="17">
        <f t="shared" si="709"/>
        <v>4</v>
      </c>
      <c r="Q1835" s="18">
        <f t="shared" si="710"/>
        <v>1</v>
      </c>
      <c r="R1835" s="18" t="str">
        <f t="shared" si="711"/>
        <v/>
      </c>
      <c r="S1835" s="19" t="str">
        <f t="shared" si="712"/>
        <v/>
      </c>
    </row>
    <row r="1836" spans="1:19" x14ac:dyDescent="0.2">
      <c r="A1836" s="5" t="s">
        <v>515</v>
      </c>
      <c r="B1836" s="1" t="s">
        <v>193</v>
      </c>
      <c r="C1836" s="2" t="s">
        <v>194</v>
      </c>
      <c r="D1836" s="8"/>
      <c r="E1836" s="3"/>
      <c r="F1836" s="3"/>
      <c r="G1836" s="3"/>
      <c r="H1836" s="11" t="str">
        <f t="shared" si="706"/>
        <v/>
      </c>
      <c r="I1836" s="90">
        <v>4</v>
      </c>
      <c r="J1836" s="83">
        <v>3</v>
      </c>
      <c r="K1836" s="83"/>
      <c r="L1836" s="13">
        <f t="shared" si="707"/>
        <v>0</v>
      </c>
      <c r="M1836" s="83"/>
      <c r="N1836" s="83"/>
      <c r="O1836" s="16">
        <f t="shared" si="708"/>
        <v>0</v>
      </c>
      <c r="P1836" s="17">
        <f t="shared" si="709"/>
        <v>4</v>
      </c>
      <c r="Q1836" s="18">
        <f t="shared" si="710"/>
        <v>3</v>
      </c>
      <c r="R1836" s="18" t="str">
        <f t="shared" si="711"/>
        <v/>
      </c>
      <c r="S1836" s="19" t="str">
        <f t="shared" si="712"/>
        <v/>
      </c>
    </row>
    <row r="1837" spans="1:19" x14ac:dyDescent="0.2">
      <c r="A1837" s="5" t="s">
        <v>515</v>
      </c>
      <c r="B1837" s="1" t="s">
        <v>286</v>
      </c>
      <c r="C1837" s="2" t="s">
        <v>287</v>
      </c>
      <c r="D1837" s="8"/>
      <c r="E1837" s="3"/>
      <c r="F1837" s="3"/>
      <c r="G1837" s="3"/>
      <c r="H1837" s="11" t="str">
        <f t="shared" si="706"/>
        <v/>
      </c>
      <c r="I1837" s="90">
        <v>4</v>
      </c>
      <c r="J1837" s="83">
        <v>4</v>
      </c>
      <c r="K1837" s="83"/>
      <c r="L1837" s="13">
        <f t="shared" si="707"/>
        <v>0</v>
      </c>
      <c r="M1837" s="83"/>
      <c r="N1837" s="83"/>
      <c r="O1837" s="16">
        <f t="shared" si="708"/>
        <v>0</v>
      </c>
      <c r="P1837" s="17">
        <f t="shared" si="709"/>
        <v>4</v>
      </c>
      <c r="Q1837" s="18">
        <f t="shared" si="710"/>
        <v>4</v>
      </c>
      <c r="R1837" s="18" t="str">
        <f t="shared" si="711"/>
        <v/>
      </c>
      <c r="S1837" s="19" t="str">
        <f t="shared" si="712"/>
        <v/>
      </c>
    </row>
    <row r="1838" spans="1:19" x14ac:dyDescent="0.2">
      <c r="A1838" s="5" t="s">
        <v>516</v>
      </c>
      <c r="B1838" s="1" t="s">
        <v>156</v>
      </c>
      <c r="C1838" s="2" t="s">
        <v>157</v>
      </c>
      <c r="D1838" s="8">
        <v>0</v>
      </c>
      <c r="E1838" s="3">
        <v>0</v>
      </c>
      <c r="F1838" s="3">
        <v>0</v>
      </c>
      <c r="G1838" s="3">
        <v>0</v>
      </c>
      <c r="H1838" s="11" t="str">
        <f t="shared" si="706"/>
        <v/>
      </c>
      <c r="I1838" s="89">
        <v>4</v>
      </c>
      <c r="J1838" s="82">
        <v>3</v>
      </c>
      <c r="K1838" s="82">
        <v>1</v>
      </c>
      <c r="L1838" s="13">
        <f t="shared" si="707"/>
        <v>0.33333333333333331</v>
      </c>
      <c r="M1838" s="81">
        <v>0</v>
      </c>
      <c r="N1838" s="82">
        <v>1</v>
      </c>
      <c r="O1838" s="16">
        <f t="shared" si="708"/>
        <v>0.25</v>
      </c>
      <c r="P1838" s="17">
        <f t="shared" si="709"/>
        <v>4</v>
      </c>
      <c r="Q1838" s="18">
        <f t="shared" si="710"/>
        <v>3</v>
      </c>
      <c r="R1838" s="18">
        <f t="shared" si="711"/>
        <v>1</v>
      </c>
      <c r="S1838" s="19">
        <f t="shared" si="712"/>
        <v>0.25</v>
      </c>
    </row>
    <row r="1839" spans="1:19" ht="29" x14ac:dyDescent="0.2">
      <c r="A1839" s="5" t="s">
        <v>517</v>
      </c>
      <c r="B1839" s="1" t="s">
        <v>59</v>
      </c>
      <c r="C1839" s="2" t="s">
        <v>60</v>
      </c>
      <c r="D1839" s="20">
        <v>0</v>
      </c>
      <c r="E1839" s="21">
        <v>0</v>
      </c>
      <c r="F1839" s="21">
        <v>0</v>
      </c>
      <c r="G1839" s="21">
        <v>0</v>
      </c>
      <c r="H1839" s="11" t="str">
        <f t="shared" si="706"/>
        <v/>
      </c>
      <c r="I1839" s="90">
        <v>4</v>
      </c>
      <c r="J1839" s="83">
        <v>4</v>
      </c>
      <c r="K1839" s="83">
        <v>3</v>
      </c>
      <c r="L1839" s="13">
        <f t="shared" si="707"/>
        <v>0.75</v>
      </c>
      <c r="M1839" s="83">
        <v>0</v>
      </c>
      <c r="N1839" s="83">
        <v>0</v>
      </c>
      <c r="O1839" s="16">
        <f t="shared" si="708"/>
        <v>0</v>
      </c>
      <c r="P1839" s="17">
        <f t="shared" si="709"/>
        <v>4</v>
      </c>
      <c r="Q1839" s="18">
        <f t="shared" si="710"/>
        <v>4</v>
      </c>
      <c r="R1839" s="18" t="str">
        <f t="shared" si="711"/>
        <v/>
      </c>
      <c r="S1839" s="19" t="str">
        <f t="shared" si="712"/>
        <v/>
      </c>
    </row>
    <row r="1840" spans="1:19" x14ac:dyDescent="0.2">
      <c r="A1840" s="5" t="s">
        <v>517</v>
      </c>
      <c r="B1840" s="1" t="s">
        <v>128</v>
      </c>
      <c r="C1840" s="2" t="s">
        <v>129</v>
      </c>
      <c r="D1840" s="20">
        <v>0</v>
      </c>
      <c r="E1840" s="21">
        <v>0</v>
      </c>
      <c r="F1840" s="21">
        <v>0</v>
      </c>
      <c r="G1840" s="21">
        <v>0</v>
      </c>
      <c r="H1840" s="11" t="str">
        <f t="shared" si="706"/>
        <v/>
      </c>
      <c r="I1840" s="90">
        <v>4</v>
      </c>
      <c r="J1840" s="83">
        <v>1</v>
      </c>
      <c r="K1840" s="83">
        <v>0</v>
      </c>
      <c r="L1840" s="13">
        <f t="shared" si="707"/>
        <v>0</v>
      </c>
      <c r="M1840" s="83">
        <v>0</v>
      </c>
      <c r="N1840" s="83">
        <v>3</v>
      </c>
      <c r="O1840" s="16">
        <f t="shared" si="708"/>
        <v>0.75</v>
      </c>
      <c r="P1840" s="17">
        <f t="shared" si="709"/>
        <v>4</v>
      </c>
      <c r="Q1840" s="18">
        <f t="shared" si="710"/>
        <v>1</v>
      </c>
      <c r="R1840" s="18">
        <f t="shared" si="711"/>
        <v>3</v>
      </c>
      <c r="S1840" s="19">
        <f t="shared" si="712"/>
        <v>0.75</v>
      </c>
    </row>
    <row r="1841" spans="1:19" x14ac:dyDescent="0.2">
      <c r="A1841" s="5" t="s">
        <v>517</v>
      </c>
      <c r="B1841" s="1" t="s">
        <v>255</v>
      </c>
      <c r="C1841" s="2" t="s">
        <v>256</v>
      </c>
      <c r="D1841" s="20">
        <v>0</v>
      </c>
      <c r="E1841" s="21">
        <v>0</v>
      </c>
      <c r="F1841" s="21">
        <v>0</v>
      </c>
      <c r="G1841" s="21">
        <v>0</v>
      </c>
      <c r="H1841" s="11" t="str">
        <f t="shared" si="706"/>
        <v/>
      </c>
      <c r="I1841" s="90">
        <v>4</v>
      </c>
      <c r="J1841" s="83">
        <v>0</v>
      </c>
      <c r="K1841" s="83">
        <v>0</v>
      </c>
      <c r="L1841" s="13" t="str">
        <f t="shared" si="707"/>
        <v/>
      </c>
      <c r="M1841" s="83">
        <v>0</v>
      </c>
      <c r="N1841" s="83">
        <v>4</v>
      </c>
      <c r="O1841" s="16">
        <f t="shared" si="708"/>
        <v>1</v>
      </c>
      <c r="P1841" s="17">
        <f t="shared" si="709"/>
        <v>4</v>
      </c>
      <c r="Q1841" s="18" t="str">
        <f t="shared" si="710"/>
        <v/>
      </c>
      <c r="R1841" s="18">
        <f t="shared" si="711"/>
        <v>4</v>
      </c>
      <c r="S1841" s="19">
        <f t="shared" si="712"/>
        <v>1</v>
      </c>
    </row>
    <row r="1842" spans="1:19" x14ac:dyDescent="0.2">
      <c r="A1842" s="5" t="s">
        <v>518</v>
      </c>
      <c r="B1842" s="1" t="s">
        <v>156</v>
      </c>
      <c r="C1842" s="2" t="s">
        <v>157</v>
      </c>
      <c r="D1842" s="8"/>
      <c r="E1842" s="3"/>
      <c r="F1842" s="3"/>
      <c r="G1842" s="3"/>
      <c r="H1842" s="11" t="str">
        <f t="shared" si="706"/>
        <v/>
      </c>
      <c r="I1842" s="89">
        <v>4</v>
      </c>
      <c r="J1842" s="82">
        <v>3</v>
      </c>
      <c r="K1842" s="82"/>
      <c r="L1842" s="13">
        <f t="shared" si="707"/>
        <v>0</v>
      </c>
      <c r="M1842" s="81"/>
      <c r="N1842" s="82">
        <v>1</v>
      </c>
      <c r="O1842" s="16">
        <f t="shared" si="708"/>
        <v>0.25</v>
      </c>
      <c r="P1842" s="17">
        <f t="shared" si="709"/>
        <v>4</v>
      </c>
      <c r="Q1842" s="18">
        <f t="shared" si="710"/>
        <v>3</v>
      </c>
      <c r="R1842" s="18">
        <f t="shared" si="711"/>
        <v>1</v>
      </c>
      <c r="S1842" s="19">
        <f t="shared" si="712"/>
        <v>0.25</v>
      </c>
    </row>
    <row r="1843" spans="1:19" x14ac:dyDescent="0.2">
      <c r="A1843" s="5" t="s">
        <v>518</v>
      </c>
      <c r="B1843" s="1" t="s">
        <v>341</v>
      </c>
      <c r="C1843" s="2" t="s">
        <v>343</v>
      </c>
      <c r="D1843" s="8"/>
      <c r="E1843" s="3"/>
      <c r="F1843" s="3"/>
      <c r="G1843" s="3"/>
      <c r="H1843" s="11" t="str">
        <f t="shared" si="706"/>
        <v/>
      </c>
      <c r="I1843" s="89">
        <v>4</v>
      </c>
      <c r="J1843" s="82">
        <v>4</v>
      </c>
      <c r="K1843" s="82"/>
      <c r="L1843" s="13">
        <f t="shared" si="707"/>
        <v>0</v>
      </c>
      <c r="M1843" s="81"/>
      <c r="N1843" s="82"/>
      <c r="O1843" s="16">
        <f t="shared" si="708"/>
        <v>0</v>
      </c>
      <c r="P1843" s="17">
        <f t="shared" si="709"/>
        <v>4</v>
      </c>
      <c r="Q1843" s="18">
        <f t="shared" si="710"/>
        <v>4</v>
      </c>
      <c r="R1843" s="18" t="str">
        <f t="shared" si="711"/>
        <v/>
      </c>
      <c r="S1843" s="19" t="str">
        <f t="shared" si="712"/>
        <v/>
      </c>
    </row>
    <row r="1844" spans="1:19" x14ac:dyDescent="0.2">
      <c r="A1844" s="5" t="s">
        <v>527</v>
      </c>
      <c r="B1844" s="1" t="s">
        <v>322</v>
      </c>
      <c r="C1844" s="2" t="s">
        <v>323</v>
      </c>
      <c r="D1844" s="8">
        <v>3</v>
      </c>
      <c r="E1844" s="3">
        <v>3</v>
      </c>
      <c r="F1844" s="3"/>
      <c r="G1844" s="3">
        <v>0</v>
      </c>
      <c r="H1844" s="11">
        <f t="shared" si="706"/>
        <v>0</v>
      </c>
      <c r="I1844" s="89">
        <v>4</v>
      </c>
      <c r="J1844" s="82">
        <v>2</v>
      </c>
      <c r="K1844" s="82">
        <v>0</v>
      </c>
      <c r="L1844" s="13">
        <f t="shared" si="707"/>
        <v>0</v>
      </c>
      <c r="M1844" s="81">
        <v>0</v>
      </c>
      <c r="N1844" s="82">
        <v>2</v>
      </c>
      <c r="O1844" s="16">
        <f t="shared" si="708"/>
        <v>0.5</v>
      </c>
      <c r="P1844" s="17">
        <f t="shared" si="709"/>
        <v>7</v>
      </c>
      <c r="Q1844" s="18">
        <f t="shared" si="710"/>
        <v>5</v>
      </c>
      <c r="R1844" s="18">
        <f t="shared" si="711"/>
        <v>2</v>
      </c>
      <c r="S1844" s="19">
        <f t="shared" si="712"/>
        <v>0.2857142857142857</v>
      </c>
    </row>
    <row r="1845" spans="1:19" x14ac:dyDescent="0.2">
      <c r="A1845" s="59" t="s">
        <v>426</v>
      </c>
      <c r="B1845" s="1" t="s">
        <v>38</v>
      </c>
      <c r="C1845" s="2" t="s">
        <v>39</v>
      </c>
      <c r="D1845" s="8"/>
      <c r="E1845" s="3"/>
      <c r="F1845" s="3"/>
      <c r="G1845" s="3"/>
      <c r="H1845" s="11" t="str">
        <f t="shared" si="706"/>
        <v/>
      </c>
      <c r="I1845" s="89">
        <v>4</v>
      </c>
      <c r="J1845" s="82">
        <v>4</v>
      </c>
      <c r="K1845" s="82"/>
      <c r="L1845" s="13">
        <f t="shared" si="707"/>
        <v>0</v>
      </c>
      <c r="M1845" s="84"/>
      <c r="N1845" s="82"/>
      <c r="O1845" s="16">
        <f t="shared" si="708"/>
        <v>0</v>
      </c>
      <c r="P1845" s="17">
        <f t="shared" si="709"/>
        <v>4</v>
      </c>
      <c r="Q1845" s="18">
        <f t="shared" si="710"/>
        <v>4</v>
      </c>
      <c r="R1845" s="18" t="str">
        <f t="shared" si="711"/>
        <v/>
      </c>
      <c r="S1845" s="19" t="str">
        <f t="shared" si="712"/>
        <v/>
      </c>
    </row>
    <row r="1846" spans="1:19" x14ac:dyDescent="0.2">
      <c r="A1846" s="59" t="s">
        <v>426</v>
      </c>
      <c r="B1846" s="1" t="s">
        <v>115</v>
      </c>
      <c r="C1846" s="2" t="s">
        <v>116</v>
      </c>
      <c r="D1846" s="8"/>
      <c r="E1846" s="3"/>
      <c r="F1846" s="3"/>
      <c r="G1846" s="3"/>
      <c r="H1846" s="11" t="str">
        <f t="shared" si="706"/>
        <v/>
      </c>
      <c r="I1846" s="89">
        <v>4</v>
      </c>
      <c r="J1846" s="82">
        <v>4</v>
      </c>
      <c r="K1846" s="82"/>
      <c r="L1846" s="13">
        <f t="shared" si="707"/>
        <v>0</v>
      </c>
      <c r="M1846" s="84"/>
      <c r="N1846" s="82"/>
      <c r="O1846" s="16">
        <f t="shared" si="708"/>
        <v>0</v>
      </c>
      <c r="P1846" s="17">
        <f t="shared" si="709"/>
        <v>4</v>
      </c>
      <c r="Q1846" s="18">
        <f t="shared" si="710"/>
        <v>4</v>
      </c>
      <c r="R1846" s="18" t="str">
        <f t="shared" si="711"/>
        <v/>
      </c>
      <c r="S1846" s="19" t="str">
        <f t="shared" si="712"/>
        <v/>
      </c>
    </row>
    <row r="1847" spans="1:19" x14ac:dyDescent="0.2">
      <c r="A1847" s="5" t="s">
        <v>430</v>
      </c>
      <c r="B1847" s="1" t="s">
        <v>169</v>
      </c>
      <c r="C1847" s="2" t="s">
        <v>170</v>
      </c>
      <c r="D1847" s="8"/>
      <c r="E1847" s="3"/>
      <c r="F1847" s="3"/>
      <c r="G1847" s="3"/>
      <c r="H1847" s="11" t="str">
        <f t="shared" si="706"/>
        <v/>
      </c>
      <c r="I1847" s="89">
        <v>3</v>
      </c>
      <c r="J1847" s="82">
        <v>2</v>
      </c>
      <c r="K1847" s="82">
        <v>1</v>
      </c>
      <c r="L1847" s="13">
        <f t="shared" si="707"/>
        <v>0.5</v>
      </c>
      <c r="M1847" s="81"/>
      <c r="N1847" s="82"/>
      <c r="O1847" s="16">
        <f t="shared" si="708"/>
        <v>0</v>
      </c>
      <c r="P1847" s="17">
        <f t="shared" si="709"/>
        <v>3</v>
      </c>
      <c r="Q1847" s="18">
        <f t="shared" si="710"/>
        <v>2</v>
      </c>
      <c r="R1847" s="18" t="str">
        <f t="shared" si="711"/>
        <v/>
      </c>
      <c r="S1847" s="19" t="str">
        <f t="shared" si="712"/>
        <v/>
      </c>
    </row>
    <row r="1848" spans="1:19" x14ac:dyDescent="0.2">
      <c r="A1848" s="5" t="s">
        <v>428</v>
      </c>
      <c r="B1848" s="1" t="s">
        <v>22</v>
      </c>
      <c r="C1848" s="2" t="s">
        <v>23</v>
      </c>
      <c r="D1848" s="8"/>
      <c r="E1848" s="3"/>
      <c r="F1848" s="3"/>
      <c r="G1848" s="3"/>
      <c r="H1848" s="11" t="str">
        <f t="shared" si="706"/>
        <v/>
      </c>
      <c r="I1848" s="89">
        <v>3</v>
      </c>
      <c r="J1848" s="82"/>
      <c r="K1848" s="82"/>
      <c r="L1848" s="13" t="str">
        <f t="shared" si="707"/>
        <v/>
      </c>
      <c r="M1848" s="81"/>
      <c r="N1848" s="82">
        <v>3</v>
      </c>
      <c r="O1848" s="16">
        <f t="shared" si="708"/>
        <v>1</v>
      </c>
      <c r="P1848" s="17">
        <f t="shared" si="709"/>
        <v>3</v>
      </c>
      <c r="Q1848" s="18" t="str">
        <f t="shared" si="710"/>
        <v/>
      </c>
      <c r="R1848" s="18">
        <f t="shared" si="711"/>
        <v>3</v>
      </c>
      <c r="S1848" s="19">
        <f t="shared" si="712"/>
        <v>1</v>
      </c>
    </row>
    <row r="1849" spans="1:19" x14ac:dyDescent="0.2">
      <c r="A1849" s="5" t="s">
        <v>428</v>
      </c>
      <c r="B1849" s="1" t="s">
        <v>193</v>
      </c>
      <c r="C1849" s="2" t="s">
        <v>195</v>
      </c>
      <c r="D1849" s="8"/>
      <c r="E1849" s="3"/>
      <c r="F1849" s="3"/>
      <c r="G1849" s="3"/>
      <c r="H1849" s="11" t="str">
        <f t="shared" si="706"/>
        <v/>
      </c>
      <c r="I1849" s="89">
        <v>3</v>
      </c>
      <c r="J1849" s="82">
        <v>3</v>
      </c>
      <c r="K1849" s="82">
        <v>2</v>
      </c>
      <c r="L1849" s="13">
        <f t="shared" si="707"/>
        <v>0.66666666666666663</v>
      </c>
      <c r="M1849" s="81"/>
      <c r="N1849" s="82"/>
      <c r="O1849" s="16">
        <f t="shared" si="708"/>
        <v>0</v>
      </c>
      <c r="P1849" s="17">
        <f t="shared" si="709"/>
        <v>3</v>
      </c>
      <c r="Q1849" s="18">
        <f t="shared" si="710"/>
        <v>3</v>
      </c>
      <c r="R1849" s="18" t="str">
        <f t="shared" si="711"/>
        <v/>
      </c>
      <c r="S1849" s="19" t="str">
        <f t="shared" si="712"/>
        <v/>
      </c>
    </row>
    <row r="1850" spans="1:19" x14ac:dyDescent="0.2">
      <c r="A1850" s="5" t="s">
        <v>428</v>
      </c>
      <c r="B1850" s="1" t="s">
        <v>217</v>
      </c>
      <c r="C1850" s="2" t="s">
        <v>218</v>
      </c>
      <c r="D1850" s="8"/>
      <c r="E1850" s="3"/>
      <c r="F1850" s="3"/>
      <c r="G1850" s="3"/>
      <c r="H1850" s="11" t="str">
        <f t="shared" si="706"/>
        <v/>
      </c>
      <c r="I1850" s="89">
        <v>3</v>
      </c>
      <c r="J1850" s="82">
        <v>3</v>
      </c>
      <c r="K1850" s="82">
        <v>1</v>
      </c>
      <c r="L1850" s="13">
        <f t="shared" si="707"/>
        <v>0.33333333333333331</v>
      </c>
      <c r="M1850" s="81"/>
      <c r="N1850" s="82"/>
      <c r="O1850" s="16">
        <f t="shared" si="708"/>
        <v>0</v>
      </c>
      <c r="P1850" s="17">
        <f t="shared" si="709"/>
        <v>3</v>
      </c>
      <c r="Q1850" s="18">
        <f t="shared" si="710"/>
        <v>3</v>
      </c>
      <c r="R1850" s="18" t="str">
        <f t="shared" si="711"/>
        <v/>
      </c>
      <c r="S1850" s="19" t="str">
        <f t="shared" si="712"/>
        <v/>
      </c>
    </row>
    <row r="1851" spans="1:19" x14ac:dyDescent="0.2">
      <c r="A1851" s="5" t="s">
        <v>425</v>
      </c>
      <c r="B1851" s="1" t="s">
        <v>264</v>
      </c>
      <c r="C1851" s="2" t="s">
        <v>265</v>
      </c>
      <c r="D1851" s="8"/>
      <c r="E1851" s="3"/>
      <c r="F1851" s="3"/>
      <c r="G1851" s="3"/>
      <c r="H1851" s="11" t="str">
        <f t="shared" si="706"/>
        <v/>
      </c>
      <c r="I1851" s="89">
        <v>3</v>
      </c>
      <c r="J1851" s="82">
        <v>3</v>
      </c>
      <c r="K1851" s="82"/>
      <c r="L1851" s="13">
        <f t="shared" si="707"/>
        <v>0</v>
      </c>
      <c r="M1851" s="81"/>
      <c r="N1851" s="82"/>
      <c r="O1851" s="16">
        <f t="shared" si="708"/>
        <v>0</v>
      </c>
      <c r="P1851" s="17">
        <f t="shared" si="709"/>
        <v>3</v>
      </c>
      <c r="Q1851" s="18">
        <f t="shared" si="710"/>
        <v>3</v>
      </c>
      <c r="R1851" s="18" t="str">
        <f t="shared" si="711"/>
        <v/>
      </c>
      <c r="S1851" s="19" t="str">
        <f t="shared" si="712"/>
        <v/>
      </c>
    </row>
    <row r="1852" spans="1:19" x14ac:dyDescent="0.2">
      <c r="A1852" s="5" t="s">
        <v>424</v>
      </c>
      <c r="B1852" s="1" t="s">
        <v>137</v>
      </c>
      <c r="C1852" s="2" t="s">
        <v>140</v>
      </c>
      <c r="D1852" s="8"/>
      <c r="E1852" s="3"/>
      <c r="F1852" s="3"/>
      <c r="G1852" s="3"/>
      <c r="H1852" s="11" t="str">
        <f t="shared" si="706"/>
        <v/>
      </c>
      <c r="I1852" s="89">
        <v>3</v>
      </c>
      <c r="J1852" s="82">
        <v>2</v>
      </c>
      <c r="K1852" s="82">
        <v>2</v>
      </c>
      <c r="L1852" s="13">
        <f t="shared" si="707"/>
        <v>1</v>
      </c>
      <c r="M1852" s="81">
        <v>1</v>
      </c>
      <c r="N1852" s="82">
        <v>1</v>
      </c>
      <c r="O1852" s="16">
        <f t="shared" si="708"/>
        <v>0.33333333333333331</v>
      </c>
      <c r="P1852" s="17">
        <f t="shared" si="709"/>
        <v>3</v>
      </c>
      <c r="Q1852" s="18">
        <f t="shared" si="710"/>
        <v>3</v>
      </c>
      <c r="R1852" s="18">
        <f t="shared" si="711"/>
        <v>1</v>
      </c>
      <c r="S1852" s="19">
        <f t="shared" si="712"/>
        <v>0.33333333333333331</v>
      </c>
    </row>
    <row r="1853" spans="1:19" x14ac:dyDescent="0.2">
      <c r="A1853" s="5" t="s">
        <v>420</v>
      </c>
      <c r="B1853" s="1" t="s">
        <v>128</v>
      </c>
      <c r="C1853" s="2" t="s">
        <v>129</v>
      </c>
      <c r="D1853" s="8"/>
      <c r="E1853" s="3"/>
      <c r="F1853" s="3"/>
      <c r="G1853" s="3"/>
      <c r="H1853" s="11" t="str">
        <f t="shared" si="706"/>
        <v/>
      </c>
      <c r="I1853" s="89">
        <v>3</v>
      </c>
      <c r="J1853" s="82">
        <v>3</v>
      </c>
      <c r="K1853" s="82">
        <v>1</v>
      </c>
      <c r="L1853" s="13">
        <f t="shared" si="707"/>
        <v>0.33333333333333331</v>
      </c>
      <c r="M1853" s="81"/>
      <c r="N1853" s="82"/>
      <c r="O1853" s="16">
        <f t="shared" si="708"/>
        <v>0</v>
      </c>
      <c r="P1853" s="17">
        <f t="shared" si="709"/>
        <v>3</v>
      </c>
      <c r="Q1853" s="18">
        <f t="shared" si="710"/>
        <v>3</v>
      </c>
      <c r="R1853" s="18" t="str">
        <f t="shared" si="711"/>
        <v/>
      </c>
      <c r="S1853" s="19" t="str">
        <f t="shared" si="712"/>
        <v/>
      </c>
    </row>
    <row r="1854" spans="1:19" x14ac:dyDescent="0.2">
      <c r="A1854" s="5" t="s">
        <v>419</v>
      </c>
      <c r="B1854" s="1" t="s">
        <v>17</v>
      </c>
      <c r="C1854" s="2" t="s">
        <v>20</v>
      </c>
      <c r="D1854" s="8"/>
      <c r="E1854" s="3"/>
      <c r="F1854" s="3"/>
      <c r="G1854" s="3"/>
      <c r="H1854" s="11" t="str">
        <f t="shared" si="706"/>
        <v/>
      </c>
      <c r="I1854" s="89">
        <v>3</v>
      </c>
      <c r="J1854" s="82">
        <v>3</v>
      </c>
      <c r="K1854" s="82">
        <v>2</v>
      </c>
      <c r="L1854" s="13">
        <f t="shared" si="707"/>
        <v>0.66666666666666663</v>
      </c>
      <c r="M1854" s="81"/>
      <c r="N1854" s="82"/>
      <c r="O1854" s="16">
        <f t="shared" si="708"/>
        <v>0</v>
      </c>
      <c r="P1854" s="17">
        <f t="shared" si="709"/>
        <v>3</v>
      </c>
      <c r="Q1854" s="18">
        <f t="shared" si="710"/>
        <v>3</v>
      </c>
      <c r="R1854" s="18" t="str">
        <f t="shared" si="711"/>
        <v/>
      </c>
      <c r="S1854" s="19" t="str">
        <f t="shared" si="712"/>
        <v/>
      </c>
    </row>
    <row r="1855" spans="1:19" x14ac:dyDescent="0.2">
      <c r="A1855" s="5" t="s">
        <v>418</v>
      </c>
      <c r="B1855" s="1" t="s">
        <v>132</v>
      </c>
      <c r="C1855" s="2" t="s">
        <v>133</v>
      </c>
      <c r="D1855" s="8">
        <v>0</v>
      </c>
      <c r="E1855" s="3">
        <v>0</v>
      </c>
      <c r="F1855" s="3">
        <v>0</v>
      </c>
      <c r="G1855" s="3">
        <v>0</v>
      </c>
      <c r="H1855" s="11" t="str">
        <f t="shared" si="706"/>
        <v/>
      </c>
      <c r="I1855" s="89">
        <v>3</v>
      </c>
      <c r="J1855" s="82">
        <v>3</v>
      </c>
      <c r="K1855" s="82">
        <v>3</v>
      </c>
      <c r="L1855" s="13">
        <f t="shared" si="707"/>
        <v>1</v>
      </c>
      <c r="M1855" s="81">
        <v>0</v>
      </c>
      <c r="N1855" s="82">
        <v>0</v>
      </c>
      <c r="O1855" s="16">
        <f t="shared" si="708"/>
        <v>0</v>
      </c>
      <c r="P1855" s="17">
        <f t="shared" si="709"/>
        <v>3</v>
      </c>
      <c r="Q1855" s="18">
        <f t="shared" si="710"/>
        <v>3</v>
      </c>
      <c r="R1855" s="18" t="str">
        <f t="shared" si="711"/>
        <v/>
      </c>
      <c r="S1855" s="19" t="str">
        <f t="shared" si="712"/>
        <v/>
      </c>
    </row>
    <row r="1856" spans="1:19" x14ac:dyDescent="0.2">
      <c r="A1856" s="5" t="s">
        <v>418</v>
      </c>
      <c r="B1856" s="1" t="s">
        <v>193</v>
      </c>
      <c r="C1856" s="2" t="s">
        <v>195</v>
      </c>
      <c r="D1856" s="8">
        <v>0</v>
      </c>
      <c r="E1856" s="3">
        <v>0</v>
      </c>
      <c r="F1856" s="3">
        <v>0</v>
      </c>
      <c r="G1856" s="3">
        <v>0</v>
      </c>
      <c r="H1856" s="11" t="str">
        <f t="shared" si="706"/>
        <v/>
      </c>
      <c r="I1856" s="89">
        <v>3</v>
      </c>
      <c r="J1856" s="82">
        <v>3</v>
      </c>
      <c r="K1856" s="82">
        <v>3</v>
      </c>
      <c r="L1856" s="13">
        <f t="shared" si="707"/>
        <v>1</v>
      </c>
      <c r="M1856" s="81">
        <v>0</v>
      </c>
      <c r="N1856" s="82">
        <v>0</v>
      </c>
      <c r="O1856" s="16">
        <f t="shared" si="708"/>
        <v>0</v>
      </c>
      <c r="P1856" s="17">
        <f t="shared" si="709"/>
        <v>3</v>
      </c>
      <c r="Q1856" s="18">
        <f t="shared" si="710"/>
        <v>3</v>
      </c>
      <c r="R1856" s="18" t="str">
        <f t="shared" si="711"/>
        <v/>
      </c>
      <c r="S1856" s="19" t="str">
        <f t="shared" si="712"/>
        <v/>
      </c>
    </row>
    <row r="1857" spans="1:19" x14ac:dyDescent="0.2">
      <c r="A1857" s="5" t="s">
        <v>418</v>
      </c>
      <c r="B1857" s="1" t="s">
        <v>339</v>
      </c>
      <c r="C1857" s="2" t="s">
        <v>340</v>
      </c>
      <c r="D1857" s="8">
        <v>0</v>
      </c>
      <c r="E1857" s="3">
        <v>0</v>
      </c>
      <c r="F1857" s="3">
        <v>0</v>
      </c>
      <c r="G1857" s="3">
        <v>0</v>
      </c>
      <c r="H1857" s="11" t="str">
        <f t="shared" si="706"/>
        <v/>
      </c>
      <c r="I1857" s="89">
        <v>3</v>
      </c>
      <c r="J1857" s="82">
        <v>3</v>
      </c>
      <c r="K1857" s="82">
        <v>1</v>
      </c>
      <c r="L1857" s="13">
        <f t="shared" si="707"/>
        <v>0.33333333333333331</v>
      </c>
      <c r="M1857" s="81">
        <v>0</v>
      </c>
      <c r="N1857" s="82">
        <v>0</v>
      </c>
      <c r="O1857" s="16">
        <f t="shared" si="708"/>
        <v>0</v>
      </c>
      <c r="P1857" s="17">
        <f t="shared" si="709"/>
        <v>3</v>
      </c>
      <c r="Q1857" s="18">
        <f t="shared" si="710"/>
        <v>3</v>
      </c>
      <c r="R1857" s="18" t="str">
        <f t="shared" si="711"/>
        <v/>
      </c>
      <c r="S1857" s="19" t="str">
        <f t="shared" si="712"/>
        <v/>
      </c>
    </row>
    <row r="1858" spans="1:19" x14ac:dyDescent="0.2">
      <c r="A1858" s="5" t="s">
        <v>416</v>
      </c>
      <c r="B1858" s="1" t="s">
        <v>328</v>
      </c>
      <c r="C1858" s="2" t="s">
        <v>331</v>
      </c>
      <c r="D1858" s="8"/>
      <c r="E1858" s="3"/>
      <c r="F1858" s="3"/>
      <c r="G1858" s="3"/>
      <c r="H1858" s="11" t="str">
        <f t="shared" si="706"/>
        <v/>
      </c>
      <c r="I1858" s="89">
        <v>3</v>
      </c>
      <c r="J1858" s="82">
        <v>3</v>
      </c>
      <c r="K1858" s="82">
        <v>3</v>
      </c>
      <c r="L1858" s="13">
        <f t="shared" si="707"/>
        <v>1</v>
      </c>
      <c r="M1858" s="81"/>
      <c r="N1858" s="82"/>
      <c r="O1858" s="16">
        <f t="shared" si="708"/>
        <v>0</v>
      </c>
      <c r="P1858" s="17">
        <f t="shared" si="709"/>
        <v>3</v>
      </c>
      <c r="Q1858" s="18">
        <f t="shared" si="710"/>
        <v>3</v>
      </c>
      <c r="R1858" s="18" t="str">
        <f t="shared" si="711"/>
        <v/>
      </c>
      <c r="S1858" s="19" t="str">
        <f t="shared" si="712"/>
        <v/>
      </c>
    </row>
    <row r="1859" spans="1:19" x14ac:dyDescent="0.2">
      <c r="A1859" s="5" t="s">
        <v>513</v>
      </c>
      <c r="B1859" s="1" t="s">
        <v>237</v>
      </c>
      <c r="C1859" s="2" t="s">
        <v>238</v>
      </c>
      <c r="D1859" s="8">
        <v>0</v>
      </c>
      <c r="E1859" s="3">
        <v>0</v>
      </c>
      <c r="F1859" s="3">
        <v>0</v>
      </c>
      <c r="G1859" s="3">
        <v>0</v>
      </c>
      <c r="H1859" s="11" t="s">
        <v>514</v>
      </c>
      <c r="I1859" s="89">
        <v>3</v>
      </c>
      <c r="J1859" s="82">
        <v>3</v>
      </c>
      <c r="K1859" s="82">
        <v>3</v>
      </c>
      <c r="L1859" s="13">
        <v>1</v>
      </c>
      <c r="M1859" s="84">
        <v>0</v>
      </c>
      <c r="N1859" s="82">
        <v>0</v>
      </c>
      <c r="O1859" s="16">
        <v>0</v>
      </c>
      <c r="P1859" s="17">
        <v>3</v>
      </c>
      <c r="Q1859" s="18">
        <v>3</v>
      </c>
      <c r="R1859" s="18" t="s">
        <v>514</v>
      </c>
      <c r="S1859" s="19" t="s">
        <v>514</v>
      </c>
    </row>
    <row r="1860" spans="1:19" x14ac:dyDescent="0.2">
      <c r="A1860" s="5" t="s">
        <v>513</v>
      </c>
      <c r="B1860" s="1" t="s">
        <v>269</v>
      </c>
      <c r="C1860" s="2" t="s">
        <v>270</v>
      </c>
      <c r="D1860" s="8">
        <v>0</v>
      </c>
      <c r="E1860" s="3">
        <v>0</v>
      </c>
      <c r="F1860" s="3">
        <v>0</v>
      </c>
      <c r="G1860" s="3">
        <v>0</v>
      </c>
      <c r="H1860" s="11" t="s">
        <v>514</v>
      </c>
      <c r="I1860" s="89">
        <v>3</v>
      </c>
      <c r="J1860" s="82">
        <v>2</v>
      </c>
      <c r="K1860" s="82">
        <v>1</v>
      </c>
      <c r="L1860" s="13">
        <v>0.5</v>
      </c>
      <c r="M1860" s="84">
        <v>1</v>
      </c>
      <c r="N1860" s="82">
        <v>0</v>
      </c>
      <c r="O1860" s="16">
        <v>0</v>
      </c>
      <c r="P1860" s="17">
        <v>3</v>
      </c>
      <c r="Q1860" s="18">
        <v>3</v>
      </c>
      <c r="R1860" s="18" t="s">
        <v>514</v>
      </c>
      <c r="S1860" s="19" t="s">
        <v>514</v>
      </c>
    </row>
    <row r="1861" spans="1:19" x14ac:dyDescent="0.2">
      <c r="A1861" s="5" t="s">
        <v>515</v>
      </c>
      <c r="B1861" s="1" t="s">
        <v>128</v>
      </c>
      <c r="C1861" s="2" t="s">
        <v>129</v>
      </c>
      <c r="D1861" s="8"/>
      <c r="E1861" s="3"/>
      <c r="F1861" s="3"/>
      <c r="G1861" s="3"/>
      <c r="H1861" s="11" t="str">
        <f t="shared" ref="H1861:H1892" si="713">IF(D1861&lt;&gt;0,G1861/D1861,"")</f>
        <v/>
      </c>
      <c r="I1861" s="90">
        <v>3</v>
      </c>
      <c r="J1861" s="83">
        <v>2</v>
      </c>
      <c r="K1861" s="83"/>
      <c r="L1861" s="13">
        <f t="shared" ref="L1861:L1892" si="714">IF(J1861&lt;&gt;0,K1861/J1861,"")</f>
        <v>0</v>
      </c>
      <c r="M1861" s="83"/>
      <c r="N1861" s="83"/>
      <c r="O1861" s="16">
        <f t="shared" ref="O1861:O1892" si="715">IF(I1861&lt;&gt;0,N1861/I1861,"")</f>
        <v>0</v>
      </c>
      <c r="P1861" s="17">
        <f t="shared" ref="P1861:P1892" si="716">IF(SUM(D1861,I1861)&gt;0,SUM(D1861,I1861),"")</f>
        <v>3</v>
      </c>
      <c r="Q1861" s="18">
        <f t="shared" ref="Q1861:Q1892" si="717">IF(SUM(E1861,J1861, M1861)&gt;0,SUM(E1861,J1861, M1861),"")</f>
        <v>2</v>
      </c>
      <c r="R1861" s="18" t="str">
        <f t="shared" ref="R1861:R1892" si="718">IF(SUM(G1861,N1861)&gt;0,SUM(G1861,N1861),"")</f>
        <v/>
      </c>
      <c r="S1861" s="19" t="str">
        <f t="shared" ref="S1861:S1892" si="719">IFERROR(IF(P1861&lt;&gt;0,R1861/P1861,""),"")</f>
        <v/>
      </c>
    </row>
    <row r="1862" spans="1:19" x14ac:dyDescent="0.2">
      <c r="A1862" s="5" t="s">
        <v>515</v>
      </c>
      <c r="B1862" s="1" t="s">
        <v>193</v>
      </c>
      <c r="C1862" s="2" t="s">
        <v>474</v>
      </c>
      <c r="D1862" s="8"/>
      <c r="E1862" s="3"/>
      <c r="F1862" s="3"/>
      <c r="G1862" s="3"/>
      <c r="H1862" s="11" t="str">
        <f t="shared" si="713"/>
        <v/>
      </c>
      <c r="I1862" s="90">
        <v>3</v>
      </c>
      <c r="J1862" s="83">
        <v>1</v>
      </c>
      <c r="K1862" s="83"/>
      <c r="L1862" s="13">
        <f t="shared" si="714"/>
        <v>0</v>
      </c>
      <c r="M1862" s="83"/>
      <c r="N1862" s="83"/>
      <c r="O1862" s="16">
        <f t="shared" si="715"/>
        <v>0</v>
      </c>
      <c r="P1862" s="17">
        <f t="shared" si="716"/>
        <v>3</v>
      </c>
      <c r="Q1862" s="18">
        <f t="shared" si="717"/>
        <v>1</v>
      </c>
      <c r="R1862" s="18" t="str">
        <f t="shared" si="718"/>
        <v/>
      </c>
      <c r="S1862" s="19" t="str">
        <f t="shared" si="719"/>
        <v/>
      </c>
    </row>
    <row r="1863" spans="1:19" x14ac:dyDescent="0.2">
      <c r="A1863" s="5" t="s">
        <v>516</v>
      </c>
      <c r="B1863" s="1" t="s">
        <v>328</v>
      </c>
      <c r="C1863" s="2" t="s">
        <v>330</v>
      </c>
      <c r="D1863" s="8">
        <v>0</v>
      </c>
      <c r="E1863" s="3">
        <v>0</v>
      </c>
      <c r="F1863" s="3">
        <v>0</v>
      </c>
      <c r="G1863" s="3">
        <v>0</v>
      </c>
      <c r="H1863" s="11" t="str">
        <f t="shared" si="713"/>
        <v/>
      </c>
      <c r="I1863" s="89">
        <v>3</v>
      </c>
      <c r="J1863" s="82">
        <v>3</v>
      </c>
      <c r="K1863" s="82">
        <v>3</v>
      </c>
      <c r="L1863" s="13">
        <f t="shared" si="714"/>
        <v>1</v>
      </c>
      <c r="M1863" s="81">
        <v>0</v>
      </c>
      <c r="N1863" s="82">
        <v>0</v>
      </c>
      <c r="O1863" s="16">
        <f t="shared" si="715"/>
        <v>0</v>
      </c>
      <c r="P1863" s="17">
        <f t="shared" si="716"/>
        <v>3</v>
      </c>
      <c r="Q1863" s="18">
        <f t="shared" si="717"/>
        <v>3</v>
      </c>
      <c r="R1863" s="18" t="str">
        <f t="shared" si="718"/>
        <v/>
      </c>
      <c r="S1863" s="19" t="str">
        <f t="shared" si="719"/>
        <v/>
      </c>
    </row>
    <row r="1864" spans="1:19" x14ac:dyDescent="0.2">
      <c r="A1864" s="5" t="s">
        <v>517</v>
      </c>
      <c r="B1864" s="1" t="s">
        <v>193</v>
      </c>
      <c r="C1864" s="2" t="s">
        <v>195</v>
      </c>
      <c r="D1864" s="20">
        <v>0</v>
      </c>
      <c r="E1864" s="21">
        <v>0</v>
      </c>
      <c r="F1864" s="21">
        <v>0</v>
      </c>
      <c r="G1864" s="21">
        <v>0</v>
      </c>
      <c r="H1864" s="11" t="str">
        <f t="shared" si="713"/>
        <v/>
      </c>
      <c r="I1864" s="90">
        <v>3</v>
      </c>
      <c r="J1864" s="83">
        <v>3</v>
      </c>
      <c r="K1864" s="83">
        <v>3</v>
      </c>
      <c r="L1864" s="13">
        <f t="shared" si="714"/>
        <v>1</v>
      </c>
      <c r="M1864" s="83">
        <v>0</v>
      </c>
      <c r="N1864" s="83">
        <v>0</v>
      </c>
      <c r="O1864" s="16">
        <f t="shared" si="715"/>
        <v>0</v>
      </c>
      <c r="P1864" s="17">
        <f t="shared" si="716"/>
        <v>3</v>
      </c>
      <c r="Q1864" s="18">
        <f t="shared" si="717"/>
        <v>3</v>
      </c>
      <c r="R1864" s="18" t="str">
        <f t="shared" si="718"/>
        <v/>
      </c>
      <c r="S1864" s="19" t="str">
        <f t="shared" si="719"/>
        <v/>
      </c>
    </row>
    <row r="1865" spans="1:19" x14ac:dyDescent="0.2">
      <c r="A1865" s="5" t="s">
        <v>517</v>
      </c>
      <c r="B1865" s="1" t="s">
        <v>217</v>
      </c>
      <c r="C1865" s="2" t="s">
        <v>218</v>
      </c>
      <c r="D1865" s="20">
        <v>0</v>
      </c>
      <c r="E1865" s="21">
        <v>0</v>
      </c>
      <c r="F1865" s="21">
        <v>0</v>
      </c>
      <c r="G1865" s="21">
        <v>0</v>
      </c>
      <c r="H1865" s="11" t="str">
        <f t="shared" si="713"/>
        <v/>
      </c>
      <c r="I1865" s="90">
        <v>3</v>
      </c>
      <c r="J1865" s="83">
        <v>3</v>
      </c>
      <c r="K1865" s="83">
        <v>2</v>
      </c>
      <c r="L1865" s="13">
        <f t="shared" si="714"/>
        <v>0.66666666666666663</v>
      </c>
      <c r="M1865" s="83">
        <v>0</v>
      </c>
      <c r="N1865" s="83">
        <v>0</v>
      </c>
      <c r="O1865" s="16">
        <f t="shared" si="715"/>
        <v>0</v>
      </c>
      <c r="P1865" s="17">
        <f t="shared" si="716"/>
        <v>3</v>
      </c>
      <c r="Q1865" s="18">
        <f t="shared" si="717"/>
        <v>3</v>
      </c>
      <c r="R1865" s="18" t="str">
        <f t="shared" si="718"/>
        <v/>
      </c>
      <c r="S1865" s="19" t="str">
        <f t="shared" si="719"/>
        <v/>
      </c>
    </row>
    <row r="1866" spans="1:19" x14ac:dyDescent="0.2">
      <c r="A1866" s="5" t="s">
        <v>517</v>
      </c>
      <c r="B1866" s="1" t="s">
        <v>328</v>
      </c>
      <c r="C1866" s="2" t="s">
        <v>330</v>
      </c>
      <c r="D1866" s="20">
        <v>0</v>
      </c>
      <c r="E1866" s="21">
        <v>0</v>
      </c>
      <c r="F1866" s="21">
        <v>0</v>
      </c>
      <c r="G1866" s="21">
        <v>0</v>
      </c>
      <c r="H1866" s="11" t="str">
        <f t="shared" si="713"/>
        <v/>
      </c>
      <c r="I1866" s="90">
        <v>3</v>
      </c>
      <c r="J1866" s="83">
        <v>1</v>
      </c>
      <c r="K1866" s="83">
        <v>0</v>
      </c>
      <c r="L1866" s="13">
        <f t="shared" si="714"/>
        <v>0</v>
      </c>
      <c r="M1866" s="83">
        <v>0</v>
      </c>
      <c r="N1866" s="83">
        <v>2</v>
      </c>
      <c r="O1866" s="16">
        <f t="shared" si="715"/>
        <v>0.66666666666666663</v>
      </c>
      <c r="P1866" s="17">
        <f t="shared" si="716"/>
        <v>3</v>
      </c>
      <c r="Q1866" s="18">
        <f t="shared" si="717"/>
        <v>1</v>
      </c>
      <c r="R1866" s="18">
        <f t="shared" si="718"/>
        <v>2</v>
      </c>
      <c r="S1866" s="19">
        <f t="shared" si="719"/>
        <v>0.66666666666666663</v>
      </c>
    </row>
    <row r="1867" spans="1:19" x14ac:dyDescent="0.2">
      <c r="A1867" s="5" t="s">
        <v>518</v>
      </c>
      <c r="B1867" s="1" t="s">
        <v>115</v>
      </c>
      <c r="C1867" s="2" t="s">
        <v>116</v>
      </c>
      <c r="D1867" s="8"/>
      <c r="E1867" s="3"/>
      <c r="F1867" s="3"/>
      <c r="G1867" s="3"/>
      <c r="H1867" s="11" t="str">
        <f t="shared" si="713"/>
        <v/>
      </c>
      <c r="I1867" s="89">
        <v>3</v>
      </c>
      <c r="J1867" s="82">
        <v>3</v>
      </c>
      <c r="K1867" s="82"/>
      <c r="L1867" s="13">
        <f t="shared" si="714"/>
        <v>0</v>
      </c>
      <c r="M1867" s="81"/>
      <c r="N1867" s="82"/>
      <c r="O1867" s="16">
        <f t="shared" si="715"/>
        <v>0</v>
      </c>
      <c r="P1867" s="17">
        <f t="shared" si="716"/>
        <v>3</v>
      </c>
      <c r="Q1867" s="18">
        <f t="shared" si="717"/>
        <v>3</v>
      </c>
      <c r="R1867" s="18" t="str">
        <f t="shared" si="718"/>
        <v/>
      </c>
      <c r="S1867" s="19" t="str">
        <f t="shared" si="719"/>
        <v/>
      </c>
    </row>
    <row r="1868" spans="1:19" x14ac:dyDescent="0.2">
      <c r="A1868" s="5" t="s">
        <v>521</v>
      </c>
      <c r="B1868" s="1" t="s">
        <v>137</v>
      </c>
      <c r="C1868" s="2" t="s">
        <v>140</v>
      </c>
      <c r="D1868" s="8"/>
      <c r="E1868" s="3"/>
      <c r="F1868" s="3"/>
      <c r="G1868" s="3"/>
      <c r="H1868" s="11" t="str">
        <f t="shared" si="713"/>
        <v/>
      </c>
      <c r="I1868" s="89">
        <v>3</v>
      </c>
      <c r="J1868" s="82">
        <v>3</v>
      </c>
      <c r="K1868" s="82"/>
      <c r="L1868" s="13">
        <f t="shared" si="714"/>
        <v>0</v>
      </c>
      <c r="M1868" s="84"/>
      <c r="N1868" s="82"/>
      <c r="O1868" s="16">
        <f t="shared" si="715"/>
        <v>0</v>
      </c>
      <c r="P1868" s="17">
        <f t="shared" si="716"/>
        <v>3</v>
      </c>
      <c r="Q1868" s="18">
        <f t="shared" si="717"/>
        <v>3</v>
      </c>
      <c r="R1868" s="18" t="str">
        <f t="shared" si="718"/>
        <v/>
      </c>
      <c r="S1868" s="19" t="str">
        <f t="shared" si="719"/>
        <v/>
      </c>
    </row>
    <row r="1869" spans="1:19" x14ac:dyDescent="0.2">
      <c r="A1869" s="5" t="s">
        <v>523</v>
      </c>
      <c r="B1869" s="1" t="s">
        <v>193</v>
      </c>
      <c r="C1869" s="2" t="s">
        <v>195</v>
      </c>
      <c r="D1869" s="8"/>
      <c r="E1869" s="3"/>
      <c r="F1869" s="3"/>
      <c r="G1869" s="3"/>
      <c r="H1869" s="11" t="str">
        <f t="shared" si="713"/>
        <v/>
      </c>
      <c r="I1869" s="89">
        <v>3</v>
      </c>
      <c r="J1869" s="82"/>
      <c r="K1869" s="82"/>
      <c r="L1869" s="13" t="str">
        <f t="shared" si="714"/>
        <v/>
      </c>
      <c r="M1869" s="81"/>
      <c r="N1869" s="82"/>
      <c r="O1869" s="16">
        <f t="shared" si="715"/>
        <v>0</v>
      </c>
      <c r="P1869" s="17">
        <f t="shared" si="716"/>
        <v>3</v>
      </c>
      <c r="Q1869" s="18" t="str">
        <f t="shared" si="717"/>
        <v/>
      </c>
      <c r="R1869" s="18" t="str">
        <f t="shared" si="718"/>
        <v/>
      </c>
      <c r="S1869" s="19" t="str">
        <f t="shared" si="719"/>
        <v/>
      </c>
    </row>
    <row r="1870" spans="1:19" x14ac:dyDescent="0.2">
      <c r="A1870" s="5" t="s">
        <v>523</v>
      </c>
      <c r="B1870" s="1" t="s">
        <v>224</v>
      </c>
      <c r="C1870" s="2" t="s">
        <v>225</v>
      </c>
      <c r="D1870" s="8"/>
      <c r="E1870" s="3"/>
      <c r="F1870" s="3"/>
      <c r="G1870" s="3"/>
      <c r="H1870" s="11" t="str">
        <f t="shared" si="713"/>
        <v/>
      </c>
      <c r="I1870" s="89">
        <v>3</v>
      </c>
      <c r="J1870" s="82">
        <v>1</v>
      </c>
      <c r="K1870" s="82">
        <v>1</v>
      </c>
      <c r="L1870" s="13">
        <f t="shared" si="714"/>
        <v>1</v>
      </c>
      <c r="M1870" s="81"/>
      <c r="N1870" s="82"/>
      <c r="O1870" s="16">
        <f t="shared" si="715"/>
        <v>0</v>
      </c>
      <c r="P1870" s="17">
        <f t="shared" si="716"/>
        <v>3</v>
      </c>
      <c r="Q1870" s="18">
        <f t="shared" si="717"/>
        <v>1</v>
      </c>
      <c r="R1870" s="18" t="str">
        <f t="shared" si="718"/>
        <v/>
      </c>
      <c r="S1870" s="19" t="str">
        <f t="shared" si="719"/>
        <v/>
      </c>
    </row>
    <row r="1871" spans="1:19" x14ac:dyDescent="0.2">
      <c r="A1871" s="5" t="s">
        <v>527</v>
      </c>
      <c r="B1871" s="1" t="s">
        <v>224</v>
      </c>
      <c r="C1871" s="2" t="s">
        <v>225</v>
      </c>
      <c r="D1871" s="8">
        <v>0</v>
      </c>
      <c r="E1871" s="3">
        <v>0</v>
      </c>
      <c r="F1871" s="3"/>
      <c r="G1871" s="3">
        <v>0</v>
      </c>
      <c r="H1871" s="11" t="str">
        <f t="shared" si="713"/>
        <v/>
      </c>
      <c r="I1871" s="89">
        <v>3</v>
      </c>
      <c r="J1871" s="82">
        <v>3</v>
      </c>
      <c r="K1871" s="82">
        <v>0</v>
      </c>
      <c r="L1871" s="13">
        <f t="shared" si="714"/>
        <v>0</v>
      </c>
      <c r="M1871" s="81">
        <v>0</v>
      </c>
      <c r="N1871" s="82">
        <v>0</v>
      </c>
      <c r="O1871" s="16">
        <f t="shared" si="715"/>
        <v>0</v>
      </c>
      <c r="P1871" s="17">
        <f t="shared" si="716"/>
        <v>3</v>
      </c>
      <c r="Q1871" s="18">
        <f t="shared" si="717"/>
        <v>3</v>
      </c>
      <c r="R1871" s="18" t="str">
        <f t="shared" si="718"/>
        <v/>
      </c>
      <c r="S1871" s="19" t="str">
        <f t="shared" si="719"/>
        <v/>
      </c>
    </row>
    <row r="1872" spans="1:19" x14ac:dyDescent="0.2">
      <c r="A1872" s="59" t="s">
        <v>426</v>
      </c>
      <c r="B1872" s="1" t="s">
        <v>132</v>
      </c>
      <c r="C1872" s="2" t="s">
        <v>133</v>
      </c>
      <c r="D1872" s="8"/>
      <c r="E1872" s="3"/>
      <c r="F1872" s="3"/>
      <c r="G1872" s="3"/>
      <c r="H1872" s="11" t="str">
        <f t="shared" si="713"/>
        <v/>
      </c>
      <c r="I1872" s="89">
        <v>3</v>
      </c>
      <c r="J1872" s="82">
        <v>3</v>
      </c>
      <c r="K1872" s="82"/>
      <c r="L1872" s="13">
        <f t="shared" si="714"/>
        <v>0</v>
      </c>
      <c r="M1872" s="84"/>
      <c r="N1872" s="82"/>
      <c r="O1872" s="16">
        <f t="shared" si="715"/>
        <v>0</v>
      </c>
      <c r="P1872" s="17">
        <f t="shared" si="716"/>
        <v>3</v>
      </c>
      <c r="Q1872" s="18">
        <f t="shared" si="717"/>
        <v>3</v>
      </c>
      <c r="R1872" s="18" t="str">
        <f t="shared" si="718"/>
        <v/>
      </c>
      <c r="S1872" s="19" t="str">
        <f t="shared" si="719"/>
        <v/>
      </c>
    </row>
    <row r="1873" spans="1:19" x14ac:dyDescent="0.2">
      <c r="A1873" s="59" t="s">
        <v>426</v>
      </c>
      <c r="B1873" s="1" t="s">
        <v>146</v>
      </c>
      <c r="C1873" s="2" t="s">
        <v>147</v>
      </c>
      <c r="D1873" s="8"/>
      <c r="E1873" s="3"/>
      <c r="F1873" s="3"/>
      <c r="G1873" s="3"/>
      <c r="H1873" s="11" t="str">
        <f t="shared" si="713"/>
        <v/>
      </c>
      <c r="I1873" s="89">
        <v>3</v>
      </c>
      <c r="J1873" s="82">
        <v>3</v>
      </c>
      <c r="K1873" s="82"/>
      <c r="L1873" s="13">
        <f t="shared" si="714"/>
        <v>0</v>
      </c>
      <c r="M1873" s="84"/>
      <c r="N1873" s="82"/>
      <c r="O1873" s="16">
        <f t="shared" si="715"/>
        <v>0</v>
      </c>
      <c r="P1873" s="17">
        <f t="shared" si="716"/>
        <v>3</v>
      </c>
      <c r="Q1873" s="18">
        <f t="shared" si="717"/>
        <v>3</v>
      </c>
      <c r="R1873" s="18" t="str">
        <f t="shared" si="718"/>
        <v/>
      </c>
      <c r="S1873" s="19" t="str">
        <f t="shared" si="719"/>
        <v/>
      </c>
    </row>
    <row r="1874" spans="1:19" x14ac:dyDescent="0.2">
      <c r="A1874" s="5" t="s">
        <v>430</v>
      </c>
      <c r="B1874" s="1" t="s">
        <v>113</v>
      </c>
      <c r="C1874" s="2" t="s">
        <v>114</v>
      </c>
      <c r="D1874" s="8"/>
      <c r="E1874" s="3"/>
      <c r="F1874" s="3"/>
      <c r="G1874" s="3"/>
      <c r="H1874" s="11" t="str">
        <f t="shared" si="713"/>
        <v/>
      </c>
      <c r="I1874" s="89">
        <v>2</v>
      </c>
      <c r="J1874" s="82">
        <v>2</v>
      </c>
      <c r="K1874" s="82">
        <v>1</v>
      </c>
      <c r="L1874" s="13">
        <f t="shared" si="714"/>
        <v>0.5</v>
      </c>
      <c r="M1874" s="81"/>
      <c r="N1874" s="82"/>
      <c r="O1874" s="16">
        <f t="shared" si="715"/>
        <v>0</v>
      </c>
      <c r="P1874" s="17">
        <f t="shared" si="716"/>
        <v>2</v>
      </c>
      <c r="Q1874" s="18">
        <f t="shared" si="717"/>
        <v>2</v>
      </c>
      <c r="R1874" s="18" t="str">
        <f t="shared" si="718"/>
        <v/>
      </c>
      <c r="S1874" s="19" t="str">
        <f t="shared" si="719"/>
        <v/>
      </c>
    </row>
    <row r="1875" spans="1:19" x14ac:dyDescent="0.2">
      <c r="A1875" s="5" t="s">
        <v>430</v>
      </c>
      <c r="B1875" s="1" t="s">
        <v>286</v>
      </c>
      <c r="C1875" s="2" t="s">
        <v>287</v>
      </c>
      <c r="D1875" s="8"/>
      <c r="E1875" s="3"/>
      <c r="F1875" s="3"/>
      <c r="G1875" s="3"/>
      <c r="H1875" s="11" t="str">
        <f t="shared" si="713"/>
        <v/>
      </c>
      <c r="I1875" s="89">
        <v>2</v>
      </c>
      <c r="J1875" s="82">
        <v>1</v>
      </c>
      <c r="K1875" s="82"/>
      <c r="L1875" s="13">
        <f t="shared" si="714"/>
        <v>0</v>
      </c>
      <c r="M1875" s="81"/>
      <c r="N1875" s="82"/>
      <c r="O1875" s="16">
        <f t="shared" si="715"/>
        <v>0</v>
      </c>
      <c r="P1875" s="17">
        <f t="shared" si="716"/>
        <v>2</v>
      </c>
      <c r="Q1875" s="18">
        <f t="shared" si="717"/>
        <v>1</v>
      </c>
      <c r="R1875" s="18" t="str">
        <f t="shared" si="718"/>
        <v/>
      </c>
      <c r="S1875" s="19" t="str">
        <f t="shared" si="719"/>
        <v/>
      </c>
    </row>
    <row r="1876" spans="1:19" x14ac:dyDescent="0.2">
      <c r="A1876" s="5" t="s">
        <v>430</v>
      </c>
      <c r="B1876" s="1" t="s">
        <v>341</v>
      </c>
      <c r="C1876" s="2" t="s">
        <v>342</v>
      </c>
      <c r="D1876" s="8"/>
      <c r="E1876" s="3"/>
      <c r="F1876" s="3"/>
      <c r="G1876" s="3"/>
      <c r="H1876" s="11" t="str">
        <f t="shared" si="713"/>
        <v/>
      </c>
      <c r="I1876" s="89">
        <v>2</v>
      </c>
      <c r="J1876" s="82">
        <v>2</v>
      </c>
      <c r="K1876" s="82">
        <v>2</v>
      </c>
      <c r="L1876" s="13">
        <f t="shared" si="714"/>
        <v>1</v>
      </c>
      <c r="M1876" s="81"/>
      <c r="N1876" s="82"/>
      <c r="O1876" s="16">
        <f t="shared" si="715"/>
        <v>0</v>
      </c>
      <c r="P1876" s="17">
        <f t="shared" si="716"/>
        <v>2</v>
      </c>
      <c r="Q1876" s="18">
        <f t="shared" si="717"/>
        <v>2</v>
      </c>
      <c r="R1876" s="18" t="str">
        <f t="shared" si="718"/>
        <v/>
      </c>
      <c r="S1876" s="19" t="str">
        <f t="shared" si="719"/>
        <v/>
      </c>
    </row>
    <row r="1877" spans="1:19" x14ac:dyDescent="0.2">
      <c r="A1877" s="5" t="s">
        <v>428</v>
      </c>
      <c r="B1877" s="1" t="s">
        <v>132</v>
      </c>
      <c r="C1877" s="2" t="s">
        <v>133</v>
      </c>
      <c r="D1877" s="8"/>
      <c r="E1877" s="3"/>
      <c r="F1877" s="3"/>
      <c r="G1877" s="3"/>
      <c r="H1877" s="11" t="str">
        <f t="shared" si="713"/>
        <v/>
      </c>
      <c r="I1877" s="89">
        <v>2</v>
      </c>
      <c r="J1877" s="82"/>
      <c r="K1877" s="82"/>
      <c r="L1877" s="13" t="str">
        <f t="shared" si="714"/>
        <v/>
      </c>
      <c r="M1877" s="81"/>
      <c r="N1877" s="82"/>
      <c r="O1877" s="16">
        <f t="shared" si="715"/>
        <v>0</v>
      </c>
      <c r="P1877" s="17">
        <f t="shared" si="716"/>
        <v>2</v>
      </c>
      <c r="Q1877" s="18" t="str">
        <f t="shared" si="717"/>
        <v/>
      </c>
      <c r="R1877" s="18" t="str">
        <f t="shared" si="718"/>
        <v/>
      </c>
      <c r="S1877" s="19" t="str">
        <f t="shared" si="719"/>
        <v/>
      </c>
    </row>
    <row r="1878" spans="1:19" x14ac:dyDescent="0.2">
      <c r="A1878" s="5" t="s">
        <v>428</v>
      </c>
      <c r="B1878" s="1" t="s">
        <v>146</v>
      </c>
      <c r="C1878" s="2" t="s">
        <v>147</v>
      </c>
      <c r="D1878" s="8"/>
      <c r="E1878" s="3"/>
      <c r="F1878" s="3"/>
      <c r="G1878" s="3"/>
      <c r="H1878" s="11" t="str">
        <f t="shared" si="713"/>
        <v/>
      </c>
      <c r="I1878" s="89">
        <v>2</v>
      </c>
      <c r="J1878" s="82"/>
      <c r="K1878" s="82"/>
      <c r="L1878" s="13" t="str">
        <f t="shared" si="714"/>
        <v/>
      </c>
      <c r="M1878" s="81"/>
      <c r="N1878" s="82"/>
      <c r="O1878" s="16">
        <f t="shared" si="715"/>
        <v>0</v>
      </c>
      <c r="P1878" s="17">
        <f t="shared" si="716"/>
        <v>2</v>
      </c>
      <c r="Q1878" s="18" t="str">
        <f t="shared" si="717"/>
        <v/>
      </c>
      <c r="R1878" s="18" t="str">
        <f t="shared" si="718"/>
        <v/>
      </c>
      <c r="S1878" s="19" t="str">
        <f t="shared" si="719"/>
        <v/>
      </c>
    </row>
    <row r="1879" spans="1:19" x14ac:dyDescent="0.2">
      <c r="A1879" s="5" t="s">
        <v>427</v>
      </c>
      <c r="B1879" s="1" t="s">
        <v>339</v>
      </c>
      <c r="C1879" s="2" t="s">
        <v>340</v>
      </c>
      <c r="D1879" s="8"/>
      <c r="E1879" s="3"/>
      <c r="F1879" s="3"/>
      <c r="G1879" s="3"/>
      <c r="H1879" s="11" t="str">
        <f t="shared" si="713"/>
        <v/>
      </c>
      <c r="I1879" s="89">
        <v>2</v>
      </c>
      <c r="J1879" s="82">
        <v>1</v>
      </c>
      <c r="K1879" s="82">
        <v>0</v>
      </c>
      <c r="L1879" s="13">
        <f t="shared" si="714"/>
        <v>0</v>
      </c>
      <c r="M1879" s="81">
        <v>0</v>
      </c>
      <c r="N1879" s="82">
        <v>1</v>
      </c>
      <c r="O1879" s="16">
        <f t="shared" si="715"/>
        <v>0.5</v>
      </c>
      <c r="P1879" s="17">
        <f t="shared" si="716"/>
        <v>2</v>
      </c>
      <c r="Q1879" s="18">
        <f t="shared" si="717"/>
        <v>1</v>
      </c>
      <c r="R1879" s="18">
        <f t="shared" si="718"/>
        <v>1</v>
      </c>
      <c r="S1879" s="19">
        <f t="shared" si="719"/>
        <v>0.5</v>
      </c>
    </row>
    <row r="1880" spans="1:19" ht="16" thickBot="1" x14ac:dyDescent="0.25">
      <c r="A1880" s="5" t="s">
        <v>425</v>
      </c>
      <c r="B1880" s="6" t="s">
        <v>137</v>
      </c>
      <c r="C1880" s="7" t="s">
        <v>140</v>
      </c>
      <c r="D1880" s="9"/>
      <c r="E1880" s="10"/>
      <c r="F1880" s="10"/>
      <c r="G1880" s="10"/>
      <c r="H1880" s="12" t="str">
        <f t="shared" si="713"/>
        <v/>
      </c>
      <c r="I1880" s="94">
        <v>2</v>
      </c>
      <c r="J1880" s="87"/>
      <c r="K1880" s="87"/>
      <c r="L1880" s="14" t="str">
        <f t="shared" si="714"/>
        <v/>
      </c>
      <c r="M1880" s="86">
        <v>2</v>
      </c>
      <c r="N1880" s="87"/>
      <c r="O1880" s="25">
        <f t="shared" si="715"/>
        <v>0</v>
      </c>
      <c r="P1880" s="26">
        <f t="shared" si="716"/>
        <v>2</v>
      </c>
      <c r="Q1880" s="27">
        <f t="shared" si="717"/>
        <v>2</v>
      </c>
      <c r="R1880" s="27" t="str">
        <f t="shared" si="718"/>
        <v/>
      </c>
      <c r="S1880" s="28" t="str">
        <f t="shared" si="719"/>
        <v/>
      </c>
    </row>
    <row r="1881" spans="1:19" x14ac:dyDescent="0.2">
      <c r="A1881" s="5" t="s">
        <v>425</v>
      </c>
      <c r="B1881" s="1" t="s">
        <v>169</v>
      </c>
      <c r="C1881" s="2" t="s">
        <v>171</v>
      </c>
      <c r="D1881" s="8"/>
      <c r="E1881" s="3"/>
      <c r="F1881" s="3"/>
      <c r="G1881" s="3"/>
      <c r="H1881" s="11" t="str">
        <f t="shared" si="713"/>
        <v/>
      </c>
      <c r="I1881" s="89">
        <v>2</v>
      </c>
      <c r="J1881" s="82">
        <v>1</v>
      </c>
      <c r="K1881" s="82">
        <v>1</v>
      </c>
      <c r="L1881" s="13">
        <f t="shared" si="714"/>
        <v>1</v>
      </c>
      <c r="M1881" s="81">
        <v>1</v>
      </c>
      <c r="N1881" s="82"/>
      <c r="O1881" s="15">
        <f t="shared" si="715"/>
        <v>0</v>
      </c>
      <c r="P1881" s="29">
        <f t="shared" si="716"/>
        <v>2</v>
      </c>
      <c r="Q1881" s="18">
        <f t="shared" si="717"/>
        <v>2</v>
      </c>
      <c r="R1881" s="18" t="str">
        <f t="shared" si="718"/>
        <v/>
      </c>
      <c r="S1881" s="19" t="str">
        <f t="shared" si="719"/>
        <v/>
      </c>
    </row>
    <row r="1882" spans="1:19" x14ac:dyDescent="0.2">
      <c r="A1882" s="5" t="s">
        <v>425</v>
      </c>
      <c r="B1882" s="1" t="s">
        <v>269</v>
      </c>
      <c r="C1882" s="2" t="s">
        <v>270</v>
      </c>
      <c r="D1882" s="8"/>
      <c r="E1882" s="3"/>
      <c r="F1882" s="3"/>
      <c r="G1882" s="3"/>
      <c r="H1882" s="11" t="str">
        <f t="shared" si="713"/>
        <v/>
      </c>
      <c r="I1882" s="89">
        <v>2</v>
      </c>
      <c r="J1882" s="82"/>
      <c r="K1882" s="82"/>
      <c r="L1882" s="13" t="str">
        <f t="shared" si="714"/>
        <v/>
      </c>
      <c r="M1882" s="81">
        <v>2</v>
      </c>
      <c r="N1882" s="82"/>
      <c r="O1882" s="15">
        <f t="shared" si="715"/>
        <v>0</v>
      </c>
      <c r="P1882" s="29">
        <f t="shared" si="716"/>
        <v>2</v>
      </c>
      <c r="Q1882" s="18">
        <f t="shared" si="717"/>
        <v>2</v>
      </c>
      <c r="R1882" s="18" t="str">
        <f t="shared" si="718"/>
        <v/>
      </c>
      <c r="S1882" s="19" t="str">
        <f t="shared" si="719"/>
        <v/>
      </c>
    </row>
    <row r="1883" spans="1:19" x14ac:dyDescent="0.2">
      <c r="A1883" s="5" t="s">
        <v>425</v>
      </c>
      <c r="B1883" s="1" t="s">
        <v>319</v>
      </c>
      <c r="C1883" s="2" t="s">
        <v>319</v>
      </c>
      <c r="D1883" s="8"/>
      <c r="E1883" s="3"/>
      <c r="F1883" s="3"/>
      <c r="G1883" s="3"/>
      <c r="H1883" s="11" t="str">
        <f t="shared" si="713"/>
        <v/>
      </c>
      <c r="I1883" s="89">
        <v>2</v>
      </c>
      <c r="J1883" s="82"/>
      <c r="K1883" s="82"/>
      <c r="L1883" s="13" t="str">
        <f t="shared" si="714"/>
        <v/>
      </c>
      <c r="M1883" s="81"/>
      <c r="N1883" s="82">
        <v>2</v>
      </c>
      <c r="O1883" s="15">
        <f t="shared" si="715"/>
        <v>1</v>
      </c>
      <c r="P1883" s="29">
        <f t="shared" si="716"/>
        <v>2</v>
      </c>
      <c r="Q1883" s="18" t="str">
        <f t="shared" si="717"/>
        <v/>
      </c>
      <c r="R1883" s="18">
        <f t="shared" si="718"/>
        <v>2</v>
      </c>
      <c r="S1883" s="19">
        <f t="shared" si="719"/>
        <v>1</v>
      </c>
    </row>
    <row r="1884" spans="1:19" x14ac:dyDescent="0.2">
      <c r="A1884" s="5" t="s">
        <v>425</v>
      </c>
      <c r="B1884" s="1" t="s">
        <v>412</v>
      </c>
      <c r="C1884" s="2" t="s">
        <v>413</v>
      </c>
      <c r="D1884" s="8"/>
      <c r="E1884" s="3"/>
      <c r="F1884" s="3"/>
      <c r="G1884" s="3"/>
      <c r="H1884" s="11" t="str">
        <f t="shared" si="713"/>
        <v/>
      </c>
      <c r="I1884" s="89">
        <v>2</v>
      </c>
      <c r="J1884" s="82"/>
      <c r="K1884" s="82"/>
      <c r="L1884" s="13" t="str">
        <f t="shared" si="714"/>
        <v/>
      </c>
      <c r="M1884" s="81"/>
      <c r="N1884" s="82">
        <v>2</v>
      </c>
      <c r="O1884" s="15">
        <f t="shared" si="715"/>
        <v>1</v>
      </c>
      <c r="P1884" s="29">
        <f t="shared" si="716"/>
        <v>2</v>
      </c>
      <c r="Q1884" s="18" t="str">
        <f t="shared" si="717"/>
        <v/>
      </c>
      <c r="R1884" s="18">
        <f t="shared" si="718"/>
        <v>2</v>
      </c>
      <c r="S1884" s="19">
        <f t="shared" si="719"/>
        <v>1</v>
      </c>
    </row>
    <row r="1885" spans="1:19" x14ac:dyDescent="0.2">
      <c r="A1885" s="5" t="s">
        <v>424</v>
      </c>
      <c r="B1885" s="1" t="s">
        <v>38</v>
      </c>
      <c r="C1885" s="2" t="s">
        <v>39</v>
      </c>
      <c r="D1885" s="8"/>
      <c r="E1885" s="3"/>
      <c r="F1885" s="3"/>
      <c r="G1885" s="3"/>
      <c r="H1885" s="11" t="str">
        <f t="shared" si="713"/>
        <v/>
      </c>
      <c r="I1885" s="89">
        <v>2</v>
      </c>
      <c r="J1885" s="82">
        <v>2</v>
      </c>
      <c r="K1885" s="82">
        <v>2</v>
      </c>
      <c r="L1885" s="13">
        <f t="shared" si="714"/>
        <v>1</v>
      </c>
      <c r="M1885" s="81"/>
      <c r="N1885" s="82"/>
      <c r="O1885" s="15">
        <f t="shared" si="715"/>
        <v>0</v>
      </c>
      <c r="P1885" s="29">
        <f t="shared" si="716"/>
        <v>2</v>
      </c>
      <c r="Q1885" s="18">
        <f t="shared" si="717"/>
        <v>2</v>
      </c>
      <c r="R1885" s="18" t="str">
        <f t="shared" si="718"/>
        <v/>
      </c>
      <c r="S1885" s="19" t="str">
        <f t="shared" si="719"/>
        <v/>
      </c>
    </row>
    <row r="1886" spans="1:19" x14ac:dyDescent="0.2">
      <c r="A1886" s="5" t="s">
        <v>424</v>
      </c>
      <c r="B1886" s="1" t="s">
        <v>328</v>
      </c>
      <c r="C1886" s="2" t="s">
        <v>330</v>
      </c>
      <c r="D1886" s="8"/>
      <c r="E1886" s="3"/>
      <c r="F1886" s="3"/>
      <c r="G1886" s="3"/>
      <c r="H1886" s="11" t="str">
        <f t="shared" si="713"/>
        <v/>
      </c>
      <c r="I1886" s="89">
        <v>2</v>
      </c>
      <c r="J1886" s="82">
        <v>2</v>
      </c>
      <c r="K1886" s="82">
        <v>2</v>
      </c>
      <c r="L1886" s="13">
        <f t="shared" si="714"/>
        <v>1</v>
      </c>
      <c r="M1886" s="81"/>
      <c r="N1886" s="82"/>
      <c r="O1886" s="15">
        <f t="shared" si="715"/>
        <v>0</v>
      </c>
      <c r="P1886" s="29">
        <f t="shared" si="716"/>
        <v>2</v>
      </c>
      <c r="Q1886" s="18">
        <f t="shared" si="717"/>
        <v>2</v>
      </c>
      <c r="R1886" s="18" t="str">
        <f t="shared" si="718"/>
        <v/>
      </c>
      <c r="S1886" s="19" t="str">
        <f t="shared" si="719"/>
        <v/>
      </c>
    </row>
    <row r="1887" spans="1:19" x14ac:dyDescent="0.2">
      <c r="A1887" s="5" t="s">
        <v>422</v>
      </c>
      <c r="B1887" s="1" t="s">
        <v>132</v>
      </c>
      <c r="C1887" s="2" t="s">
        <v>133</v>
      </c>
      <c r="D1887" s="8">
        <v>0</v>
      </c>
      <c r="E1887" s="3">
        <v>0</v>
      </c>
      <c r="F1887" s="3">
        <v>0</v>
      </c>
      <c r="G1887" s="3">
        <v>0</v>
      </c>
      <c r="H1887" s="11" t="str">
        <f t="shared" si="713"/>
        <v/>
      </c>
      <c r="I1887" s="89">
        <v>2</v>
      </c>
      <c r="J1887" s="82">
        <v>2</v>
      </c>
      <c r="K1887" s="82">
        <v>1</v>
      </c>
      <c r="L1887" s="13">
        <f t="shared" si="714"/>
        <v>0.5</v>
      </c>
      <c r="M1887" s="84">
        <v>0</v>
      </c>
      <c r="N1887" s="82">
        <v>0</v>
      </c>
      <c r="O1887" s="15">
        <f t="shared" si="715"/>
        <v>0</v>
      </c>
      <c r="P1887" s="29">
        <f t="shared" si="716"/>
        <v>2</v>
      </c>
      <c r="Q1887" s="18">
        <f t="shared" si="717"/>
        <v>2</v>
      </c>
      <c r="R1887" s="18" t="str">
        <f t="shared" si="718"/>
        <v/>
      </c>
      <c r="S1887" s="19" t="str">
        <f t="shared" si="719"/>
        <v/>
      </c>
    </row>
    <row r="1888" spans="1:19" x14ac:dyDescent="0.2">
      <c r="A1888" s="5" t="s">
        <v>422</v>
      </c>
      <c r="B1888" s="1" t="s">
        <v>320</v>
      </c>
      <c r="C1888" s="2" t="s">
        <v>321</v>
      </c>
      <c r="D1888" s="8">
        <v>0</v>
      </c>
      <c r="E1888" s="3">
        <v>0</v>
      </c>
      <c r="F1888" s="3">
        <v>0</v>
      </c>
      <c r="G1888" s="3">
        <v>0</v>
      </c>
      <c r="H1888" s="11" t="str">
        <f t="shared" si="713"/>
        <v/>
      </c>
      <c r="I1888" s="89">
        <v>2</v>
      </c>
      <c r="J1888" s="82">
        <v>2</v>
      </c>
      <c r="K1888" s="82">
        <v>2</v>
      </c>
      <c r="L1888" s="13">
        <f t="shared" si="714"/>
        <v>1</v>
      </c>
      <c r="M1888" s="84">
        <v>0</v>
      </c>
      <c r="N1888" s="82">
        <v>0</v>
      </c>
      <c r="O1888" s="15">
        <f t="shared" si="715"/>
        <v>0</v>
      </c>
      <c r="P1888" s="29">
        <f t="shared" si="716"/>
        <v>2</v>
      </c>
      <c r="Q1888" s="18">
        <f t="shared" si="717"/>
        <v>2</v>
      </c>
      <c r="R1888" s="18" t="str">
        <f t="shared" si="718"/>
        <v/>
      </c>
      <c r="S1888" s="19" t="str">
        <f t="shared" si="719"/>
        <v/>
      </c>
    </row>
    <row r="1889" spans="1:19" x14ac:dyDescent="0.2">
      <c r="A1889" s="5" t="s">
        <v>420</v>
      </c>
      <c r="B1889" s="1" t="s">
        <v>137</v>
      </c>
      <c r="C1889" s="2" t="s">
        <v>140</v>
      </c>
      <c r="D1889" s="8"/>
      <c r="E1889" s="3"/>
      <c r="F1889" s="3"/>
      <c r="G1889" s="3"/>
      <c r="H1889" s="11" t="str">
        <f t="shared" si="713"/>
        <v/>
      </c>
      <c r="I1889" s="89">
        <v>2</v>
      </c>
      <c r="J1889" s="82">
        <v>1</v>
      </c>
      <c r="K1889" s="82"/>
      <c r="L1889" s="13">
        <f t="shared" si="714"/>
        <v>0</v>
      </c>
      <c r="M1889" s="81"/>
      <c r="N1889" s="82">
        <v>1</v>
      </c>
      <c r="O1889" s="15">
        <f t="shared" si="715"/>
        <v>0.5</v>
      </c>
      <c r="P1889" s="29">
        <f t="shared" si="716"/>
        <v>2</v>
      </c>
      <c r="Q1889" s="18">
        <f t="shared" si="717"/>
        <v>1</v>
      </c>
      <c r="R1889" s="18">
        <f t="shared" si="718"/>
        <v>1</v>
      </c>
      <c r="S1889" s="19">
        <f t="shared" si="719"/>
        <v>0.5</v>
      </c>
    </row>
    <row r="1890" spans="1:19" x14ac:dyDescent="0.2">
      <c r="A1890" s="5" t="s">
        <v>420</v>
      </c>
      <c r="B1890" s="1" t="s">
        <v>339</v>
      </c>
      <c r="C1890" s="2" t="s">
        <v>340</v>
      </c>
      <c r="D1890" s="8"/>
      <c r="E1890" s="3"/>
      <c r="F1890" s="3"/>
      <c r="G1890" s="3"/>
      <c r="H1890" s="11" t="str">
        <f t="shared" si="713"/>
        <v/>
      </c>
      <c r="I1890" s="89">
        <v>2</v>
      </c>
      <c r="J1890" s="82">
        <v>1</v>
      </c>
      <c r="K1890" s="82">
        <v>1</v>
      </c>
      <c r="L1890" s="13">
        <f t="shared" si="714"/>
        <v>1</v>
      </c>
      <c r="M1890" s="81">
        <v>1</v>
      </c>
      <c r="N1890" s="82"/>
      <c r="O1890" s="15">
        <f t="shared" si="715"/>
        <v>0</v>
      </c>
      <c r="P1890" s="29">
        <f t="shared" si="716"/>
        <v>2</v>
      </c>
      <c r="Q1890" s="18">
        <f t="shared" si="717"/>
        <v>2</v>
      </c>
      <c r="R1890" s="18" t="str">
        <f t="shared" si="718"/>
        <v/>
      </c>
      <c r="S1890" s="19" t="str">
        <f t="shared" si="719"/>
        <v/>
      </c>
    </row>
    <row r="1891" spans="1:19" x14ac:dyDescent="0.2">
      <c r="A1891" s="5" t="s">
        <v>421</v>
      </c>
      <c r="B1891" s="1" t="s">
        <v>51</v>
      </c>
      <c r="C1891" s="2" t="s">
        <v>52</v>
      </c>
      <c r="D1891" s="8"/>
      <c r="E1891" s="3"/>
      <c r="F1891" s="3"/>
      <c r="G1891" s="3"/>
      <c r="H1891" s="11" t="str">
        <f t="shared" si="713"/>
        <v/>
      </c>
      <c r="I1891" s="89">
        <v>2</v>
      </c>
      <c r="J1891" s="82">
        <v>2</v>
      </c>
      <c r="K1891" s="82"/>
      <c r="L1891" s="13">
        <f t="shared" si="714"/>
        <v>0</v>
      </c>
      <c r="M1891" s="81"/>
      <c r="N1891" s="82"/>
      <c r="O1891" s="15">
        <f t="shared" si="715"/>
        <v>0</v>
      </c>
      <c r="P1891" s="29">
        <f t="shared" si="716"/>
        <v>2</v>
      </c>
      <c r="Q1891" s="18">
        <f t="shared" si="717"/>
        <v>2</v>
      </c>
      <c r="R1891" s="18" t="str">
        <f t="shared" si="718"/>
        <v/>
      </c>
      <c r="S1891" s="19" t="str">
        <f t="shared" si="719"/>
        <v/>
      </c>
    </row>
    <row r="1892" spans="1:19" x14ac:dyDescent="0.2">
      <c r="A1892" s="5" t="s">
        <v>421</v>
      </c>
      <c r="B1892" s="1" t="s">
        <v>193</v>
      </c>
      <c r="C1892" s="2" t="s">
        <v>195</v>
      </c>
      <c r="D1892" s="8"/>
      <c r="E1892" s="3"/>
      <c r="F1892" s="3"/>
      <c r="G1892" s="3"/>
      <c r="H1892" s="11" t="str">
        <f t="shared" si="713"/>
        <v/>
      </c>
      <c r="I1892" s="89">
        <v>2</v>
      </c>
      <c r="J1892" s="82"/>
      <c r="K1892" s="82"/>
      <c r="L1892" s="13" t="str">
        <f t="shared" si="714"/>
        <v/>
      </c>
      <c r="M1892" s="81">
        <v>2</v>
      </c>
      <c r="N1892" s="82"/>
      <c r="O1892" s="15">
        <f t="shared" si="715"/>
        <v>0</v>
      </c>
      <c r="P1892" s="29">
        <f t="shared" si="716"/>
        <v>2</v>
      </c>
      <c r="Q1892" s="18">
        <f t="shared" si="717"/>
        <v>2</v>
      </c>
      <c r="R1892" s="18" t="str">
        <f t="shared" si="718"/>
        <v/>
      </c>
      <c r="S1892" s="19" t="str">
        <f t="shared" si="719"/>
        <v/>
      </c>
    </row>
    <row r="1893" spans="1:19" x14ac:dyDescent="0.2">
      <c r="A1893" s="5" t="s">
        <v>419</v>
      </c>
      <c r="B1893" s="1" t="s">
        <v>119</v>
      </c>
      <c r="C1893" s="2" t="s">
        <v>120</v>
      </c>
      <c r="D1893" s="8"/>
      <c r="E1893" s="3"/>
      <c r="F1893" s="3"/>
      <c r="G1893" s="3"/>
      <c r="H1893" s="11" t="str">
        <f t="shared" ref="H1893:H1924" si="720">IF(D1893&lt;&gt;0,G1893/D1893,"")</f>
        <v/>
      </c>
      <c r="I1893" s="89">
        <v>2</v>
      </c>
      <c r="J1893" s="82">
        <v>2</v>
      </c>
      <c r="K1893" s="82">
        <v>2</v>
      </c>
      <c r="L1893" s="13">
        <f t="shared" ref="L1893:L1924" si="721">IF(J1893&lt;&gt;0,K1893/J1893,"")</f>
        <v>1</v>
      </c>
      <c r="M1893" s="81"/>
      <c r="N1893" s="82"/>
      <c r="O1893" s="15">
        <f t="shared" ref="O1893:O1924" si="722">IF(I1893&lt;&gt;0,N1893/I1893,"")</f>
        <v>0</v>
      </c>
      <c r="P1893" s="29">
        <f t="shared" ref="P1893:P1924" si="723">IF(SUM(D1893,I1893)&gt;0,SUM(D1893,I1893),"")</f>
        <v>2</v>
      </c>
      <c r="Q1893" s="18">
        <f t="shared" ref="Q1893:Q1924" si="724">IF(SUM(E1893,J1893, M1893)&gt;0,SUM(E1893,J1893, M1893),"")</f>
        <v>2</v>
      </c>
      <c r="R1893" s="18" t="str">
        <f t="shared" ref="R1893:R1924" si="725">IF(SUM(G1893,N1893)&gt;0,SUM(G1893,N1893),"")</f>
        <v/>
      </c>
      <c r="S1893" s="19" t="str">
        <f t="shared" ref="S1893:S1924" si="726">IFERROR(IF(P1893&lt;&gt;0,R1893/P1893,""),"")</f>
        <v/>
      </c>
    </row>
    <row r="1894" spans="1:19" x14ac:dyDescent="0.2">
      <c r="A1894" s="5" t="s">
        <v>419</v>
      </c>
      <c r="B1894" s="1" t="s">
        <v>132</v>
      </c>
      <c r="C1894" s="2" t="s">
        <v>133</v>
      </c>
      <c r="D1894" s="8"/>
      <c r="E1894" s="3"/>
      <c r="F1894" s="3"/>
      <c r="G1894" s="3"/>
      <c r="H1894" s="11" t="str">
        <f t="shared" si="720"/>
        <v/>
      </c>
      <c r="I1894" s="89">
        <v>2</v>
      </c>
      <c r="J1894" s="82">
        <v>2</v>
      </c>
      <c r="K1894" s="82">
        <v>1</v>
      </c>
      <c r="L1894" s="13">
        <f t="shared" si="721"/>
        <v>0.5</v>
      </c>
      <c r="M1894" s="81"/>
      <c r="N1894" s="82"/>
      <c r="O1894" s="15">
        <f t="shared" si="722"/>
        <v>0</v>
      </c>
      <c r="P1894" s="29">
        <f t="shared" si="723"/>
        <v>2</v>
      </c>
      <c r="Q1894" s="18">
        <f t="shared" si="724"/>
        <v>2</v>
      </c>
      <c r="R1894" s="18" t="str">
        <f t="shared" si="725"/>
        <v/>
      </c>
      <c r="S1894" s="19" t="str">
        <f t="shared" si="726"/>
        <v/>
      </c>
    </row>
    <row r="1895" spans="1:19" x14ac:dyDescent="0.2">
      <c r="A1895" s="5" t="s">
        <v>419</v>
      </c>
      <c r="B1895" s="1" t="s">
        <v>137</v>
      </c>
      <c r="C1895" s="2" t="s">
        <v>140</v>
      </c>
      <c r="D1895" s="8"/>
      <c r="E1895" s="3"/>
      <c r="F1895" s="3"/>
      <c r="G1895" s="3"/>
      <c r="H1895" s="11" t="str">
        <f t="shared" si="720"/>
        <v/>
      </c>
      <c r="I1895" s="89">
        <v>2</v>
      </c>
      <c r="J1895" s="82">
        <v>1</v>
      </c>
      <c r="K1895" s="82">
        <v>1</v>
      </c>
      <c r="L1895" s="13">
        <f t="shared" si="721"/>
        <v>1</v>
      </c>
      <c r="M1895" s="81">
        <v>1</v>
      </c>
      <c r="N1895" s="82"/>
      <c r="O1895" s="15">
        <f t="shared" si="722"/>
        <v>0</v>
      </c>
      <c r="P1895" s="29">
        <f t="shared" si="723"/>
        <v>2</v>
      </c>
      <c r="Q1895" s="18">
        <f t="shared" si="724"/>
        <v>2</v>
      </c>
      <c r="R1895" s="18" t="str">
        <f t="shared" si="725"/>
        <v/>
      </c>
      <c r="S1895" s="19" t="str">
        <f t="shared" si="726"/>
        <v/>
      </c>
    </row>
    <row r="1896" spans="1:19" x14ac:dyDescent="0.2">
      <c r="A1896" s="5" t="s">
        <v>419</v>
      </c>
      <c r="B1896" s="1" t="s">
        <v>193</v>
      </c>
      <c r="C1896" s="2" t="s">
        <v>195</v>
      </c>
      <c r="D1896" s="8"/>
      <c r="E1896" s="3"/>
      <c r="F1896" s="3"/>
      <c r="G1896" s="3"/>
      <c r="H1896" s="11" t="str">
        <f t="shared" si="720"/>
        <v/>
      </c>
      <c r="I1896" s="89">
        <v>2</v>
      </c>
      <c r="J1896" s="82">
        <v>2</v>
      </c>
      <c r="K1896" s="82">
        <v>1</v>
      </c>
      <c r="L1896" s="13">
        <f t="shared" si="721"/>
        <v>0.5</v>
      </c>
      <c r="M1896" s="81"/>
      <c r="N1896" s="82"/>
      <c r="O1896" s="15">
        <f t="shared" si="722"/>
        <v>0</v>
      </c>
      <c r="P1896" s="29">
        <f t="shared" si="723"/>
        <v>2</v>
      </c>
      <c r="Q1896" s="18">
        <f t="shared" si="724"/>
        <v>2</v>
      </c>
      <c r="R1896" s="18" t="str">
        <f t="shared" si="725"/>
        <v/>
      </c>
      <c r="S1896" s="19" t="str">
        <f t="shared" si="726"/>
        <v/>
      </c>
    </row>
    <row r="1897" spans="1:19" x14ac:dyDescent="0.2">
      <c r="A1897" s="5" t="s">
        <v>419</v>
      </c>
      <c r="B1897" s="1" t="s">
        <v>306</v>
      </c>
      <c r="C1897" s="2" t="s">
        <v>307</v>
      </c>
      <c r="D1897" s="8"/>
      <c r="E1897" s="3"/>
      <c r="F1897" s="3"/>
      <c r="G1897" s="3"/>
      <c r="H1897" s="11" t="str">
        <f t="shared" si="720"/>
        <v/>
      </c>
      <c r="I1897" s="89">
        <v>2</v>
      </c>
      <c r="J1897" s="82">
        <v>2</v>
      </c>
      <c r="K1897" s="82">
        <v>2</v>
      </c>
      <c r="L1897" s="13">
        <f t="shared" si="721"/>
        <v>1</v>
      </c>
      <c r="M1897" s="81"/>
      <c r="N1897" s="82"/>
      <c r="O1897" s="15">
        <f t="shared" si="722"/>
        <v>0</v>
      </c>
      <c r="P1897" s="29">
        <f t="shared" si="723"/>
        <v>2</v>
      </c>
      <c r="Q1897" s="18">
        <f t="shared" si="724"/>
        <v>2</v>
      </c>
      <c r="R1897" s="18" t="str">
        <f t="shared" si="725"/>
        <v/>
      </c>
      <c r="S1897" s="19" t="str">
        <f t="shared" si="726"/>
        <v/>
      </c>
    </row>
    <row r="1898" spans="1:19" x14ac:dyDescent="0.2">
      <c r="A1898" s="5" t="s">
        <v>418</v>
      </c>
      <c r="B1898" s="1" t="s">
        <v>61</v>
      </c>
      <c r="C1898" s="2" t="s">
        <v>65</v>
      </c>
      <c r="D1898" s="8">
        <v>0</v>
      </c>
      <c r="E1898" s="3">
        <v>0</v>
      </c>
      <c r="F1898" s="3">
        <v>0</v>
      </c>
      <c r="G1898" s="3">
        <v>0</v>
      </c>
      <c r="H1898" s="11" t="str">
        <f t="shared" si="720"/>
        <v/>
      </c>
      <c r="I1898" s="89">
        <v>2</v>
      </c>
      <c r="J1898" s="82">
        <v>2</v>
      </c>
      <c r="K1898" s="82">
        <v>2</v>
      </c>
      <c r="L1898" s="13">
        <f t="shared" si="721"/>
        <v>1</v>
      </c>
      <c r="M1898" s="81">
        <v>0</v>
      </c>
      <c r="N1898" s="82">
        <v>0</v>
      </c>
      <c r="O1898" s="15">
        <f t="shared" si="722"/>
        <v>0</v>
      </c>
      <c r="P1898" s="29">
        <f t="shared" si="723"/>
        <v>2</v>
      </c>
      <c r="Q1898" s="18">
        <f t="shared" si="724"/>
        <v>2</v>
      </c>
      <c r="R1898" s="18" t="str">
        <f t="shared" si="725"/>
        <v/>
      </c>
      <c r="S1898" s="19" t="str">
        <f t="shared" si="726"/>
        <v/>
      </c>
    </row>
    <row r="1899" spans="1:19" x14ac:dyDescent="0.2">
      <c r="A1899" s="5" t="s">
        <v>418</v>
      </c>
      <c r="B1899" s="1" t="s">
        <v>224</v>
      </c>
      <c r="C1899" s="2" t="s">
        <v>225</v>
      </c>
      <c r="D1899" s="8">
        <v>0</v>
      </c>
      <c r="E1899" s="3">
        <v>0</v>
      </c>
      <c r="F1899" s="3">
        <v>0</v>
      </c>
      <c r="G1899" s="3">
        <v>0</v>
      </c>
      <c r="H1899" s="11" t="str">
        <f t="shared" si="720"/>
        <v/>
      </c>
      <c r="I1899" s="89">
        <v>2</v>
      </c>
      <c r="J1899" s="82">
        <v>2</v>
      </c>
      <c r="K1899" s="82">
        <v>2</v>
      </c>
      <c r="L1899" s="13">
        <f t="shared" si="721"/>
        <v>1</v>
      </c>
      <c r="M1899" s="81">
        <v>0</v>
      </c>
      <c r="N1899" s="82">
        <v>0</v>
      </c>
      <c r="O1899" s="15">
        <f t="shared" si="722"/>
        <v>0</v>
      </c>
      <c r="P1899" s="29">
        <f t="shared" si="723"/>
        <v>2</v>
      </c>
      <c r="Q1899" s="18">
        <f t="shared" si="724"/>
        <v>2</v>
      </c>
      <c r="R1899" s="18" t="str">
        <f t="shared" si="725"/>
        <v/>
      </c>
      <c r="S1899" s="19" t="str">
        <f t="shared" si="726"/>
        <v/>
      </c>
    </row>
    <row r="1900" spans="1:19" x14ac:dyDescent="0.2">
      <c r="A1900" s="5" t="s">
        <v>418</v>
      </c>
      <c r="B1900" s="1" t="s">
        <v>257</v>
      </c>
      <c r="C1900" s="2" t="s">
        <v>260</v>
      </c>
      <c r="D1900" s="8">
        <v>0</v>
      </c>
      <c r="E1900" s="3">
        <v>0</v>
      </c>
      <c r="F1900" s="3">
        <v>0</v>
      </c>
      <c r="G1900" s="3">
        <v>0</v>
      </c>
      <c r="H1900" s="11" t="str">
        <f t="shared" si="720"/>
        <v/>
      </c>
      <c r="I1900" s="89">
        <v>2</v>
      </c>
      <c r="J1900" s="82">
        <v>1</v>
      </c>
      <c r="K1900" s="82">
        <v>0</v>
      </c>
      <c r="L1900" s="13">
        <f t="shared" si="721"/>
        <v>0</v>
      </c>
      <c r="M1900" s="81">
        <v>1</v>
      </c>
      <c r="N1900" s="82">
        <v>0</v>
      </c>
      <c r="O1900" s="15">
        <f t="shared" si="722"/>
        <v>0</v>
      </c>
      <c r="P1900" s="29">
        <f t="shared" si="723"/>
        <v>2</v>
      </c>
      <c r="Q1900" s="18">
        <f t="shared" si="724"/>
        <v>2</v>
      </c>
      <c r="R1900" s="18" t="str">
        <f t="shared" si="725"/>
        <v/>
      </c>
      <c r="S1900" s="19" t="str">
        <f t="shared" si="726"/>
        <v/>
      </c>
    </row>
    <row r="1901" spans="1:19" x14ac:dyDescent="0.2">
      <c r="A1901" s="5" t="s">
        <v>418</v>
      </c>
      <c r="B1901" s="1" t="s">
        <v>320</v>
      </c>
      <c r="C1901" s="2" t="s">
        <v>321</v>
      </c>
      <c r="D1901" s="8">
        <v>0</v>
      </c>
      <c r="E1901" s="3">
        <v>0</v>
      </c>
      <c r="F1901" s="3">
        <v>0</v>
      </c>
      <c r="G1901" s="3">
        <v>0</v>
      </c>
      <c r="H1901" s="11" t="str">
        <f t="shared" si="720"/>
        <v/>
      </c>
      <c r="I1901" s="89">
        <v>2</v>
      </c>
      <c r="J1901" s="82">
        <v>0</v>
      </c>
      <c r="K1901" s="82">
        <v>1</v>
      </c>
      <c r="L1901" s="13" t="str">
        <f t="shared" si="721"/>
        <v/>
      </c>
      <c r="M1901" s="81">
        <v>2</v>
      </c>
      <c r="N1901" s="82">
        <v>0</v>
      </c>
      <c r="O1901" s="15">
        <f t="shared" si="722"/>
        <v>0</v>
      </c>
      <c r="P1901" s="29">
        <f t="shared" si="723"/>
        <v>2</v>
      </c>
      <c r="Q1901" s="18">
        <f t="shared" si="724"/>
        <v>2</v>
      </c>
      <c r="R1901" s="18" t="str">
        <f t="shared" si="725"/>
        <v/>
      </c>
      <c r="S1901" s="19" t="str">
        <f t="shared" si="726"/>
        <v/>
      </c>
    </row>
    <row r="1902" spans="1:19" ht="29" x14ac:dyDescent="0.2">
      <c r="A1902" s="5" t="s">
        <v>416</v>
      </c>
      <c r="B1902" s="1" t="s">
        <v>87</v>
      </c>
      <c r="C1902" s="2" t="s">
        <v>88</v>
      </c>
      <c r="D1902" s="8"/>
      <c r="E1902" s="3"/>
      <c r="F1902" s="3"/>
      <c r="G1902" s="3"/>
      <c r="H1902" s="11" t="str">
        <f t="shared" si="720"/>
        <v/>
      </c>
      <c r="I1902" s="89">
        <v>2</v>
      </c>
      <c r="J1902" s="82">
        <v>2</v>
      </c>
      <c r="K1902" s="82"/>
      <c r="L1902" s="13">
        <f t="shared" si="721"/>
        <v>0</v>
      </c>
      <c r="M1902" s="81"/>
      <c r="N1902" s="82"/>
      <c r="O1902" s="15">
        <f t="shared" si="722"/>
        <v>0</v>
      </c>
      <c r="P1902" s="29">
        <f t="shared" si="723"/>
        <v>2</v>
      </c>
      <c r="Q1902" s="18">
        <f t="shared" si="724"/>
        <v>2</v>
      </c>
      <c r="R1902" s="18" t="str">
        <f t="shared" si="725"/>
        <v/>
      </c>
      <c r="S1902" s="19" t="str">
        <f t="shared" si="726"/>
        <v/>
      </c>
    </row>
    <row r="1903" spans="1:19" ht="43" x14ac:dyDescent="0.2">
      <c r="A1903" s="5" t="s">
        <v>416</v>
      </c>
      <c r="B1903" s="1" t="s">
        <v>98</v>
      </c>
      <c r="C1903" s="2" t="s">
        <v>100</v>
      </c>
      <c r="D1903" s="8"/>
      <c r="E1903" s="3"/>
      <c r="F1903" s="3"/>
      <c r="G1903" s="3"/>
      <c r="H1903" s="11" t="str">
        <f t="shared" si="720"/>
        <v/>
      </c>
      <c r="I1903" s="89">
        <v>2</v>
      </c>
      <c r="J1903" s="82">
        <v>2</v>
      </c>
      <c r="K1903" s="82"/>
      <c r="L1903" s="13">
        <f t="shared" si="721"/>
        <v>0</v>
      </c>
      <c r="M1903" s="81"/>
      <c r="N1903" s="82"/>
      <c r="O1903" s="15">
        <f t="shared" si="722"/>
        <v>0</v>
      </c>
      <c r="P1903" s="29">
        <f t="shared" si="723"/>
        <v>2</v>
      </c>
      <c r="Q1903" s="18">
        <f t="shared" si="724"/>
        <v>2</v>
      </c>
      <c r="R1903" s="18" t="str">
        <f t="shared" si="725"/>
        <v/>
      </c>
      <c r="S1903" s="19" t="str">
        <f t="shared" si="726"/>
        <v/>
      </c>
    </row>
    <row r="1904" spans="1:19" ht="29" x14ac:dyDescent="0.2">
      <c r="A1904" s="5" t="s">
        <v>417</v>
      </c>
      <c r="B1904" s="1" t="s">
        <v>59</v>
      </c>
      <c r="C1904" s="2" t="s">
        <v>60</v>
      </c>
      <c r="D1904" s="8"/>
      <c r="E1904" s="3"/>
      <c r="F1904" s="3"/>
      <c r="G1904" s="3"/>
      <c r="H1904" s="11" t="str">
        <f t="shared" si="720"/>
        <v/>
      </c>
      <c r="I1904" s="89">
        <v>2</v>
      </c>
      <c r="J1904" s="82">
        <v>2</v>
      </c>
      <c r="K1904" s="82">
        <v>1</v>
      </c>
      <c r="L1904" s="13">
        <f t="shared" si="721"/>
        <v>0.5</v>
      </c>
      <c r="M1904" s="84"/>
      <c r="N1904" s="82"/>
      <c r="O1904" s="15">
        <f t="shared" si="722"/>
        <v>0</v>
      </c>
      <c r="P1904" s="29">
        <f t="shared" si="723"/>
        <v>2</v>
      </c>
      <c r="Q1904" s="18">
        <f t="shared" si="724"/>
        <v>2</v>
      </c>
      <c r="R1904" s="18" t="str">
        <f t="shared" si="725"/>
        <v/>
      </c>
      <c r="S1904" s="19" t="str">
        <f t="shared" si="726"/>
        <v/>
      </c>
    </row>
    <row r="1905" spans="1:19" x14ac:dyDescent="0.2">
      <c r="A1905" s="5" t="s">
        <v>417</v>
      </c>
      <c r="B1905" s="1" t="s">
        <v>105</v>
      </c>
      <c r="C1905" s="2" t="s">
        <v>108</v>
      </c>
      <c r="D1905" s="8"/>
      <c r="E1905" s="3"/>
      <c r="F1905" s="3"/>
      <c r="G1905" s="3"/>
      <c r="H1905" s="11" t="str">
        <f t="shared" si="720"/>
        <v/>
      </c>
      <c r="I1905" s="89">
        <v>2</v>
      </c>
      <c r="J1905" s="82">
        <v>2</v>
      </c>
      <c r="K1905" s="82">
        <v>1</v>
      </c>
      <c r="L1905" s="13">
        <f t="shared" si="721"/>
        <v>0.5</v>
      </c>
      <c r="M1905" s="84"/>
      <c r="N1905" s="82"/>
      <c r="O1905" s="15">
        <f t="shared" si="722"/>
        <v>0</v>
      </c>
      <c r="P1905" s="29">
        <f t="shared" si="723"/>
        <v>2</v>
      </c>
      <c r="Q1905" s="18">
        <f t="shared" si="724"/>
        <v>2</v>
      </c>
      <c r="R1905" s="18" t="str">
        <f t="shared" si="725"/>
        <v/>
      </c>
      <c r="S1905" s="19" t="str">
        <f t="shared" si="726"/>
        <v/>
      </c>
    </row>
    <row r="1906" spans="1:19" ht="29" x14ac:dyDescent="0.2">
      <c r="A1906" s="5" t="s">
        <v>417</v>
      </c>
      <c r="B1906" s="1" t="s">
        <v>210</v>
      </c>
      <c r="C1906" s="2" t="s">
        <v>211</v>
      </c>
      <c r="D1906" s="8"/>
      <c r="E1906" s="3"/>
      <c r="F1906" s="3"/>
      <c r="G1906" s="3"/>
      <c r="H1906" s="11" t="str">
        <f t="shared" si="720"/>
        <v/>
      </c>
      <c r="I1906" s="89">
        <v>2</v>
      </c>
      <c r="J1906" s="82">
        <v>2</v>
      </c>
      <c r="K1906" s="82">
        <v>2</v>
      </c>
      <c r="L1906" s="13">
        <f t="shared" si="721"/>
        <v>1</v>
      </c>
      <c r="M1906" s="84"/>
      <c r="N1906" s="82"/>
      <c r="O1906" s="15">
        <f t="shared" si="722"/>
        <v>0</v>
      </c>
      <c r="P1906" s="29">
        <f t="shared" si="723"/>
        <v>2</v>
      </c>
      <c r="Q1906" s="18">
        <f t="shared" si="724"/>
        <v>2</v>
      </c>
      <c r="R1906" s="18" t="str">
        <f t="shared" si="725"/>
        <v/>
      </c>
      <c r="S1906" s="19" t="str">
        <f t="shared" si="726"/>
        <v/>
      </c>
    </row>
    <row r="1907" spans="1:19" ht="43" x14ac:dyDescent="0.2">
      <c r="A1907" s="5" t="s">
        <v>417</v>
      </c>
      <c r="B1907" s="1" t="s">
        <v>348</v>
      </c>
      <c r="C1907" s="2" t="s">
        <v>349</v>
      </c>
      <c r="D1907" s="8"/>
      <c r="E1907" s="3"/>
      <c r="F1907" s="3"/>
      <c r="G1907" s="3"/>
      <c r="H1907" s="11" t="str">
        <f t="shared" si="720"/>
        <v/>
      </c>
      <c r="I1907" s="89">
        <v>2</v>
      </c>
      <c r="J1907" s="82">
        <v>1</v>
      </c>
      <c r="K1907" s="82"/>
      <c r="L1907" s="13">
        <f t="shared" si="721"/>
        <v>0</v>
      </c>
      <c r="M1907" s="84"/>
      <c r="N1907" s="82"/>
      <c r="O1907" s="15">
        <f t="shared" si="722"/>
        <v>0</v>
      </c>
      <c r="P1907" s="29">
        <f t="shared" si="723"/>
        <v>2</v>
      </c>
      <c r="Q1907" s="18">
        <f t="shared" si="724"/>
        <v>1</v>
      </c>
      <c r="R1907" s="18" t="str">
        <f t="shared" si="725"/>
        <v/>
      </c>
      <c r="S1907" s="19" t="str">
        <f t="shared" si="726"/>
        <v/>
      </c>
    </row>
    <row r="1908" spans="1:19" x14ac:dyDescent="0.2">
      <c r="A1908" s="5" t="s">
        <v>434</v>
      </c>
      <c r="B1908" s="1" t="s">
        <v>38</v>
      </c>
      <c r="C1908" s="2" t="s">
        <v>39</v>
      </c>
      <c r="D1908" s="8"/>
      <c r="E1908" s="3"/>
      <c r="F1908" s="3"/>
      <c r="G1908" s="3"/>
      <c r="H1908" s="11" t="str">
        <f t="shared" si="720"/>
        <v/>
      </c>
      <c r="I1908" s="89">
        <v>2</v>
      </c>
      <c r="J1908" s="82">
        <v>2</v>
      </c>
      <c r="K1908" s="82">
        <v>2</v>
      </c>
      <c r="L1908" s="13">
        <f t="shared" si="721"/>
        <v>1</v>
      </c>
      <c r="M1908" s="81"/>
      <c r="N1908" s="82"/>
      <c r="O1908" s="15">
        <f t="shared" si="722"/>
        <v>0</v>
      </c>
      <c r="P1908" s="29">
        <f t="shared" si="723"/>
        <v>2</v>
      </c>
      <c r="Q1908" s="18">
        <f t="shared" si="724"/>
        <v>2</v>
      </c>
      <c r="R1908" s="18" t="str">
        <f t="shared" si="725"/>
        <v/>
      </c>
      <c r="S1908" s="19" t="str">
        <f t="shared" si="726"/>
        <v/>
      </c>
    </row>
    <row r="1909" spans="1:19" x14ac:dyDescent="0.2">
      <c r="A1909" s="5" t="s">
        <v>515</v>
      </c>
      <c r="B1909" s="1" t="s">
        <v>146</v>
      </c>
      <c r="C1909" s="2" t="s">
        <v>147</v>
      </c>
      <c r="D1909" s="8"/>
      <c r="E1909" s="3"/>
      <c r="F1909" s="3"/>
      <c r="G1909" s="3"/>
      <c r="H1909" s="11" t="str">
        <f t="shared" si="720"/>
        <v/>
      </c>
      <c r="I1909" s="90">
        <v>2</v>
      </c>
      <c r="J1909" s="83">
        <v>2</v>
      </c>
      <c r="K1909" s="83"/>
      <c r="L1909" s="13">
        <f t="shared" si="721"/>
        <v>0</v>
      </c>
      <c r="M1909" s="83"/>
      <c r="N1909" s="83"/>
      <c r="O1909" s="15">
        <f t="shared" si="722"/>
        <v>0</v>
      </c>
      <c r="P1909" s="29">
        <f t="shared" si="723"/>
        <v>2</v>
      </c>
      <c r="Q1909" s="18">
        <f t="shared" si="724"/>
        <v>2</v>
      </c>
      <c r="R1909" s="18" t="str">
        <f t="shared" si="725"/>
        <v/>
      </c>
      <c r="S1909" s="19" t="str">
        <f t="shared" si="726"/>
        <v/>
      </c>
    </row>
    <row r="1910" spans="1:19" x14ac:dyDescent="0.2">
      <c r="A1910" s="5" t="s">
        <v>515</v>
      </c>
      <c r="B1910" s="1" t="s">
        <v>339</v>
      </c>
      <c r="C1910" s="2" t="s">
        <v>340</v>
      </c>
      <c r="D1910" s="8"/>
      <c r="E1910" s="3"/>
      <c r="F1910" s="3"/>
      <c r="G1910" s="3"/>
      <c r="H1910" s="11" t="str">
        <f t="shared" si="720"/>
        <v/>
      </c>
      <c r="I1910" s="90">
        <v>2</v>
      </c>
      <c r="J1910" s="83">
        <v>1</v>
      </c>
      <c r="K1910" s="83"/>
      <c r="L1910" s="13">
        <f t="shared" si="721"/>
        <v>0</v>
      </c>
      <c r="M1910" s="83"/>
      <c r="N1910" s="83"/>
      <c r="O1910" s="15">
        <f t="shared" si="722"/>
        <v>0</v>
      </c>
      <c r="P1910" s="29">
        <f t="shared" si="723"/>
        <v>2</v>
      </c>
      <c r="Q1910" s="18">
        <f t="shared" si="724"/>
        <v>1</v>
      </c>
      <c r="R1910" s="18" t="str">
        <f t="shared" si="725"/>
        <v/>
      </c>
      <c r="S1910" s="19" t="str">
        <f t="shared" si="726"/>
        <v/>
      </c>
    </row>
    <row r="1911" spans="1:19" x14ac:dyDescent="0.2">
      <c r="A1911" s="5" t="s">
        <v>517</v>
      </c>
      <c r="B1911" s="1" t="s">
        <v>233</v>
      </c>
      <c r="C1911" s="2" t="s">
        <v>234</v>
      </c>
      <c r="D1911" s="20">
        <v>0</v>
      </c>
      <c r="E1911" s="21">
        <v>0</v>
      </c>
      <c r="F1911" s="21">
        <v>0</v>
      </c>
      <c r="G1911" s="21">
        <v>0</v>
      </c>
      <c r="H1911" s="11" t="str">
        <f t="shared" si="720"/>
        <v/>
      </c>
      <c r="I1911" s="90">
        <v>2</v>
      </c>
      <c r="J1911" s="83">
        <v>0</v>
      </c>
      <c r="K1911" s="83">
        <v>0</v>
      </c>
      <c r="L1911" s="13" t="str">
        <f t="shared" si="721"/>
        <v/>
      </c>
      <c r="M1911" s="83">
        <v>0</v>
      </c>
      <c r="N1911" s="83">
        <v>2</v>
      </c>
      <c r="O1911" s="15">
        <f t="shared" si="722"/>
        <v>1</v>
      </c>
      <c r="P1911" s="29">
        <f t="shared" si="723"/>
        <v>2</v>
      </c>
      <c r="Q1911" s="18" t="str">
        <f t="shared" si="724"/>
        <v/>
      </c>
      <c r="R1911" s="18">
        <f t="shared" si="725"/>
        <v>2</v>
      </c>
      <c r="S1911" s="19">
        <f t="shared" si="726"/>
        <v>1</v>
      </c>
    </row>
    <row r="1912" spans="1:19" x14ac:dyDescent="0.2">
      <c r="A1912" s="5" t="s">
        <v>521</v>
      </c>
      <c r="B1912" s="1" t="s">
        <v>341</v>
      </c>
      <c r="C1912" s="2" t="s">
        <v>343</v>
      </c>
      <c r="D1912" s="8"/>
      <c r="E1912" s="3"/>
      <c r="F1912" s="3"/>
      <c r="G1912" s="3"/>
      <c r="H1912" s="11" t="str">
        <f t="shared" si="720"/>
        <v/>
      </c>
      <c r="I1912" s="89">
        <v>2</v>
      </c>
      <c r="J1912" s="82">
        <v>2</v>
      </c>
      <c r="K1912" s="82"/>
      <c r="L1912" s="13">
        <f t="shared" si="721"/>
        <v>0</v>
      </c>
      <c r="M1912" s="84"/>
      <c r="N1912" s="82"/>
      <c r="O1912" s="15">
        <f t="shared" si="722"/>
        <v>0</v>
      </c>
      <c r="P1912" s="29">
        <f t="shared" si="723"/>
        <v>2</v>
      </c>
      <c r="Q1912" s="18">
        <f t="shared" si="724"/>
        <v>2</v>
      </c>
      <c r="R1912" s="18" t="str">
        <f t="shared" si="725"/>
        <v/>
      </c>
      <c r="S1912" s="19" t="str">
        <f t="shared" si="726"/>
        <v/>
      </c>
    </row>
    <row r="1913" spans="1:19" x14ac:dyDescent="0.2">
      <c r="A1913" s="5" t="s">
        <v>522</v>
      </c>
      <c r="B1913" s="1" t="s">
        <v>51</v>
      </c>
      <c r="C1913" s="2" t="s">
        <v>52</v>
      </c>
      <c r="D1913" s="8">
        <v>0</v>
      </c>
      <c r="E1913" s="3">
        <v>0</v>
      </c>
      <c r="F1913" s="3">
        <v>0</v>
      </c>
      <c r="G1913" s="3">
        <v>0</v>
      </c>
      <c r="H1913" s="11" t="str">
        <f t="shared" si="720"/>
        <v/>
      </c>
      <c r="I1913" s="89">
        <v>2</v>
      </c>
      <c r="J1913" s="82">
        <v>2</v>
      </c>
      <c r="K1913" s="82">
        <v>2</v>
      </c>
      <c r="L1913" s="13">
        <f t="shared" si="721"/>
        <v>1</v>
      </c>
      <c r="M1913" s="81">
        <v>0</v>
      </c>
      <c r="N1913" s="82">
        <v>0</v>
      </c>
      <c r="O1913" s="15">
        <f t="shared" si="722"/>
        <v>0</v>
      </c>
      <c r="P1913" s="29">
        <f t="shared" si="723"/>
        <v>2</v>
      </c>
      <c r="Q1913" s="18">
        <f t="shared" si="724"/>
        <v>2</v>
      </c>
      <c r="R1913" s="18" t="str">
        <f t="shared" si="725"/>
        <v/>
      </c>
      <c r="S1913" s="19" t="str">
        <f t="shared" si="726"/>
        <v/>
      </c>
    </row>
    <row r="1914" spans="1:19" x14ac:dyDescent="0.2">
      <c r="A1914" s="5" t="s">
        <v>522</v>
      </c>
      <c r="B1914" s="1" t="s">
        <v>269</v>
      </c>
      <c r="C1914" s="2" t="s">
        <v>270</v>
      </c>
      <c r="D1914" s="8">
        <v>0</v>
      </c>
      <c r="E1914" s="3">
        <v>0</v>
      </c>
      <c r="F1914" s="3">
        <v>0</v>
      </c>
      <c r="G1914" s="3">
        <v>0</v>
      </c>
      <c r="H1914" s="11" t="str">
        <f t="shared" si="720"/>
        <v/>
      </c>
      <c r="I1914" s="89">
        <v>2</v>
      </c>
      <c r="J1914" s="82">
        <v>2</v>
      </c>
      <c r="K1914" s="82">
        <v>1</v>
      </c>
      <c r="L1914" s="13">
        <f t="shared" si="721"/>
        <v>0.5</v>
      </c>
      <c r="M1914" s="81">
        <v>0</v>
      </c>
      <c r="N1914" s="82">
        <v>0</v>
      </c>
      <c r="O1914" s="15">
        <f t="shared" si="722"/>
        <v>0</v>
      </c>
      <c r="P1914" s="29">
        <f t="shared" si="723"/>
        <v>2</v>
      </c>
      <c r="Q1914" s="18">
        <f t="shared" si="724"/>
        <v>2</v>
      </c>
      <c r="R1914" s="18" t="str">
        <f t="shared" si="725"/>
        <v/>
      </c>
      <c r="S1914" s="19" t="str">
        <f t="shared" si="726"/>
        <v/>
      </c>
    </row>
    <row r="1915" spans="1:19" x14ac:dyDescent="0.2">
      <c r="A1915" s="5" t="s">
        <v>522</v>
      </c>
      <c r="B1915" s="1" t="s">
        <v>339</v>
      </c>
      <c r="C1915" s="2" t="s">
        <v>340</v>
      </c>
      <c r="D1915" s="8">
        <v>0</v>
      </c>
      <c r="E1915" s="3">
        <v>0</v>
      </c>
      <c r="F1915" s="3">
        <v>0</v>
      </c>
      <c r="G1915" s="3">
        <v>0</v>
      </c>
      <c r="H1915" s="11" t="str">
        <f t="shared" si="720"/>
        <v/>
      </c>
      <c r="I1915" s="89">
        <v>2</v>
      </c>
      <c r="J1915" s="82">
        <v>2</v>
      </c>
      <c r="K1915" s="82">
        <v>2</v>
      </c>
      <c r="L1915" s="13">
        <f t="shared" si="721"/>
        <v>1</v>
      </c>
      <c r="M1915" s="81">
        <v>0</v>
      </c>
      <c r="N1915" s="82">
        <v>0</v>
      </c>
      <c r="O1915" s="15">
        <f t="shared" si="722"/>
        <v>0</v>
      </c>
      <c r="P1915" s="29">
        <f t="shared" si="723"/>
        <v>2</v>
      </c>
      <c r="Q1915" s="18">
        <f t="shared" si="724"/>
        <v>2</v>
      </c>
      <c r="R1915" s="18" t="str">
        <f t="shared" si="725"/>
        <v/>
      </c>
      <c r="S1915" s="19" t="str">
        <f t="shared" si="726"/>
        <v/>
      </c>
    </row>
    <row r="1916" spans="1:19" x14ac:dyDescent="0.2">
      <c r="A1916" s="5" t="s">
        <v>523</v>
      </c>
      <c r="B1916" s="1" t="s">
        <v>80</v>
      </c>
      <c r="C1916" s="2" t="s">
        <v>82</v>
      </c>
      <c r="D1916" s="8"/>
      <c r="E1916" s="3"/>
      <c r="F1916" s="3"/>
      <c r="G1916" s="3"/>
      <c r="H1916" s="11" t="str">
        <f t="shared" si="720"/>
        <v/>
      </c>
      <c r="I1916" s="89">
        <v>2</v>
      </c>
      <c r="J1916" s="82"/>
      <c r="K1916" s="82"/>
      <c r="L1916" s="13" t="str">
        <f t="shared" si="721"/>
        <v/>
      </c>
      <c r="M1916" s="81"/>
      <c r="N1916" s="82"/>
      <c r="O1916" s="15">
        <f t="shared" si="722"/>
        <v>0</v>
      </c>
      <c r="P1916" s="29">
        <f t="shared" si="723"/>
        <v>2</v>
      </c>
      <c r="Q1916" s="18" t="str">
        <f t="shared" si="724"/>
        <v/>
      </c>
      <c r="R1916" s="18" t="str">
        <f t="shared" si="725"/>
        <v/>
      </c>
      <c r="S1916" s="19" t="str">
        <f t="shared" si="726"/>
        <v/>
      </c>
    </row>
    <row r="1917" spans="1:19" x14ac:dyDescent="0.2">
      <c r="A1917" s="5" t="s">
        <v>523</v>
      </c>
      <c r="B1917" s="1" t="s">
        <v>257</v>
      </c>
      <c r="C1917" s="2" t="s">
        <v>260</v>
      </c>
      <c r="D1917" s="8"/>
      <c r="E1917" s="3"/>
      <c r="F1917" s="3"/>
      <c r="G1917" s="3"/>
      <c r="H1917" s="11" t="str">
        <f t="shared" si="720"/>
        <v/>
      </c>
      <c r="I1917" s="89">
        <v>2</v>
      </c>
      <c r="J1917" s="82"/>
      <c r="K1917" s="82"/>
      <c r="L1917" s="13" t="str">
        <f t="shared" si="721"/>
        <v/>
      </c>
      <c r="M1917" s="81"/>
      <c r="N1917" s="82"/>
      <c r="O1917" s="15">
        <f t="shared" si="722"/>
        <v>0</v>
      </c>
      <c r="P1917" s="29">
        <f t="shared" si="723"/>
        <v>2</v>
      </c>
      <c r="Q1917" s="18" t="str">
        <f t="shared" si="724"/>
        <v/>
      </c>
      <c r="R1917" s="18" t="str">
        <f t="shared" si="725"/>
        <v/>
      </c>
      <c r="S1917" s="19" t="str">
        <f t="shared" si="726"/>
        <v/>
      </c>
    </row>
    <row r="1918" spans="1:19" x14ac:dyDescent="0.2">
      <c r="A1918" s="5" t="s">
        <v>527</v>
      </c>
      <c r="B1918" s="1" t="s">
        <v>115</v>
      </c>
      <c r="C1918" s="2" t="s">
        <v>116</v>
      </c>
      <c r="D1918" s="8">
        <v>0</v>
      </c>
      <c r="E1918" s="3">
        <v>0</v>
      </c>
      <c r="F1918" s="3"/>
      <c r="G1918" s="3">
        <v>0</v>
      </c>
      <c r="H1918" s="11" t="str">
        <f t="shared" si="720"/>
        <v/>
      </c>
      <c r="I1918" s="89">
        <v>2</v>
      </c>
      <c r="J1918" s="82">
        <v>1</v>
      </c>
      <c r="K1918" s="82">
        <v>0</v>
      </c>
      <c r="L1918" s="13">
        <f t="shared" si="721"/>
        <v>0</v>
      </c>
      <c r="M1918" s="81">
        <v>1</v>
      </c>
      <c r="N1918" s="82">
        <v>0</v>
      </c>
      <c r="O1918" s="15">
        <f t="shared" si="722"/>
        <v>0</v>
      </c>
      <c r="P1918" s="29">
        <f t="shared" si="723"/>
        <v>2</v>
      </c>
      <c r="Q1918" s="18">
        <f t="shared" si="724"/>
        <v>2</v>
      </c>
      <c r="R1918" s="18" t="str">
        <f t="shared" si="725"/>
        <v/>
      </c>
      <c r="S1918" s="19" t="str">
        <f t="shared" si="726"/>
        <v/>
      </c>
    </row>
    <row r="1919" spans="1:19" x14ac:dyDescent="0.2">
      <c r="A1919" s="5" t="s">
        <v>527</v>
      </c>
      <c r="B1919" s="1" t="s">
        <v>341</v>
      </c>
      <c r="C1919" s="2" t="s">
        <v>342</v>
      </c>
      <c r="D1919" s="8">
        <v>0</v>
      </c>
      <c r="E1919" s="3">
        <v>0</v>
      </c>
      <c r="F1919" s="3"/>
      <c r="G1919" s="3">
        <v>0</v>
      </c>
      <c r="H1919" s="11" t="str">
        <f t="shared" si="720"/>
        <v/>
      </c>
      <c r="I1919" s="89">
        <v>2</v>
      </c>
      <c r="J1919" s="82">
        <v>2</v>
      </c>
      <c r="K1919" s="82">
        <v>0</v>
      </c>
      <c r="L1919" s="13">
        <f t="shared" si="721"/>
        <v>0</v>
      </c>
      <c r="M1919" s="81">
        <v>0</v>
      </c>
      <c r="N1919" s="82">
        <v>0</v>
      </c>
      <c r="O1919" s="15">
        <f t="shared" si="722"/>
        <v>0</v>
      </c>
      <c r="P1919" s="29">
        <f t="shared" si="723"/>
        <v>2</v>
      </c>
      <c r="Q1919" s="18">
        <f t="shared" si="724"/>
        <v>2</v>
      </c>
      <c r="R1919" s="18" t="str">
        <f t="shared" si="725"/>
        <v/>
      </c>
      <c r="S1919" s="19" t="str">
        <f t="shared" si="726"/>
        <v/>
      </c>
    </row>
    <row r="1920" spans="1:19" x14ac:dyDescent="0.2">
      <c r="A1920" s="59" t="s">
        <v>426</v>
      </c>
      <c r="B1920" s="1" t="s">
        <v>341</v>
      </c>
      <c r="C1920" s="2" t="s">
        <v>343</v>
      </c>
      <c r="D1920" s="8"/>
      <c r="E1920" s="3"/>
      <c r="F1920" s="3"/>
      <c r="G1920" s="3"/>
      <c r="H1920" s="11" t="str">
        <f t="shared" si="720"/>
        <v/>
      </c>
      <c r="I1920" s="89">
        <v>2</v>
      </c>
      <c r="J1920" s="82">
        <v>2</v>
      </c>
      <c r="K1920" s="82">
        <v>2</v>
      </c>
      <c r="L1920" s="13">
        <f t="shared" si="721"/>
        <v>1</v>
      </c>
      <c r="M1920" s="84"/>
      <c r="N1920" s="82"/>
      <c r="O1920" s="15">
        <f t="shared" si="722"/>
        <v>0</v>
      </c>
      <c r="P1920" s="29">
        <f t="shared" si="723"/>
        <v>2</v>
      </c>
      <c r="Q1920" s="18">
        <f t="shared" si="724"/>
        <v>2</v>
      </c>
      <c r="R1920" s="18" t="str">
        <f t="shared" si="725"/>
        <v/>
      </c>
      <c r="S1920" s="19" t="str">
        <f t="shared" si="726"/>
        <v/>
      </c>
    </row>
    <row r="1921" spans="1:19" x14ac:dyDescent="0.2">
      <c r="A1921" s="59" t="s">
        <v>426</v>
      </c>
      <c r="B1921" s="1" t="s">
        <v>384</v>
      </c>
      <c r="C1921" s="2" t="s">
        <v>385</v>
      </c>
      <c r="D1921" s="8"/>
      <c r="E1921" s="3"/>
      <c r="F1921" s="3"/>
      <c r="G1921" s="3"/>
      <c r="H1921" s="11" t="str">
        <f t="shared" si="720"/>
        <v/>
      </c>
      <c r="I1921" s="89">
        <v>2</v>
      </c>
      <c r="J1921" s="82">
        <v>2</v>
      </c>
      <c r="K1921" s="82">
        <v>2</v>
      </c>
      <c r="L1921" s="13">
        <f t="shared" si="721"/>
        <v>1</v>
      </c>
      <c r="M1921" s="84"/>
      <c r="N1921" s="82"/>
      <c r="O1921" s="15">
        <f t="shared" si="722"/>
        <v>0</v>
      </c>
      <c r="P1921" s="29">
        <f t="shared" si="723"/>
        <v>2</v>
      </c>
      <c r="Q1921" s="18">
        <f t="shared" si="724"/>
        <v>2</v>
      </c>
      <c r="R1921" s="18" t="str">
        <f t="shared" si="725"/>
        <v/>
      </c>
      <c r="S1921" s="19" t="str">
        <f t="shared" si="726"/>
        <v/>
      </c>
    </row>
    <row r="1922" spans="1:19" x14ac:dyDescent="0.2">
      <c r="A1922" s="59" t="s">
        <v>429</v>
      </c>
      <c r="B1922" s="1" t="s">
        <v>61</v>
      </c>
      <c r="C1922" s="2" t="s">
        <v>64</v>
      </c>
      <c r="D1922" s="8">
        <v>0</v>
      </c>
      <c r="E1922" s="3">
        <v>0</v>
      </c>
      <c r="F1922" s="3">
        <v>0</v>
      </c>
      <c r="G1922" s="3">
        <v>0</v>
      </c>
      <c r="H1922" s="11" t="str">
        <f t="shared" si="720"/>
        <v/>
      </c>
      <c r="I1922" s="89">
        <v>2</v>
      </c>
      <c r="J1922" s="82">
        <v>2</v>
      </c>
      <c r="K1922" s="82">
        <v>2</v>
      </c>
      <c r="L1922" s="13">
        <f t="shared" si="721"/>
        <v>1</v>
      </c>
      <c r="M1922" s="81">
        <v>0</v>
      </c>
      <c r="N1922" s="82">
        <v>0</v>
      </c>
      <c r="O1922" s="15">
        <f t="shared" si="722"/>
        <v>0</v>
      </c>
      <c r="P1922" s="76">
        <f t="shared" si="723"/>
        <v>2</v>
      </c>
      <c r="Q1922" s="77">
        <f t="shared" si="724"/>
        <v>2</v>
      </c>
      <c r="R1922" s="77" t="str">
        <f t="shared" si="725"/>
        <v/>
      </c>
      <c r="S1922" s="78" t="str">
        <f t="shared" si="726"/>
        <v/>
      </c>
    </row>
    <row r="1923" spans="1:19" x14ac:dyDescent="0.2">
      <c r="A1923" s="5" t="s">
        <v>428</v>
      </c>
      <c r="B1923" s="1" t="s">
        <v>51</v>
      </c>
      <c r="C1923" s="2" t="s">
        <v>52</v>
      </c>
      <c r="D1923" s="8"/>
      <c r="E1923" s="3"/>
      <c r="F1923" s="3"/>
      <c r="G1923" s="3"/>
      <c r="H1923" s="11" t="str">
        <f t="shared" si="720"/>
        <v/>
      </c>
      <c r="I1923" s="89">
        <v>1</v>
      </c>
      <c r="J1923" s="82"/>
      <c r="K1923" s="82"/>
      <c r="L1923" s="13" t="str">
        <f t="shared" si="721"/>
        <v/>
      </c>
      <c r="M1923" s="81"/>
      <c r="N1923" s="82"/>
      <c r="O1923" s="15">
        <f t="shared" si="722"/>
        <v>0</v>
      </c>
      <c r="P1923" s="29">
        <f t="shared" si="723"/>
        <v>1</v>
      </c>
      <c r="Q1923" s="18" t="str">
        <f t="shared" si="724"/>
        <v/>
      </c>
      <c r="R1923" s="18" t="str">
        <f t="shared" si="725"/>
        <v/>
      </c>
      <c r="S1923" s="19" t="str">
        <f t="shared" si="726"/>
        <v/>
      </c>
    </row>
    <row r="1924" spans="1:19" x14ac:dyDescent="0.2">
      <c r="A1924" s="5" t="s">
        <v>428</v>
      </c>
      <c r="B1924" s="1" t="s">
        <v>264</v>
      </c>
      <c r="C1924" s="2" t="s">
        <v>265</v>
      </c>
      <c r="D1924" s="8"/>
      <c r="E1924" s="3"/>
      <c r="F1924" s="3"/>
      <c r="G1924" s="3"/>
      <c r="H1924" s="11" t="str">
        <f t="shared" si="720"/>
        <v/>
      </c>
      <c r="I1924" s="89">
        <v>1</v>
      </c>
      <c r="J1924" s="82"/>
      <c r="K1924" s="82"/>
      <c r="L1924" s="13" t="str">
        <f t="shared" si="721"/>
        <v/>
      </c>
      <c r="M1924" s="81"/>
      <c r="N1924" s="82"/>
      <c r="O1924" s="15">
        <f t="shared" si="722"/>
        <v>0</v>
      </c>
      <c r="P1924" s="29">
        <f t="shared" si="723"/>
        <v>1</v>
      </c>
      <c r="Q1924" s="18" t="str">
        <f t="shared" si="724"/>
        <v/>
      </c>
      <c r="R1924" s="18" t="str">
        <f t="shared" si="725"/>
        <v/>
      </c>
      <c r="S1924" s="19" t="str">
        <f t="shared" si="726"/>
        <v/>
      </c>
    </row>
    <row r="1925" spans="1:19" x14ac:dyDescent="0.2">
      <c r="A1925" s="5" t="s">
        <v>428</v>
      </c>
      <c r="B1925" s="1" t="s">
        <v>286</v>
      </c>
      <c r="C1925" s="2" t="s">
        <v>287</v>
      </c>
      <c r="D1925" s="8"/>
      <c r="E1925" s="3"/>
      <c r="F1925" s="3"/>
      <c r="G1925" s="3"/>
      <c r="H1925" s="11" t="str">
        <f t="shared" ref="H1925:H1956" si="727">IF(D1925&lt;&gt;0,G1925/D1925,"")</f>
        <v/>
      </c>
      <c r="I1925" s="89">
        <v>1</v>
      </c>
      <c r="J1925" s="82"/>
      <c r="K1925" s="82"/>
      <c r="L1925" s="13" t="str">
        <f t="shared" ref="L1925:L1956" si="728">IF(J1925&lt;&gt;0,K1925/J1925,"")</f>
        <v/>
      </c>
      <c r="M1925" s="81"/>
      <c r="N1925" s="82">
        <v>1</v>
      </c>
      <c r="O1925" s="15">
        <f t="shared" ref="O1925:O1956" si="729">IF(I1925&lt;&gt;0,N1925/I1925,"")</f>
        <v>1</v>
      </c>
      <c r="P1925" s="29">
        <f t="shared" ref="P1925:P1960" si="730">IF(SUM(D1925,I1925)&gt;0,SUM(D1925,I1925),"")</f>
        <v>1</v>
      </c>
      <c r="Q1925" s="18" t="str">
        <f t="shared" ref="Q1925:Q1960" si="731">IF(SUM(E1925,J1925, M1925)&gt;0,SUM(E1925,J1925, M1925),"")</f>
        <v/>
      </c>
      <c r="R1925" s="18">
        <f t="shared" ref="R1925:R1960" si="732">IF(SUM(G1925,N1925)&gt;0,SUM(G1925,N1925),"")</f>
        <v>1</v>
      </c>
      <c r="S1925" s="19">
        <f t="shared" ref="S1925:S1956" si="733">IFERROR(IF(P1925&lt;&gt;0,R1925/P1925,""),"")</f>
        <v>1</v>
      </c>
    </row>
    <row r="1926" spans="1:19" x14ac:dyDescent="0.2">
      <c r="A1926" s="5" t="s">
        <v>427</v>
      </c>
      <c r="B1926" s="1" t="s">
        <v>132</v>
      </c>
      <c r="C1926" s="2" t="s">
        <v>133</v>
      </c>
      <c r="D1926" s="8"/>
      <c r="E1926" s="3"/>
      <c r="F1926" s="3"/>
      <c r="G1926" s="3"/>
      <c r="H1926" s="11" t="str">
        <f t="shared" si="727"/>
        <v/>
      </c>
      <c r="I1926" s="89">
        <v>1</v>
      </c>
      <c r="J1926" s="82">
        <v>0</v>
      </c>
      <c r="K1926" s="82">
        <v>0</v>
      </c>
      <c r="L1926" s="13" t="str">
        <f t="shared" si="728"/>
        <v/>
      </c>
      <c r="M1926" s="81">
        <v>0</v>
      </c>
      <c r="N1926" s="82">
        <v>1</v>
      </c>
      <c r="O1926" s="15">
        <f t="shared" si="729"/>
        <v>1</v>
      </c>
      <c r="P1926" s="29">
        <f t="shared" si="730"/>
        <v>1</v>
      </c>
      <c r="Q1926" s="18" t="str">
        <f t="shared" si="731"/>
        <v/>
      </c>
      <c r="R1926" s="18">
        <f t="shared" si="732"/>
        <v>1</v>
      </c>
      <c r="S1926" s="19">
        <f t="shared" si="733"/>
        <v>1</v>
      </c>
    </row>
    <row r="1927" spans="1:19" x14ac:dyDescent="0.2">
      <c r="A1927" s="5" t="s">
        <v>425</v>
      </c>
      <c r="B1927" s="1" t="s">
        <v>51</v>
      </c>
      <c r="C1927" s="2" t="s">
        <v>52</v>
      </c>
      <c r="D1927" s="8"/>
      <c r="E1927" s="3"/>
      <c r="F1927" s="3"/>
      <c r="G1927" s="3"/>
      <c r="H1927" s="11" t="str">
        <f t="shared" si="727"/>
        <v/>
      </c>
      <c r="I1927" s="89">
        <v>1</v>
      </c>
      <c r="J1927" s="82">
        <v>1</v>
      </c>
      <c r="K1927" s="82"/>
      <c r="L1927" s="13">
        <f t="shared" si="728"/>
        <v>0</v>
      </c>
      <c r="M1927" s="81"/>
      <c r="N1927" s="82"/>
      <c r="O1927" s="15">
        <f t="shared" si="729"/>
        <v>0</v>
      </c>
      <c r="P1927" s="29">
        <f t="shared" si="730"/>
        <v>1</v>
      </c>
      <c r="Q1927" s="18">
        <f t="shared" si="731"/>
        <v>1</v>
      </c>
      <c r="R1927" s="18" t="str">
        <f t="shared" si="732"/>
        <v/>
      </c>
      <c r="S1927" s="19" t="str">
        <f t="shared" si="733"/>
        <v/>
      </c>
    </row>
    <row r="1928" spans="1:19" x14ac:dyDescent="0.2">
      <c r="A1928" s="5" t="s">
        <v>425</v>
      </c>
      <c r="B1928" s="1" t="s">
        <v>113</v>
      </c>
      <c r="C1928" s="2" t="s">
        <v>114</v>
      </c>
      <c r="D1928" s="8"/>
      <c r="E1928" s="3"/>
      <c r="F1928" s="3"/>
      <c r="G1928" s="3"/>
      <c r="H1928" s="11" t="str">
        <f t="shared" si="727"/>
        <v/>
      </c>
      <c r="I1928" s="89">
        <v>1</v>
      </c>
      <c r="J1928" s="82"/>
      <c r="K1928" s="82"/>
      <c r="L1928" s="13" t="str">
        <f t="shared" si="728"/>
        <v/>
      </c>
      <c r="M1928" s="81">
        <v>1</v>
      </c>
      <c r="N1928" s="82"/>
      <c r="O1928" s="15">
        <f t="shared" si="729"/>
        <v>0</v>
      </c>
      <c r="P1928" s="29">
        <f t="shared" si="730"/>
        <v>1</v>
      </c>
      <c r="Q1928" s="18">
        <f t="shared" si="731"/>
        <v>1</v>
      </c>
      <c r="R1928" s="18" t="str">
        <f t="shared" si="732"/>
        <v/>
      </c>
      <c r="S1928" s="19" t="str">
        <f t="shared" si="733"/>
        <v/>
      </c>
    </row>
    <row r="1929" spans="1:19" x14ac:dyDescent="0.2">
      <c r="A1929" s="5" t="s">
        <v>425</v>
      </c>
      <c r="B1929" s="1" t="s">
        <v>257</v>
      </c>
      <c r="C1929" s="2" t="s">
        <v>260</v>
      </c>
      <c r="D1929" s="8"/>
      <c r="E1929" s="3"/>
      <c r="F1929" s="3"/>
      <c r="G1929" s="3"/>
      <c r="H1929" s="11" t="str">
        <f t="shared" si="727"/>
        <v/>
      </c>
      <c r="I1929" s="89">
        <v>1</v>
      </c>
      <c r="J1929" s="82"/>
      <c r="K1929" s="82"/>
      <c r="L1929" s="13" t="str">
        <f t="shared" si="728"/>
        <v/>
      </c>
      <c r="M1929" s="81">
        <v>1</v>
      </c>
      <c r="N1929" s="82"/>
      <c r="O1929" s="15">
        <f t="shared" si="729"/>
        <v>0</v>
      </c>
      <c r="P1929" s="29">
        <f t="shared" si="730"/>
        <v>1</v>
      </c>
      <c r="Q1929" s="18">
        <f t="shared" si="731"/>
        <v>1</v>
      </c>
      <c r="R1929" s="18" t="str">
        <f t="shared" si="732"/>
        <v/>
      </c>
      <c r="S1929" s="19" t="str">
        <f t="shared" si="733"/>
        <v/>
      </c>
    </row>
    <row r="1930" spans="1:19" x14ac:dyDescent="0.2">
      <c r="A1930" s="5" t="s">
        <v>424</v>
      </c>
      <c r="B1930" s="1" t="s">
        <v>31</v>
      </c>
      <c r="C1930" s="2" t="s">
        <v>34</v>
      </c>
      <c r="D1930" s="8"/>
      <c r="E1930" s="3"/>
      <c r="F1930" s="3"/>
      <c r="G1930" s="3"/>
      <c r="H1930" s="11" t="str">
        <f t="shared" si="727"/>
        <v/>
      </c>
      <c r="I1930" s="89">
        <v>1</v>
      </c>
      <c r="J1930" s="82">
        <v>1</v>
      </c>
      <c r="K1930" s="82">
        <v>1</v>
      </c>
      <c r="L1930" s="13">
        <f t="shared" si="728"/>
        <v>1</v>
      </c>
      <c r="M1930" s="81"/>
      <c r="N1930" s="82"/>
      <c r="O1930" s="15">
        <f t="shared" si="729"/>
        <v>0</v>
      </c>
      <c r="P1930" s="29">
        <f t="shared" si="730"/>
        <v>1</v>
      </c>
      <c r="Q1930" s="18">
        <f t="shared" si="731"/>
        <v>1</v>
      </c>
      <c r="R1930" s="18" t="str">
        <f t="shared" si="732"/>
        <v/>
      </c>
      <c r="S1930" s="19" t="str">
        <f t="shared" si="733"/>
        <v/>
      </c>
    </row>
    <row r="1931" spans="1:19" x14ac:dyDescent="0.2">
      <c r="A1931" s="5" t="s">
        <v>424</v>
      </c>
      <c r="B1931" s="1" t="s">
        <v>51</v>
      </c>
      <c r="C1931" s="2" t="s">
        <v>52</v>
      </c>
      <c r="D1931" s="8"/>
      <c r="E1931" s="3"/>
      <c r="F1931" s="3"/>
      <c r="G1931" s="3"/>
      <c r="H1931" s="11" t="str">
        <f t="shared" si="727"/>
        <v/>
      </c>
      <c r="I1931" s="89">
        <v>1</v>
      </c>
      <c r="J1931" s="82">
        <v>1</v>
      </c>
      <c r="K1931" s="82"/>
      <c r="L1931" s="13">
        <f t="shared" si="728"/>
        <v>0</v>
      </c>
      <c r="M1931" s="81"/>
      <c r="N1931" s="82"/>
      <c r="O1931" s="15">
        <f t="shared" si="729"/>
        <v>0</v>
      </c>
      <c r="P1931" s="29">
        <f t="shared" si="730"/>
        <v>1</v>
      </c>
      <c r="Q1931" s="18">
        <f t="shared" si="731"/>
        <v>1</v>
      </c>
      <c r="R1931" s="18" t="str">
        <f t="shared" si="732"/>
        <v/>
      </c>
      <c r="S1931" s="19" t="str">
        <f t="shared" si="733"/>
        <v/>
      </c>
    </row>
    <row r="1932" spans="1:19" x14ac:dyDescent="0.2">
      <c r="A1932" s="5" t="s">
        <v>424</v>
      </c>
      <c r="B1932" s="1" t="s">
        <v>146</v>
      </c>
      <c r="C1932" s="2" t="s">
        <v>147</v>
      </c>
      <c r="D1932" s="8"/>
      <c r="E1932" s="3"/>
      <c r="F1932" s="3"/>
      <c r="G1932" s="3"/>
      <c r="H1932" s="11" t="str">
        <f t="shared" si="727"/>
        <v/>
      </c>
      <c r="I1932" s="89">
        <v>1</v>
      </c>
      <c r="J1932" s="82">
        <v>1</v>
      </c>
      <c r="K1932" s="82"/>
      <c r="L1932" s="13">
        <f t="shared" si="728"/>
        <v>0</v>
      </c>
      <c r="M1932" s="81"/>
      <c r="N1932" s="82"/>
      <c r="O1932" s="15">
        <f t="shared" si="729"/>
        <v>0</v>
      </c>
      <c r="P1932" s="29">
        <f t="shared" si="730"/>
        <v>1</v>
      </c>
      <c r="Q1932" s="18">
        <f t="shared" si="731"/>
        <v>1</v>
      </c>
      <c r="R1932" s="18" t="str">
        <f t="shared" si="732"/>
        <v/>
      </c>
      <c r="S1932" s="19" t="str">
        <f t="shared" si="733"/>
        <v/>
      </c>
    </row>
    <row r="1933" spans="1:19" x14ac:dyDescent="0.2">
      <c r="A1933" s="5" t="s">
        <v>424</v>
      </c>
      <c r="B1933" s="1" t="s">
        <v>286</v>
      </c>
      <c r="C1933" s="2" t="s">
        <v>287</v>
      </c>
      <c r="D1933" s="8"/>
      <c r="E1933" s="3"/>
      <c r="F1933" s="3"/>
      <c r="G1933" s="3"/>
      <c r="H1933" s="11" t="str">
        <f t="shared" si="727"/>
        <v/>
      </c>
      <c r="I1933" s="89">
        <v>1</v>
      </c>
      <c r="J1933" s="82">
        <v>1</v>
      </c>
      <c r="K1933" s="82"/>
      <c r="L1933" s="13">
        <f t="shared" si="728"/>
        <v>0</v>
      </c>
      <c r="M1933" s="81"/>
      <c r="N1933" s="82"/>
      <c r="O1933" s="15">
        <f t="shared" si="729"/>
        <v>0</v>
      </c>
      <c r="P1933" s="29">
        <f t="shared" si="730"/>
        <v>1</v>
      </c>
      <c r="Q1933" s="18">
        <f t="shared" si="731"/>
        <v>1</v>
      </c>
      <c r="R1933" s="18" t="str">
        <f t="shared" si="732"/>
        <v/>
      </c>
      <c r="S1933" s="19" t="str">
        <f t="shared" si="733"/>
        <v/>
      </c>
    </row>
    <row r="1934" spans="1:19" x14ac:dyDescent="0.2">
      <c r="A1934" s="5" t="s">
        <v>424</v>
      </c>
      <c r="B1934" s="1" t="s">
        <v>320</v>
      </c>
      <c r="C1934" s="2" t="s">
        <v>321</v>
      </c>
      <c r="D1934" s="8"/>
      <c r="E1934" s="3"/>
      <c r="F1934" s="3"/>
      <c r="G1934" s="3"/>
      <c r="H1934" s="11" t="str">
        <f t="shared" si="727"/>
        <v/>
      </c>
      <c r="I1934" s="89">
        <v>1</v>
      </c>
      <c r="J1934" s="82">
        <v>1</v>
      </c>
      <c r="K1934" s="82">
        <v>1</v>
      </c>
      <c r="L1934" s="13">
        <f t="shared" si="728"/>
        <v>1</v>
      </c>
      <c r="M1934" s="81"/>
      <c r="N1934" s="82"/>
      <c r="O1934" s="15">
        <f t="shared" si="729"/>
        <v>0</v>
      </c>
      <c r="P1934" s="29">
        <f t="shared" si="730"/>
        <v>1</v>
      </c>
      <c r="Q1934" s="18">
        <f t="shared" si="731"/>
        <v>1</v>
      </c>
      <c r="R1934" s="18" t="str">
        <f t="shared" si="732"/>
        <v/>
      </c>
      <c r="S1934" s="19" t="str">
        <f t="shared" si="733"/>
        <v/>
      </c>
    </row>
    <row r="1935" spans="1:19" x14ac:dyDescent="0.2">
      <c r="A1935" s="5" t="s">
        <v>422</v>
      </c>
      <c r="B1935" s="1" t="s">
        <v>226</v>
      </c>
      <c r="C1935" s="2" t="s">
        <v>227</v>
      </c>
      <c r="D1935" s="8">
        <v>0</v>
      </c>
      <c r="E1935" s="3">
        <v>0</v>
      </c>
      <c r="F1935" s="3">
        <v>0</v>
      </c>
      <c r="G1935" s="3">
        <v>0</v>
      </c>
      <c r="H1935" s="11" t="str">
        <f t="shared" si="727"/>
        <v/>
      </c>
      <c r="I1935" s="89">
        <v>1</v>
      </c>
      <c r="J1935" s="82">
        <v>1</v>
      </c>
      <c r="K1935" s="82">
        <v>1</v>
      </c>
      <c r="L1935" s="13">
        <f t="shared" si="728"/>
        <v>1</v>
      </c>
      <c r="M1935" s="84">
        <v>0</v>
      </c>
      <c r="N1935" s="82">
        <v>0</v>
      </c>
      <c r="O1935" s="15">
        <f t="shared" si="729"/>
        <v>0</v>
      </c>
      <c r="P1935" s="29">
        <f t="shared" si="730"/>
        <v>1</v>
      </c>
      <c r="Q1935" s="18">
        <f t="shared" si="731"/>
        <v>1</v>
      </c>
      <c r="R1935" s="18" t="str">
        <f t="shared" si="732"/>
        <v/>
      </c>
      <c r="S1935" s="19" t="str">
        <f t="shared" si="733"/>
        <v/>
      </c>
    </row>
    <row r="1936" spans="1:19" x14ac:dyDescent="0.2">
      <c r="A1936" s="5" t="s">
        <v>422</v>
      </c>
      <c r="B1936" s="1" t="s">
        <v>257</v>
      </c>
      <c r="C1936" s="2" t="s">
        <v>258</v>
      </c>
      <c r="D1936" s="8">
        <v>0</v>
      </c>
      <c r="E1936" s="3">
        <v>0</v>
      </c>
      <c r="F1936" s="3">
        <v>0</v>
      </c>
      <c r="G1936" s="3">
        <v>0</v>
      </c>
      <c r="H1936" s="11" t="str">
        <f t="shared" si="727"/>
        <v/>
      </c>
      <c r="I1936" s="89">
        <v>1</v>
      </c>
      <c r="J1936" s="82">
        <v>1</v>
      </c>
      <c r="K1936" s="82">
        <v>1</v>
      </c>
      <c r="L1936" s="13">
        <f t="shared" si="728"/>
        <v>1</v>
      </c>
      <c r="M1936" s="84">
        <v>0</v>
      </c>
      <c r="N1936" s="82">
        <v>0</v>
      </c>
      <c r="O1936" s="15">
        <f t="shared" si="729"/>
        <v>0</v>
      </c>
      <c r="P1936" s="29">
        <f t="shared" si="730"/>
        <v>1</v>
      </c>
      <c r="Q1936" s="18">
        <f t="shared" si="731"/>
        <v>1</v>
      </c>
      <c r="R1936" s="18" t="str">
        <f t="shared" si="732"/>
        <v/>
      </c>
      <c r="S1936" s="19" t="str">
        <f t="shared" si="733"/>
        <v/>
      </c>
    </row>
    <row r="1937" spans="1:19" x14ac:dyDescent="0.2">
      <c r="A1937" s="5" t="s">
        <v>422</v>
      </c>
      <c r="B1937" s="1" t="s">
        <v>269</v>
      </c>
      <c r="C1937" s="2" t="s">
        <v>270</v>
      </c>
      <c r="D1937" s="8">
        <v>0</v>
      </c>
      <c r="E1937" s="3">
        <v>0</v>
      </c>
      <c r="F1937" s="3">
        <v>0</v>
      </c>
      <c r="G1937" s="3">
        <v>0</v>
      </c>
      <c r="H1937" s="11" t="str">
        <f t="shared" si="727"/>
        <v/>
      </c>
      <c r="I1937" s="89">
        <v>1</v>
      </c>
      <c r="J1937" s="82">
        <v>1</v>
      </c>
      <c r="K1937" s="82">
        <v>1</v>
      </c>
      <c r="L1937" s="13">
        <f t="shared" si="728"/>
        <v>1</v>
      </c>
      <c r="M1937" s="84">
        <v>0</v>
      </c>
      <c r="N1937" s="82">
        <v>0</v>
      </c>
      <c r="O1937" s="15">
        <f t="shared" si="729"/>
        <v>0</v>
      </c>
      <c r="P1937" s="29">
        <f t="shared" si="730"/>
        <v>1</v>
      </c>
      <c r="Q1937" s="18">
        <f t="shared" si="731"/>
        <v>1</v>
      </c>
      <c r="R1937" s="18" t="str">
        <f t="shared" si="732"/>
        <v/>
      </c>
      <c r="S1937" s="19" t="str">
        <f t="shared" si="733"/>
        <v/>
      </c>
    </row>
    <row r="1938" spans="1:19" x14ac:dyDescent="0.2">
      <c r="A1938" s="5" t="s">
        <v>422</v>
      </c>
      <c r="B1938" s="1" t="s">
        <v>339</v>
      </c>
      <c r="C1938" s="2" t="s">
        <v>340</v>
      </c>
      <c r="D1938" s="8">
        <v>0</v>
      </c>
      <c r="E1938" s="3">
        <v>0</v>
      </c>
      <c r="F1938" s="3">
        <v>0</v>
      </c>
      <c r="G1938" s="3">
        <v>0</v>
      </c>
      <c r="H1938" s="11" t="str">
        <f t="shared" si="727"/>
        <v/>
      </c>
      <c r="I1938" s="89">
        <v>1</v>
      </c>
      <c r="J1938" s="82">
        <v>1</v>
      </c>
      <c r="K1938" s="82">
        <v>0</v>
      </c>
      <c r="L1938" s="13">
        <f t="shared" si="728"/>
        <v>0</v>
      </c>
      <c r="M1938" s="84">
        <v>0</v>
      </c>
      <c r="N1938" s="82">
        <v>0</v>
      </c>
      <c r="O1938" s="15">
        <f t="shared" si="729"/>
        <v>0</v>
      </c>
      <c r="P1938" s="29">
        <f t="shared" si="730"/>
        <v>1</v>
      </c>
      <c r="Q1938" s="18">
        <f t="shared" si="731"/>
        <v>1</v>
      </c>
      <c r="R1938" s="18" t="str">
        <f t="shared" si="732"/>
        <v/>
      </c>
      <c r="S1938" s="19" t="str">
        <f t="shared" si="733"/>
        <v/>
      </c>
    </row>
    <row r="1939" spans="1:19" x14ac:dyDescent="0.2">
      <c r="A1939" s="5" t="s">
        <v>420</v>
      </c>
      <c r="B1939" s="1" t="s">
        <v>38</v>
      </c>
      <c r="C1939" s="2" t="s">
        <v>39</v>
      </c>
      <c r="D1939" s="8"/>
      <c r="E1939" s="3"/>
      <c r="F1939" s="3"/>
      <c r="G1939" s="3"/>
      <c r="H1939" s="11" t="str">
        <f t="shared" si="727"/>
        <v/>
      </c>
      <c r="I1939" s="89">
        <v>1</v>
      </c>
      <c r="J1939" s="82"/>
      <c r="K1939" s="82"/>
      <c r="L1939" s="13" t="str">
        <f t="shared" si="728"/>
        <v/>
      </c>
      <c r="M1939" s="81"/>
      <c r="N1939" s="82">
        <v>1</v>
      </c>
      <c r="O1939" s="15">
        <f t="shared" si="729"/>
        <v>1</v>
      </c>
      <c r="P1939" s="29">
        <f t="shared" si="730"/>
        <v>1</v>
      </c>
      <c r="Q1939" s="18" t="str">
        <f t="shared" si="731"/>
        <v/>
      </c>
      <c r="R1939" s="18">
        <f t="shared" si="732"/>
        <v>1</v>
      </c>
      <c r="S1939" s="19">
        <f t="shared" si="733"/>
        <v>1</v>
      </c>
    </row>
    <row r="1940" spans="1:19" x14ac:dyDescent="0.2">
      <c r="A1940" s="5" t="s">
        <v>420</v>
      </c>
      <c r="B1940" s="1" t="s">
        <v>113</v>
      </c>
      <c r="C1940" s="2" t="s">
        <v>114</v>
      </c>
      <c r="D1940" s="8"/>
      <c r="E1940" s="3"/>
      <c r="F1940" s="3"/>
      <c r="G1940" s="3"/>
      <c r="H1940" s="11" t="str">
        <f t="shared" si="727"/>
        <v/>
      </c>
      <c r="I1940" s="89">
        <v>1</v>
      </c>
      <c r="J1940" s="82">
        <v>1</v>
      </c>
      <c r="K1940" s="82">
        <v>1</v>
      </c>
      <c r="L1940" s="13">
        <f t="shared" si="728"/>
        <v>1</v>
      </c>
      <c r="M1940" s="81"/>
      <c r="N1940" s="82"/>
      <c r="O1940" s="15">
        <f t="shared" si="729"/>
        <v>0</v>
      </c>
      <c r="P1940" s="29">
        <f t="shared" si="730"/>
        <v>1</v>
      </c>
      <c r="Q1940" s="18">
        <f t="shared" si="731"/>
        <v>1</v>
      </c>
      <c r="R1940" s="18" t="str">
        <f t="shared" si="732"/>
        <v/>
      </c>
      <c r="S1940" s="19" t="str">
        <f t="shared" si="733"/>
        <v/>
      </c>
    </row>
    <row r="1941" spans="1:19" x14ac:dyDescent="0.2">
      <c r="A1941" s="5" t="s">
        <v>420</v>
      </c>
      <c r="B1941" s="1" t="s">
        <v>188</v>
      </c>
      <c r="C1941" s="2" t="s">
        <v>189</v>
      </c>
      <c r="D1941" s="8"/>
      <c r="E1941" s="3"/>
      <c r="F1941" s="3"/>
      <c r="G1941" s="3"/>
      <c r="H1941" s="11" t="str">
        <f t="shared" si="727"/>
        <v/>
      </c>
      <c r="I1941" s="89">
        <v>1</v>
      </c>
      <c r="J1941" s="82">
        <v>1</v>
      </c>
      <c r="K1941" s="82">
        <v>1</v>
      </c>
      <c r="L1941" s="13">
        <f t="shared" si="728"/>
        <v>1</v>
      </c>
      <c r="M1941" s="81"/>
      <c r="N1941" s="82"/>
      <c r="O1941" s="15">
        <f t="shared" si="729"/>
        <v>0</v>
      </c>
      <c r="P1941" s="29">
        <f t="shared" si="730"/>
        <v>1</v>
      </c>
      <c r="Q1941" s="18">
        <f t="shared" si="731"/>
        <v>1</v>
      </c>
      <c r="R1941" s="18" t="str">
        <f t="shared" si="732"/>
        <v/>
      </c>
      <c r="S1941" s="19" t="str">
        <f t="shared" si="733"/>
        <v/>
      </c>
    </row>
    <row r="1942" spans="1:19" x14ac:dyDescent="0.2">
      <c r="A1942" s="5" t="s">
        <v>420</v>
      </c>
      <c r="B1942" s="1" t="s">
        <v>257</v>
      </c>
      <c r="C1942" s="2" t="s">
        <v>260</v>
      </c>
      <c r="D1942" s="8"/>
      <c r="E1942" s="3"/>
      <c r="F1942" s="3"/>
      <c r="G1942" s="3"/>
      <c r="H1942" s="11" t="str">
        <f t="shared" si="727"/>
        <v/>
      </c>
      <c r="I1942" s="89">
        <v>1</v>
      </c>
      <c r="J1942" s="82">
        <v>1</v>
      </c>
      <c r="K1942" s="82"/>
      <c r="L1942" s="13">
        <f t="shared" si="728"/>
        <v>0</v>
      </c>
      <c r="M1942" s="81"/>
      <c r="N1942" s="82"/>
      <c r="O1942" s="15">
        <f t="shared" si="729"/>
        <v>0</v>
      </c>
      <c r="P1942" s="29">
        <f t="shared" si="730"/>
        <v>1</v>
      </c>
      <c r="Q1942" s="18">
        <f t="shared" si="731"/>
        <v>1</v>
      </c>
      <c r="R1942" s="18" t="str">
        <f t="shared" si="732"/>
        <v/>
      </c>
      <c r="S1942" s="19" t="str">
        <f t="shared" si="733"/>
        <v/>
      </c>
    </row>
    <row r="1943" spans="1:19" x14ac:dyDescent="0.2">
      <c r="A1943" s="5" t="s">
        <v>420</v>
      </c>
      <c r="B1943" s="1" t="s">
        <v>328</v>
      </c>
      <c r="C1943" s="2" t="s">
        <v>330</v>
      </c>
      <c r="D1943" s="8"/>
      <c r="E1943" s="3"/>
      <c r="F1943" s="3"/>
      <c r="G1943" s="3"/>
      <c r="H1943" s="11" t="str">
        <f t="shared" si="727"/>
        <v/>
      </c>
      <c r="I1943" s="89">
        <v>1</v>
      </c>
      <c r="J1943" s="82">
        <v>1</v>
      </c>
      <c r="K1943" s="82"/>
      <c r="L1943" s="13">
        <f t="shared" si="728"/>
        <v>0</v>
      </c>
      <c r="M1943" s="81"/>
      <c r="N1943" s="82"/>
      <c r="O1943" s="15">
        <f t="shared" si="729"/>
        <v>0</v>
      </c>
      <c r="P1943" s="29">
        <f t="shared" si="730"/>
        <v>1</v>
      </c>
      <c r="Q1943" s="18">
        <f t="shared" si="731"/>
        <v>1</v>
      </c>
      <c r="R1943" s="18" t="str">
        <f t="shared" si="732"/>
        <v/>
      </c>
      <c r="S1943" s="19" t="str">
        <f t="shared" si="733"/>
        <v/>
      </c>
    </row>
    <row r="1944" spans="1:19" x14ac:dyDescent="0.2">
      <c r="A1944" s="5" t="s">
        <v>419</v>
      </c>
      <c r="B1944" s="1" t="s">
        <v>38</v>
      </c>
      <c r="C1944" s="2" t="s">
        <v>39</v>
      </c>
      <c r="D1944" s="8"/>
      <c r="E1944" s="3"/>
      <c r="F1944" s="3"/>
      <c r="G1944" s="3"/>
      <c r="H1944" s="11" t="str">
        <f t="shared" si="727"/>
        <v/>
      </c>
      <c r="I1944" s="89">
        <v>1</v>
      </c>
      <c r="J1944" s="82">
        <v>1</v>
      </c>
      <c r="K1944" s="82">
        <v>1</v>
      </c>
      <c r="L1944" s="13">
        <f t="shared" si="728"/>
        <v>1</v>
      </c>
      <c r="M1944" s="81"/>
      <c r="N1944" s="82"/>
      <c r="O1944" s="15">
        <f t="shared" si="729"/>
        <v>0</v>
      </c>
      <c r="P1944" s="29">
        <f t="shared" si="730"/>
        <v>1</v>
      </c>
      <c r="Q1944" s="18">
        <f t="shared" si="731"/>
        <v>1</v>
      </c>
      <c r="R1944" s="18" t="str">
        <f t="shared" si="732"/>
        <v/>
      </c>
      <c r="S1944" s="19" t="str">
        <f t="shared" si="733"/>
        <v/>
      </c>
    </row>
    <row r="1945" spans="1:19" x14ac:dyDescent="0.2">
      <c r="A1945" s="5" t="s">
        <v>419</v>
      </c>
      <c r="B1945" s="1" t="s">
        <v>169</v>
      </c>
      <c r="C1945" s="2" t="s">
        <v>171</v>
      </c>
      <c r="D1945" s="8"/>
      <c r="E1945" s="3"/>
      <c r="F1945" s="3"/>
      <c r="G1945" s="3"/>
      <c r="H1945" s="11" t="str">
        <f t="shared" si="727"/>
        <v/>
      </c>
      <c r="I1945" s="89">
        <v>1</v>
      </c>
      <c r="J1945" s="82">
        <v>1</v>
      </c>
      <c r="K1945" s="82">
        <v>1</v>
      </c>
      <c r="L1945" s="13">
        <f t="shared" si="728"/>
        <v>1</v>
      </c>
      <c r="M1945" s="81"/>
      <c r="N1945" s="82"/>
      <c r="O1945" s="15">
        <f t="shared" si="729"/>
        <v>0</v>
      </c>
      <c r="P1945" s="29">
        <f t="shared" si="730"/>
        <v>1</v>
      </c>
      <c r="Q1945" s="18">
        <f t="shared" si="731"/>
        <v>1</v>
      </c>
      <c r="R1945" s="18" t="str">
        <f t="shared" si="732"/>
        <v/>
      </c>
      <c r="S1945" s="19" t="str">
        <f t="shared" si="733"/>
        <v/>
      </c>
    </row>
    <row r="1946" spans="1:19" x14ac:dyDescent="0.2">
      <c r="A1946" s="5" t="s">
        <v>419</v>
      </c>
      <c r="B1946" s="1" t="s">
        <v>288</v>
      </c>
      <c r="C1946" s="2" t="s">
        <v>289</v>
      </c>
      <c r="D1946" s="8"/>
      <c r="E1946" s="3"/>
      <c r="F1946" s="3"/>
      <c r="G1946" s="3"/>
      <c r="H1946" s="11" t="str">
        <f t="shared" si="727"/>
        <v/>
      </c>
      <c r="I1946" s="89">
        <v>1</v>
      </c>
      <c r="J1946" s="82">
        <v>1</v>
      </c>
      <c r="K1946" s="82"/>
      <c r="L1946" s="13">
        <f t="shared" si="728"/>
        <v>0</v>
      </c>
      <c r="M1946" s="81"/>
      <c r="N1946" s="82"/>
      <c r="O1946" s="15">
        <f t="shared" si="729"/>
        <v>0</v>
      </c>
      <c r="P1946" s="29">
        <f t="shared" si="730"/>
        <v>1</v>
      </c>
      <c r="Q1946" s="18">
        <f t="shared" si="731"/>
        <v>1</v>
      </c>
      <c r="R1946" s="18" t="str">
        <f t="shared" si="732"/>
        <v/>
      </c>
      <c r="S1946" s="19" t="str">
        <f t="shared" si="733"/>
        <v/>
      </c>
    </row>
    <row r="1947" spans="1:19" x14ac:dyDescent="0.2">
      <c r="A1947" s="5" t="s">
        <v>419</v>
      </c>
      <c r="B1947" s="1" t="s">
        <v>328</v>
      </c>
      <c r="C1947" s="2" t="s">
        <v>330</v>
      </c>
      <c r="D1947" s="8"/>
      <c r="E1947" s="3"/>
      <c r="F1947" s="3"/>
      <c r="G1947" s="3"/>
      <c r="H1947" s="11" t="str">
        <f t="shared" si="727"/>
        <v/>
      </c>
      <c r="I1947" s="89">
        <v>1</v>
      </c>
      <c r="J1947" s="82">
        <v>1</v>
      </c>
      <c r="K1947" s="82">
        <v>1</v>
      </c>
      <c r="L1947" s="13">
        <f t="shared" si="728"/>
        <v>1</v>
      </c>
      <c r="M1947" s="81"/>
      <c r="N1947" s="82"/>
      <c r="O1947" s="15">
        <f t="shared" si="729"/>
        <v>0</v>
      </c>
      <c r="P1947" s="29">
        <f t="shared" si="730"/>
        <v>1</v>
      </c>
      <c r="Q1947" s="18">
        <f t="shared" si="731"/>
        <v>1</v>
      </c>
      <c r="R1947" s="18" t="str">
        <f t="shared" si="732"/>
        <v/>
      </c>
      <c r="S1947" s="19" t="str">
        <f t="shared" si="733"/>
        <v/>
      </c>
    </row>
    <row r="1948" spans="1:19" x14ac:dyDescent="0.2">
      <c r="A1948" s="5" t="s">
        <v>419</v>
      </c>
      <c r="B1948" s="1" t="s">
        <v>339</v>
      </c>
      <c r="C1948" s="2" t="s">
        <v>340</v>
      </c>
      <c r="D1948" s="8"/>
      <c r="E1948" s="3"/>
      <c r="F1948" s="3"/>
      <c r="G1948" s="3"/>
      <c r="H1948" s="11" t="str">
        <f t="shared" si="727"/>
        <v/>
      </c>
      <c r="I1948" s="89">
        <v>1</v>
      </c>
      <c r="J1948" s="82"/>
      <c r="K1948" s="82"/>
      <c r="L1948" s="13" t="str">
        <f t="shared" si="728"/>
        <v/>
      </c>
      <c r="M1948" s="88"/>
      <c r="N1948" s="82">
        <v>1</v>
      </c>
      <c r="O1948" s="15">
        <f t="shared" si="729"/>
        <v>1</v>
      </c>
      <c r="P1948" s="29">
        <f t="shared" si="730"/>
        <v>1</v>
      </c>
      <c r="Q1948" s="18" t="str">
        <f t="shared" si="731"/>
        <v/>
      </c>
      <c r="R1948" s="18">
        <f t="shared" si="732"/>
        <v>1</v>
      </c>
      <c r="S1948" s="19">
        <f t="shared" si="733"/>
        <v>1</v>
      </c>
    </row>
    <row r="1949" spans="1:19" x14ac:dyDescent="0.2">
      <c r="A1949" s="5" t="s">
        <v>419</v>
      </c>
      <c r="B1949" s="1" t="s">
        <v>341</v>
      </c>
      <c r="C1949" s="2" t="s">
        <v>342</v>
      </c>
      <c r="D1949" s="8"/>
      <c r="E1949" s="3"/>
      <c r="F1949" s="3"/>
      <c r="G1949" s="3"/>
      <c r="H1949" s="11" t="str">
        <f t="shared" si="727"/>
        <v/>
      </c>
      <c r="I1949" s="89">
        <v>1</v>
      </c>
      <c r="J1949" s="82">
        <v>1</v>
      </c>
      <c r="K1949" s="82">
        <v>1</v>
      </c>
      <c r="L1949" s="13">
        <f t="shared" si="728"/>
        <v>1</v>
      </c>
      <c r="M1949" s="81"/>
      <c r="N1949" s="82"/>
      <c r="O1949" s="15">
        <f t="shared" si="729"/>
        <v>0</v>
      </c>
      <c r="P1949" s="29">
        <f t="shared" si="730"/>
        <v>1</v>
      </c>
      <c r="Q1949" s="18">
        <f t="shared" si="731"/>
        <v>1</v>
      </c>
      <c r="R1949" s="18" t="str">
        <f t="shared" si="732"/>
        <v/>
      </c>
      <c r="S1949" s="19" t="str">
        <f t="shared" si="733"/>
        <v/>
      </c>
    </row>
    <row r="1950" spans="1:19" x14ac:dyDescent="0.2">
      <c r="A1950" s="5" t="s">
        <v>418</v>
      </c>
      <c r="B1950" s="1" t="s">
        <v>31</v>
      </c>
      <c r="C1950" s="2" t="s">
        <v>34</v>
      </c>
      <c r="D1950" s="8">
        <v>0</v>
      </c>
      <c r="E1950" s="3">
        <v>0</v>
      </c>
      <c r="F1950" s="3">
        <v>0</v>
      </c>
      <c r="G1950" s="3">
        <v>0</v>
      </c>
      <c r="H1950" s="11" t="str">
        <f t="shared" si="727"/>
        <v/>
      </c>
      <c r="I1950" s="89">
        <v>1</v>
      </c>
      <c r="J1950" s="82">
        <v>1</v>
      </c>
      <c r="K1950" s="82">
        <v>0</v>
      </c>
      <c r="L1950" s="13">
        <f t="shared" si="728"/>
        <v>0</v>
      </c>
      <c r="M1950" s="81">
        <v>0</v>
      </c>
      <c r="N1950" s="82">
        <v>0</v>
      </c>
      <c r="O1950" s="15">
        <f t="shared" si="729"/>
        <v>0</v>
      </c>
      <c r="P1950" s="29">
        <f t="shared" si="730"/>
        <v>1</v>
      </c>
      <c r="Q1950" s="18">
        <f t="shared" si="731"/>
        <v>1</v>
      </c>
      <c r="R1950" s="18" t="str">
        <f t="shared" si="732"/>
        <v/>
      </c>
      <c r="S1950" s="19" t="str">
        <f t="shared" si="733"/>
        <v/>
      </c>
    </row>
    <row r="1951" spans="1:19" x14ac:dyDescent="0.2">
      <c r="A1951" s="5" t="s">
        <v>418</v>
      </c>
      <c r="B1951" s="1" t="s">
        <v>105</v>
      </c>
      <c r="C1951" s="2" t="s">
        <v>108</v>
      </c>
      <c r="D1951" s="8">
        <v>0</v>
      </c>
      <c r="E1951" s="3">
        <v>0</v>
      </c>
      <c r="F1951" s="3">
        <v>0</v>
      </c>
      <c r="G1951" s="3">
        <v>0</v>
      </c>
      <c r="H1951" s="11" t="str">
        <f t="shared" si="727"/>
        <v/>
      </c>
      <c r="I1951" s="89">
        <v>1</v>
      </c>
      <c r="J1951" s="82">
        <v>1</v>
      </c>
      <c r="K1951" s="82">
        <v>5</v>
      </c>
      <c r="L1951" s="13">
        <f t="shared" si="728"/>
        <v>5</v>
      </c>
      <c r="M1951" s="81">
        <v>0</v>
      </c>
      <c r="N1951" s="82">
        <v>0</v>
      </c>
      <c r="O1951" s="15">
        <f t="shared" si="729"/>
        <v>0</v>
      </c>
      <c r="P1951" s="29">
        <f t="shared" si="730"/>
        <v>1</v>
      </c>
      <c r="Q1951" s="18">
        <f t="shared" si="731"/>
        <v>1</v>
      </c>
      <c r="R1951" s="18" t="str">
        <f t="shared" si="732"/>
        <v/>
      </c>
      <c r="S1951" s="19" t="str">
        <f t="shared" si="733"/>
        <v/>
      </c>
    </row>
    <row r="1952" spans="1:19" x14ac:dyDescent="0.2">
      <c r="A1952" s="5" t="s">
        <v>418</v>
      </c>
      <c r="B1952" s="1" t="s">
        <v>128</v>
      </c>
      <c r="C1952" s="2" t="s">
        <v>129</v>
      </c>
      <c r="D1952" s="8">
        <v>0</v>
      </c>
      <c r="E1952" s="3">
        <v>0</v>
      </c>
      <c r="F1952" s="3">
        <v>0</v>
      </c>
      <c r="G1952" s="3">
        <v>0</v>
      </c>
      <c r="H1952" s="11" t="str">
        <f t="shared" si="727"/>
        <v/>
      </c>
      <c r="I1952" s="89">
        <v>1</v>
      </c>
      <c r="J1952" s="82">
        <v>0</v>
      </c>
      <c r="K1952" s="82">
        <v>0</v>
      </c>
      <c r="L1952" s="13" t="str">
        <f t="shared" si="728"/>
        <v/>
      </c>
      <c r="M1952" s="81">
        <v>1</v>
      </c>
      <c r="N1952" s="82">
        <v>0</v>
      </c>
      <c r="O1952" s="15">
        <f t="shared" si="729"/>
        <v>0</v>
      </c>
      <c r="P1952" s="29">
        <f t="shared" si="730"/>
        <v>1</v>
      </c>
      <c r="Q1952" s="18">
        <f t="shared" si="731"/>
        <v>1</v>
      </c>
      <c r="R1952" s="18" t="str">
        <f t="shared" si="732"/>
        <v/>
      </c>
      <c r="S1952" s="19" t="str">
        <f t="shared" si="733"/>
        <v/>
      </c>
    </row>
    <row r="1953" spans="1:19" x14ac:dyDescent="0.2">
      <c r="A1953" s="5" t="s">
        <v>418</v>
      </c>
      <c r="B1953" s="1" t="s">
        <v>328</v>
      </c>
      <c r="C1953" s="2" t="s">
        <v>330</v>
      </c>
      <c r="D1953" s="8">
        <v>0</v>
      </c>
      <c r="E1953" s="3">
        <v>0</v>
      </c>
      <c r="F1953" s="3">
        <v>0</v>
      </c>
      <c r="G1953" s="3">
        <v>0</v>
      </c>
      <c r="H1953" s="11" t="str">
        <f t="shared" si="727"/>
        <v/>
      </c>
      <c r="I1953" s="89">
        <v>1</v>
      </c>
      <c r="J1953" s="82">
        <v>1</v>
      </c>
      <c r="K1953" s="82">
        <v>0</v>
      </c>
      <c r="L1953" s="13">
        <f t="shared" si="728"/>
        <v>0</v>
      </c>
      <c r="M1953" s="81">
        <v>0</v>
      </c>
      <c r="N1953" s="82">
        <v>0</v>
      </c>
      <c r="O1953" s="15">
        <f t="shared" si="729"/>
        <v>0</v>
      </c>
      <c r="P1953" s="29">
        <f t="shared" si="730"/>
        <v>1</v>
      </c>
      <c r="Q1953" s="18">
        <f t="shared" si="731"/>
        <v>1</v>
      </c>
      <c r="R1953" s="18" t="str">
        <f t="shared" si="732"/>
        <v/>
      </c>
      <c r="S1953" s="19" t="str">
        <f t="shared" si="733"/>
        <v/>
      </c>
    </row>
    <row r="1954" spans="1:19" x14ac:dyDescent="0.2">
      <c r="A1954" s="5" t="s">
        <v>416</v>
      </c>
      <c r="B1954" s="1" t="s">
        <v>51</v>
      </c>
      <c r="C1954" s="2" t="s">
        <v>52</v>
      </c>
      <c r="D1954" s="8"/>
      <c r="E1954" s="3"/>
      <c r="F1954" s="3"/>
      <c r="G1954" s="3"/>
      <c r="H1954" s="11" t="str">
        <f t="shared" si="727"/>
        <v/>
      </c>
      <c r="I1954" s="89">
        <v>1</v>
      </c>
      <c r="J1954" s="82">
        <v>1</v>
      </c>
      <c r="K1954" s="82">
        <v>1</v>
      </c>
      <c r="L1954" s="13">
        <f t="shared" si="728"/>
        <v>1</v>
      </c>
      <c r="M1954" s="81"/>
      <c r="N1954" s="82"/>
      <c r="O1954" s="15">
        <f t="shared" si="729"/>
        <v>0</v>
      </c>
      <c r="P1954" s="29">
        <f t="shared" si="730"/>
        <v>1</v>
      </c>
      <c r="Q1954" s="18">
        <f t="shared" si="731"/>
        <v>1</v>
      </c>
      <c r="R1954" s="18" t="str">
        <f t="shared" si="732"/>
        <v/>
      </c>
      <c r="S1954" s="19" t="str">
        <f t="shared" si="733"/>
        <v/>
      </c>
    </row>
    <row r="1955" spans="1:19" x14ac:dyDescent="0.2">
      <c r="A1955" s="5" t="s">
        <v>416</v>
      </c>
      <c r="B1955" s="1" t="s">
        <v>137</v>
      </c>
      <c r="C1955" s="2" t="s">
        <v>138</v>
      </c>
      <c r="D1955" s="8"/>
      <c r="E1955" s="3"/>
      <c r="F1955" s="3"/>
      <c r="G1955" s="3"/>
      <c r="H1955" s="11" t="str">
        <f t="shared" si="727"/>
        <v/>
      </c>
      <c r="I1955" s="89">
        <v>1</v>
      </c>
      <c r="J1955" s="82">
        <v>1</v>
      </c>
      <c r="K1955" s="82">
        <v>1</v>
      </c>
      <c r="L1955" s="13">
        <f t="shared" si="728"/>
        <v>1</v>
      </c>
      <c r="M1955" s="81"/>
      <c r="N1955" s="82"/>
      <c r="O1955" s="15">
        <f t="shared" si="729"/>
        <v>0</v>
      </c>
      <c r="P1955" s="29">
        <f t="shared" si="730"/>
        <v>1</v>
      </c>
      <c r="Q1955" s="18">
        <f t="shared" si="731"/>
        <v>1</v>
      </c>
      <c r="R1955" s="18" t="str">
        <f t="shared" si="732"/>
        <v/>
      </c>
      <c r="S1955" s="19" t="str">
        <f t="shared" si="733"/>
        <v/>
      </c>
    </row>
    <row r="1956" spans="1:19" x14ac:dyDescent="0.2">
      <c r="A1956" s="5" t="s">
        <v>416</v>
      </c>
      <c r="B1956" s="1" t="s">
        <v>146</v>
      </c>
      <c r="C1956" s="2" t="s">
        <v>147</v>
      </c>
      <c r="D1956" s="8"/>
      <c r="E1956" s="3"/>
      <c r="F1956" s="3"/>
      <c r="G1956" s="3"/>
      <c r="H1956" s="11" t="str">
        <f t="shared" si="727"/>
        <v/>
      </c>
      <c r="I1956" s="89">
        <v>1</v>
      </c>
      <c r="J1956" s="82">
        <v>1</v>
      </c>
      <c r="K1956" s="82"/>
      <c r="L1956" s="13">
        <f t="shared" si="728"/>
        <v>0</v>
      </c>
      <c r="M1956" s="81"/>
      <c r="N1956" s="82"/>
      <c r="O1956" s="15">
        <f t="shared" si="729"/>
        <v>0</v>
      </c>
      <c r="P1956" s="29">
        <f t="shared" si="730"/>
        <v>1</v>
      </c>
      <c r="Q1956" s="18">
        <f t="shared" si="731"/>
        <v>1</v>
      </c>
      <c r="R1956" s="18" t="str">
        <f t="shared" si="732"/>
        <v/>
      </c>
      <c r="S1956" s="19" t="str">
        <f t="shared" si="733"/>
        <v/>
      </c>
    </row>
    <row r="1957" spans="1:19" x14ac:dyDescent="0.2">
      <c r="A1957" s="5" t="s">
        <v>416</v>
      </c>
      <c r="B1957" s="1" t="s">
        <v>146</v>
      </c>
      <c r="C1957" s="2" t="s">
        <v>148</v>
      </c>
      <c r="D1957" s="8"/>
      <c r="E1957" s="3"/>
      <c r="F1957" s="3"/>
      <c r="G1957" s="3"/>
      <c r="H1957" s="11" t="str">
        <f>IF(D1957&lt;&gt;0,G1957/D1957,"")</f>
        <v/>
      </c>
      <c r="I1957" s="89">
        <v>1</v>
      </c>
      <c r="J1957" s="82">
        <v>1</v>
      </c>
      <c r="K1957" s="82">
        <v>1</v>
      </c>
      <c r="L1957" s="13">
        <f>IF(J1957&lt;&gt;0,K1957/J1957,"")</f>
        <v>1</v>
      </c>
      <c r="M1957" s="81"/>
      <c r="N1957" s="82"/>
      <c r="O1957" s="15">
        <f>IF(I1957&lt;&gt;0,N1957/I1957,"")</f>
        <v>0</v>
      </c>
      <c r="P1957" s="29">
        <f t="shared" si="730"/>
        <v>1</v>
      </c>
      <c r="Q1957" s="18">
        <f t="shared" si="731"/>
        <v>1</v>
      </c>
      <c r="R1957" s="18" t="str">
        <f t="shared" si="732"/>
        <v/>
      </c>
      <c r="S1957" s="19" t="str">
        <f>IFERROR(IF(P1957&lt;&gt;0,R1957/P1957,""),"")</f>
        <v/>
      </c>
    </row>
    <row r="1958" spans="1:19" x14ac:dyDescent="0.2">
      <c r="A1958" s="5" t="s">
        <v>416</v>
      </c>
      <c r="B1958" s="1" t="s">
        <v>146</v>
      </c>
      <c r="C1958" s="2" t="s">
        <v>151</v>
      </c>
      <c r="D1958" s="8"/>
      <c r="E1958" s="3"/>
      <c r="F1958" s="3"/>
      <c r="G1958" s="3"/>
      <c r="H1958" s="11" t="str">
        <f>IF(D1958&lt;&gt;0,G1958/D1958,"")</f>
        <v/>
      </c>
      <c r="I1958" s="89">
        <v>1</v>
      </c>
      <c r="J1958" s="82"/>
      <c r="K1958" s="82"/>
      <c r="L1958" s="13" t="str">
        <f>IF(J1958&lt;&gt;0,K1958/J1958,"")</f>
        <v/>
      </c>
      <c r="M1958" s="81">
        <v>1</v>
      </c>
      <c r="N1958" s="82"/>
      <c r="O1958" s="15">
        <f>IF(I1958&lt;&gt;0,N1958/I1958,"")</f>
        <v>0</v>
      </c>
      <c r="P1958" s="29">
        <f t="shared" si="730"/>
        <v>1</v>
      </c>
      <c r="Q1958" s="18">
        <f t="shared" si="731"/>
        <v>1</v>
      </c>
      <c r="R1958" s="18" t="str">
        <f t="shared" si="732"/>
        <v/>
      </c>
      <c r="S1958" s="19" t="str">
        <f>IFERROR(IF(P1958&lt;&gt;0,R1958/P1958,""),"")</f>
        <v/>
      </c>
    </row>
    <row r="1959" spans="1:19" x14ac:dyDescent="0.2">
      <c r="A1959" s="5" t="s">
        <v>416</v>
      </c>
      <c r="B1959" s="1" t="s">
        <v>226</v>
      </c>
      <c r="C1959" s="2" t="s">
        <v>227</v>
      </c>
      <c r="D1959" s="8"/>
      <c r="E1959" s="3"/>
      <c r="F1959" s="3"/>
      <c r="G1959" s="3"/>
      <c r="H1959" s="11" t="str">
        <f>IF(D1959&lt;&gt;0,G1959/D1959,"")</f>
        <v/>
      </c>
      <c r="I1959" s="89">
        <v>1</v>
      </c>
      <c r="J1959" s="82">
        <v>1</v>
      </c>
      <c r="K1959" s="82">
        <v>1</v>
      </c>
      <c r="L1959" s="13">
        <f>IF(J1959&lt;&gt;0,K1959/J1959,"")</f>
        <v>1</v>
      </c>
      <c r="M1959" s="81"/>
      <c r="N1959" s="82"/>
      <c r="O1959" s="15">
        <f>IF(I1959&lt;&gt;0,N1959/I1959,"")</f>
        <v>0</v>
      </c>
      <c r="P1959" s="29">
        <f t="shared" si="730"/>
        <v>1</v>
      </c>
      <c r="Q1959" s="18">
        <f t="shared" si="731"/>
        <v>1</v>
      </c>
      <c r="R1959" s="18" t="str">
        <f t="shared" si="732"/>
        <v/>
      </c>
      <c r="S1959" s="19" t="str">
        <f>IFERROR(IF(P1959&lt;&gt;0,R1959/P1959,""),"")</f>
        <v/>
      </c>
    </row>
    <row r="1960" spans="1:19" x14ac:dyDescent="0.2">
      <c r="A1960" s="5" t="s">
        <v>416</v>
      </c>
      <c r="B1960" s="1" t="s">
        <v>286</v>
      </c>
      <c r="C1960" s="2" t="s">
        <v>287</v>
      </c>
      <c r="D1960" s="8"/>
      <c r="E1960" s="3"/>
      <c r="F1960" s="3"/>
      <c r="G1960" s="3"/>
      <c r="H1960" s="11" t="str">
        <f>IF(D1960&lt;&gt;0,G1960/D1960,"")</f>
        <v/>
      </c>
      <c r="I1960" s="89">
        <v>1</v>
      </c>
      <c r="J1960" s="82">
        <v>1</v>
      </c>
      <c r="K1960" s="82">
        <v>1</v>
      </c>
      <c r="L1960" s="13">
        <f>IF(J1960&lt;&gt;0,K1960/J1960,"")</f>
        <v>1</v>
      </c>
      <c r="M1960" s="81"/>
      <c r="N1960" s="82"/>
      <c r="O1960" s="15">
        <f>IF(I1960&lt;&gt;0,N1960/I1960,"")</f>
        <v>0</v>
      </c>
      <c r="P1960" s="29">
        <f t="shared" si="730"/>
        <v>1</v>
      </c>
      <c r="Q1960" s="18">
        <f t="shared" si="731"/>
        <v>1</v>
      </c>
      <c r="R1960" s="18" t="str">
        <f t="shared" si="732"/>
        <v/>
      </c>
      <c r="S1960" s="19" t="str">
        <f>IFERROR(IF(P1960&lt;&gt;0,R1960/P1960,""),"")</f>
        <v/>
      </c>
    </row>
    <row r="1961" spans="1:19" x14ac:dyDescent="0.2">
      <c r="A1961" s="5" t="s">
        <v>513</v>
      </c>
      <c r="B1961" s="1" t="s">
        <v>115</v>
      </c>
      <c r="C1961" s="2" t="s">
        <v>116</v>
      </c>
      <c r="D1961" s="8">
        <v>0</v>
      </c>
      <c r="E1961" s="3">
        <v>0</v>
      </c>
      <c r="F1961" s="3">
        <v>0</v>
      </c>
      <c r="G1961" s="3">
        <v>0</v>
      </c>
      <c r="H1961" s="11" t="s">
        <v>514</v>
      </c>
      <c r="I1961" s="89">
        <v>1</v>
      </c>
      <c r="J1961" s="82">
        <v>1</v>
      </c>
      <c r="K1961" s="82">
        <v>0</v>
      </c>
      <c r="L1961" s="13">
        <v>0</v>
      </c>
      <c r="M1961" s="84">
        <v>0</v>
      </c>
      <c r="N1961" s="82">
        <v>0</v>
      </c>
      <c r="O1961" s="15">
        <v>0</v>
      </c>
      <c r="P1961" s="29">
        <v>1</v>
      </c>
      <c r="Q1961" s="18">
        <v>1</v>
      </c>
      <c r="R1961" s="18" t="s">
        <v>514</v>
      </c>
      <c r="S1961" s="19" t="s">
        <v>514</v>
      </c>
    </row>
    <row r="1962" spans="1:19" x14ac:dyDescent="0.2">
      <c r="A1962" s="5" t="s">
        <v>513</v>
      </c>
      <c r="B1962" s="1" t="s">
        <v>339</v>
      </c>
      <c r="C1962" s="2" t="s">
        <v>340</v>
      </c>
      <c r="D1962" s="8">
        <v>0</v>
      </c>
      <c r="E1962" s="3">
        <v>0</v>
      </c>
      <c r="F1962" s="3">
        <v>0</v>
      </c>
      <c r="G1962" s="3">
        <v>0</v>
      </c>
      <c r="H1962" s="11" t="s">
        <v>514</v>
      </c>
      <c r="I1962" s="89">
        <v>1</v>
      </c>
      <c r="J1962" s="82">
        <v>1</v>
      </c>
      <c r="K1962" s="82">
        <v>0</v>
      </c>
      <c r="L1962" s="13">
        <v>0</v>
      </c>
      <c r="M1962" s="84">
        <v>0</v>
      </c>
      <c r="N1962" s="82">
        <v>0</v>
      </c>
      <c r="O1962" s="15">
        <v>0</v>
      </c>
      <c r="P1962" s="29">
        <v>1</v>
      </c>
      <c r="Q1962" s="18">
        <v>1</v>
      </c>
      <c r="R1962" s="18" t="s">
        <v>514</v>
      </c>
      <c r="S1962" s="19" t="s">
        <v>514</v>
      </c>
    </row>
    <row r="1963" spans="1:19" x14ac:dyDescent="0.2">
      <c r="A1963" s="5" t="s">
        <v>515</v>
      </c>
      <c r="B1963" s="1" t="s">
        <v>169</v>
      </c>
      <c r="C1963" s="2" t="s">
        <v>171</v>
      </c>
      <c r="D1963" s="8"/>
      <c r="E1963" s="3"/>
      <c r="F1963" s="3"/>
      <c r="G1963" s="3"/>
      <c r="H1963" s="11" t="str">
        <f t="shared" ref="H1963:H1992" si="734">IF(D1963&lt;&gt;0,G1963/D1963,"")</f>
        <v/>
      </c>
      <c r="I1963" s="90">
        <v>1</v>
      </c>
      <c r="J1963" s="83"/>
      <c r="K1963" s="83"/>
      <c r="L1963" s="13" t="str">
        <f t="shared" ref="L1963:L1994" si="735">IF(J1963&lt;&gt;0,K1963/J1963,"")</f>
        <v/>
      </c>
      <c r="M1963" s="83"/>
      <c r="N1963" s="83"/>
      <c r="O1963" s="15">
        <f t="shared" ref="O1963:O1994" si="736">IF(I1963&lt;&gt;0,N1963/I1963,"")</f>
        <v>0</v>
      </c>
      <c r="P1963" s="29">
        <f t="shared" ref="P1963:P1992" si="737">IF(SUM(D1963,I1963)&gt;0,SUM(D1963,I1963),"")</f>
        <v>1</v>
      </c>
      <c r="Q1963" s="18" t="str">
        <f t="shared" ref="Q1963:Q1992" si="738">IF(SUM(E1963,J1963, M1963)&gt;0,SUM(E1963,J1963, M1963),"")</f>
        <v/>
      </c>
      <c r="R1963" s="18" t="str">
        <f t="shared" ref="R1963:R1992" si="739">IF(SUM(G1963,N1963)&gt;0,SUM(G1963,N1963),"")</f>
        <v/>
      </c>
      <c r="S1963" s="19" t="str">
        <f t="shared" ref="S1963:S1994" si="740">IFERROR(IF(P1963&lt;&gt;0,R1963/P1963,""),"")</f>
        <v/>
      </c>
    </row>
    <row r="1964" spans="1:19" x14ac:dyDescent="0.2">
      <c r="A1964" s="5" t="s">
        <v>515</v>
      </c>
      <c r="B1964" s="1" t="s">
        <v>269</v>
      </c>
      <c r="C1964" s="2" t="s">
        <v>270</v>
      </c>
      <c r="D1964" s="8"/>
      <c r="E1964" s="3"/>
      <c r="F1964" s="3"/>
      <c r="G1964" s="3"/>
      <c r="H1964" s="11" t="str">
        <f t="shared" si="734"/>
        <v/>
      </c>
      <c r="I1964" s="90">
        <v>1</v>
      </c>
      <c r="J1964" s="83"/>
      <c r="K1964" s="83"/>
      <c r="L1964" s="13" t="str">
        <f t="shared" si="735"/>
        <v/>
      </c>
      <c r="M1964" s="83"/>
      <c r="N1964" s="83"/>
      <c r="O1964" s="15">
        <f t="shared" si="736"/>
        <v>0</v>
      </c>
      <c r="P1964" s="29">
        <f t="shared" si="737"/>
        <v>1</v>
      </c>
      <c r="Q1964" s="18" t="str">
        <f t="shared" si="738"/>
        <v/>
      </c>
      <c r="R1964" s="18" t="str">
        <f t="shared" si="739"/>
        <v/>
      </c>
      <c r="S1964" s="19" t="str">
        <f t="shared" si="740"/>
        <v/>
      </c>
    </row>
    <row r="1965" spans="1:19" x14ac:dyDescent="0.2">
      <c r="A1965" s="5" t="s">
        <v>515</v>
      </c>
      <c r="B1965" s="1" t="s">
        <v>288</v>
      </c>
      <c r="C1965" s="2" t="s">
        <v>496</v>
      </c>
      <c r="D1965" s="8"/>
      <c r="E1965" s="3"/>
      <c r="F1965" s="3"/>
      <c r="G1965" s="3"/>
      <c r="H1965" s="11" t="str">
        <f t="shared" si="734"/>
        <v/>
      </c>
      <c r="I1965" s="90">
        <v>1</v>
      </c>
      <c r="J1965" s="83">
        <v>1</v>
      </c>
      <c r="K1965" s="83"/>
      <c r="L1965" s="13">
        <f t="shared" si="735"/>
        <v>0</v>
      </c>
      <c r="M1965" s="83"/>
      <c r="N1965" s="83"/>
      <c r="O1965" s="15">
        <f t="shared" si="736"/>
        <v>0</v>
      </c>
      <c r="P1965" s="29">
        <f t="shared" si="737"/>
        <v>1</v>
      </c>
      <c r="Q1965" s="18">
        <f t="shared" si="738"/>
        <v>1</v>
      </c>
      <c r="R1965" s="18" t="str">
        <f t="shared" si="739"/>
        <v/>
      </c>
      <c r="S1965" s="19" t="str">
        <f t="shared" si="740"/>
        <v/>
      </c>
    </row>
    <row r="1966" spans="1:19" x14ac:dyDescent="0.2">
      <c r="A1966" s="5" t="s">
        <v>515</v>
      </c>
      <c r="B1966" s="1" t="s">
        <v>322</v>
      </c>
      <c r="C1966" s="2" t="s">
        <v>323</v>
      </c>
      <c r="D1966" s="8"/>
      <c r="E1966" s="3"/>
      <c r="F1966" s="3"/>
      <c r="G1966" s="3"/>
      <c r="H1966" s="11" t="str">
        <f t="shared" si="734"/>
        <v/>
      </c>
      <c r="I1966" s="90">
        <v>1</v>
      </c>
      <c r="J1966" s="83">
        <v>1</v>
      </c>
      <c r="K1966" s="83"/>
      <c r="L1966" s="13">
        <f t="shared" si="735"/>
        <v>0</v>
      </c>
      <c r="M1966" s="83"/>
      <c r="N1966" s="83"/>
      <c r="O1966" s="15">
        <f t="shared" si="736"/>
        <v>0</v>
      </c>
      <c r="P1966" s="29">
        <f t="shared" si="737"/>
        <v>1</v>
      </c>
      <c r="Q1966" s="18">
        <f t="shared" si="738"/>
        <v>1</v>
      </c>
      <c r="R1966" s="18" t="str">
        <f t="shared" si="739"/>
        <v/>
      </c>
      <c r="S1966" s="19" t="str">
        <f t="shared" si="740"/>
        <v/>
      </c>
    </row>
    <row r="1967" spans="1:19" x14ac:dyDescent="0.2">
      <c r="A1967" s="5" t="s">
        <v>517</v>
      </c>
      <c r="B1967" s="1" t="s">
        <v>94</v>
      </c>
      <c r="C1967" s="2" t="s">
        <v>95</v>
      </c>
      <c r="D1967" s="20">
        <v>0</v>
      </c>
      <c r="E1967" s="21">
        <v>0</v>
      </c>
      <c r="F1967" s="21">
        <v>0</v>
      </c>
      <c r="G1967" s="21">
        <v>0</v>
      </c>
      <c r="H1967" s="11" t="str">
        <f t="shared" si="734"/>
        <v/>
      </c>
      <c r="I1967" s="90">
        <v>1</v>
      </c>
      <c r="J1967" s="83">
        <v>0</v>
      </c>
      <c r="K1967" s="83">
        <v>0</v>
      </c>
      <c r="L1967" s="13" t="str">
        <f t="shared" si="735"/>
        <v/>
      </c>
      <c r="M1967" s="83">
        <v>0</v>
      </c>
      <c r="N1967" s="83">
        <v>1</v>
      </c>
      <c r="O1967" s="15">
        <f t="shared" si="736"/>
        <v>1</v>
      </c>
      <c r="P1967" s="29">
        <f t="shared" si="737"/>
        <v>1</v>
      </c>
      <c r="Q1967" s="18" t="str">
        <f t="shared" si="738"/>
        <v/>
      </c>
      <c r="R1967" s="18">
        <f t="shared" si="739"/>
        <v>1</v>
      </c>
      <c r="S1967" s="19">
        <f t="shared" si="740"/>
        <v>1</v>
      </c>
    </row>
    <row r="1968" spans="1:19" x14ac:dyDescent="0.2">
      <c r="A1968" s="5" t="s">
        <v>517</v>
      </c>
      <c r="B1968" s="1" t="s">
        <v>103</v>
      </c>
      <c r="C1968" s="2" t="s">
        <v>104</v>
      </c>
      <c r="D1968" s="20">
        <v>0</v>
      </c>
      <c r="E1968" s="21">
        <v>0</v>
      </c>
      <c r="F1968" s="21">
        <v>0</v>
      </c>
      <c r="G1968" s="21">
        <v>0</v>
      </c>
      <c r="H1968" s="11" t="str">
        <f t="shared" si="734"/>
        <v/>
      </c>
      <c r="I1968" s="90">
        <v>1</v>
      </c>
      <c r="J1968" s="83">
        <v>0</v>
      </c>
      <c r="K1968" s="83">
        <v>0</v>
      </c>
      <c r="L1968" s="13" t="str">
        <f t="shared" si="735"/>
        <v/>
      </c>
      <c r="M1968" s="83">
        <v>0</v>
      </c>
      <c r="N1968" s="83">
        <v>1</v>
      </c>
      <c r="O1968" s="15">
        <f t="shared" si="736"/>
        <v>1</v>
      </c>
      <c r="P1968" s="29">
        <f t="shared" si="737"/>
        <v>1</v>
      </c>
      <c r="Q1968" s="18" t="str">
        <f t="shared" si="738"/>
        <v/>
      </c>
      <c r="R1968" s="18">
        <f t="shared" si="739"/>
        <v>1</v>
      </c>
      <c r="S1968" s="19">
        <f t="shared" si="740"/>
        <v>1</v>
      </c>
    </row>
    <row r="1969" spans="1:19" x14ac:dyDescent="0.2">
      <c r="A1969" s="5" t="s">
        <v>517</v>
      </c>
      <c r="B1969" s="1" t="s">
        <v>146</v>
      </c>
      <c r="C1969" s="2" t="s">
        <v>147</v>
      </c>
      <c r="D1969" s="20">
        <v>0</v>
      </c>
      <c r="E1969" s="21">
        <v>0</v>
      </c>
      <c r="F1969" s="21">
        <v>0</v>
      </c>
      <c r="G1969" s="21">
        <v>0</v>
      </c>
      <c r="H1969" s="11" t="str">
        <f t="shared" si="734"/>
        <v/>
      </c>
      <c r="I1969" s="90">
        <v>1</v>
      </c>
      <c r="J1969" s="83">
        <v>1</v>
      </c>
      <c r="K1969" s="83">
        <v>0</v>
      </c>
      <c r="L1969" s="13">
        <f t="shared" si="735"/>
        <v>0</v>
      </c>
      <c r="M1969" s="83">
        <v>0</v>
      </c>
      <c r="N1969" s="83">
        <v>0</v>
      </c>
      <c r="O1969" s="15">
        <f t="shared" si="736"/>
        <v>0</v>
      </c>
      <c r="P1969" s="29">
        <f t="shared" si="737"/>
        <v>1</v>
      </c>
      <c r="Q1969" s="18">
        <f t="shared" si="738"/>
        <v>1</v>
      </c>
      <c r="R1969" s="18" t="str">
        <f t="shared" si="739"/>
        <v/>
      </c>
      <c r="S1969" s="19" t="str">
        <f t="shared" si="740"/>
        <v/>
      </c>
    </row>
    <row r="1970" spans="1:19" x14ac:dyDescent="0.2">
      <c r="A1970" s="5" t="s">
        <v>517</v>
      </c>
      <c r="B1970" s="1" t="s">
        <v>188</v>
      </c>
      <c r="C1970" s="2" t="s">
        <v>189</v>
      </c>
      <c r="D1970" s="20">
        <v>0</v>
      </c>
      <c r="E1970" s="21">
        <v>0</v>
      </c>
      <c r="F1970" s="21">
        <v>0</v>
      </c>
      <c r="G1970" s="21">
        <v>0</v>
      </c>
      <c r="H1970" s="11" t="str">
        <f t="shared" si="734"/>
        <v/>
      </c>
      <c r="I1970" s="90">
        <v>1</v>
      </c>
      <c r="J1970" s="83">
        <v>1</v>
      </c>
      <c r="K1970" s="83">
        <v>0</v>
      </c>
      <c r="L1970" s="13">
        <f t="shared" si="735"/>
        <v>0</v>
      </c>
      <c r="M1970" s="83">
        <v>0</v>
      </c>
      <c r="N1970" s="83">
        <v>0</v>
      </c>
      <c r="O1970" s="15">
        <f t="shared" si="736"/>
        <v>0</v>
      </c>
      <c r="P1970" s="29">
        <f t="shared" si="737"/>
        <v>1</v>
      </c>
      <c r="Q1970" s="18">
        <f t="shared" si="738"/>
        <v>1</v>
      </c>
      <c r="R1970" s="18" t="str">
        <f t="shared" si="739"/>
        <v/>
      </c>
      <c r="S1970" s="19" t="str">
        <f t="shared" si="740"/>
        <v/>
      </c>
    </row>
    <row r="1971" spans="1:19" x14ac:dyDescent="0.2">
      <c r="A1971" s="5" t="s">
        <v>517</v>
      </c>
      <c r="B1971" s="1" t="s">
        <v>282</v>
      </c>
      <c r="C1971" s="2" t="s">
        <v>283</v>
      </c>
      <c r="D1971" s="20">
        <v>0</v>
      </c>
      <c r="E1971" s="21">
        <v>0</v>
      </c>
      <c r="F1971" s="21">
        <v>0</v>
      </c>
      <c r="G1971" s="21">
        <v>0</v>
      </c>
      <c r="H1971" s="11" t="str">
        <f t="shared" si="734"/>
        <v/>
      </c>
      <c r="I1971" s="90">
        <v>1</v>
      </c>
      <c r="J1971" s="83">
        <v>1</v>
      </c>
      <c r="K1971" s="83">
        <v>0</v>
      </c>
      <c r="L1971" s="13">
        <f t="shared" si="735"/>
        <v>0</v>
      </c>
      <c r="M1971" s="83">
        <v>0</v>
      </c>
      <c r="N1971" s="83">
        <v>0</v>
      </c>
      <c r="O1971" s="15">
        <f t="shared" si="736"/>
        <v>0</v>
      </c>
      <c r="P1971" s="29">
        <f t="shared" si="737"/>
        <v>1</v>
      </c>
      <c r="Q1971" s="18">
        <f t="shared" si="738"/>
        <v>1</v>
      </c>
      <c r="R1971" s="18" t="str">
        <f t="shared" si="739"/>
        <v/>
      </c>
      <c r="S1971" s="19" t="str">
        <f t="shared" si="740"/>
        <v/>
      </c>
    </row>
    <row r="1972" spans="1:19" ht="29" x14ac:dyDescent="0.2">
      <c r="A1972" s="5" t="s">
        <v>517</v>
      </c>
      <c r="B1972" s="1" t="s">
        <v>386</v>
      </c>
      <c r="C1972" s="2" t="s">
        <v>401</v>
      </c>
      <c r="D1972" s="20">
        <v>0</v>
      </c>
      <c r="E1972" s="21">
        <v>0</v>
      </c>
      <c r="F1972" s="21">
        <v>0</v>
      </c>
      <c r="G1972" s="21">
        <v>0</v>
      </c>
      <c r="H1972" s="11" t="str">
        <f t="shared" si="734"/>
        <v/>
      </c>
      <c r="I1972" s="90">
        <v>1</v>
      </c>
      <c r="J1972" s="83">
        <v>0</v>
      </c>
      <c r="K1972" s="83">
        <v>0</v>
      </c>
      <c r="L1972" s="13" t="str">
        <f t="shared" si="735"/>
        <v/>
      </c>
      <c r="M1972" s="83">
        <v>0</v>
      </c>
      <c r="N1972" s="83">
        <v>1</v>
      </c>
      <c r="O1972" s="15">
        <f t="shared" si="736"/>
        <v>1</v>
      </c>
      <c r="P1972" s="29">
        <f t="shared" si="737"/>
        <v>1</v>
      </c>
      <c r="Q1972" s="18" t="str">
        <f t="shared" si="738"/>
        <v/>
      </c>
      <c r="R1972" s="18">
        <f t="shared" si="739"/>
        <v>1</v>
      </c>
      <c r="S1972" s="19">
        <f t="shared" si="740"/>
        <v>1</v>
      </c>
    </row>
    <row r="1973" spans="1:19" x14ac:dyDescent="0.2">
      <c r="A1973" s="5" t="s">
        <v>518</v>
      </c>
      <c r="B1973" s="1" t="s">
        <v>38</v>
      </c>
      <c r="C1973" s="2" t="s">
        <v>39</v>
      </c>
      <c r="D1973" s="8"/>
      <c r="E1973" s="3"/>
      <c r="F1973" s="3"/>
      <c r="G1973" s="3"/>
      <c r="H1973" s="11" t="str">
        <f t="shared" si="734"/>
        <v/>
      </c>
      <c r="I1973" s="89">
        <v>1</v>
      </c>
      <c r="J1973" s="82">
        <v>1</v>
      </c>
      <c r="K1973" s="82"/>
      <c r="L1973" s="13">
        <f t="shared" si="735"/>
        <v>0</v>
      </c>
      <c r="M1973" s="81"/>
      <c r="N1973" s="82"/>
      <c r="O1973" s="15">
        <f t="shared" si="736"/>
        <v>0</v>
      </c>
      <c r="P1973" s="29">
        <f t="shared" si="737"/>
        <v>1</v>
      </c>
      <c r="Q1973" s="18">
        <f t="shared" si="738"/>
        <v>1</v>
      </c>
      <c r="R1973" s="18" t="str">
        <f t="shared" si="739"/>
        <v/>
      </c>
      <c r="S1973" s="19" t="str">
        <f t="shared" si="740"/>
        <v/>
      </c>
    </row>
    <row r="1974" spans="1:19" x14ac:dyDescent="0.2">
      <c r="A1974" s="5" t="s">
        <v>518</v>
      </c>
      <c r="B1974" s="1" t="s">
        <v>113</v>
      </c>
      <c r="C1974" s="2" t="s">
        <v>114</v>
      </c>
      <c r="D1974" s="8"/>
      <c r="E1974" s="3"/>
      <c r="F1974" s="3"/>
      <c r="G1974" s="3"/>
      <c r="H1974" s="11" t="str">
        <f t="shared" si="734"/>
        <v/>
      </c>
      <c r="I1974" s="89">
        <v>1</v>
      </c>
      <c r="J1974" s="82">
        <v>1</v>
      </c>
      <c r="K1974" s="82"/>
      <c r="L1974" s="13">
        <f t="shared" si="735"/>
        <v>0</v>
      </c>
      <c r="M1974" s="81"/>
      <c r="N1974" s="82"/>
      <c r="O1974" s="15">
        <f t="shared" si="736"/>
        <v>0</v>
      </c>
      <c r="P1974" s="29">
        <f t="shared" si="737"/>
        <v>1</v>
      </c>
      <c r="Q1974" s="18">
        <f t="shared" si="738"/>
        <v>1</v>
      </c>
      <c r="R1974" s="18" t="str">
        <f t="shared" si="739"/>
        <v/>
      </c>
      <c r="S1974" s="19" t="str">
        <f t="shared" si="740"/>
        <v/>
      </c>
    </row>
    <row r="1975" spans="1:19" x14ac:dyDescent="0.2">
      <c r="A1975" s="5" t="s">
        <v>521</v>
      </c>
      <c r="B1975" s="1" t="s">
        <v>193</v>
      </c>
      <c r="C1975" s="2" t="s">
        <v>195</v>
      </c>
      <c r="D1975" s="8"/>
      <c r="E1975" s="3"/>
      <c r="F1975" s="3"/>
      <c r="G1975" s="3"/>
      <c r="H1975" s="11" t="str">
        <f t="shared" si="734"/>
        <v/>
      </c>
      <c r="I1975" s="89">
        <v>1</v>
      </c>
      <c r="J1975" s="82">
        <v>1</v>
      </c>
      <c r="K1975" s="82"/>
      <c r="L1975" s="13">
        <f t="shared" si="735"/>
        <v>0</v>
      </c>
      <c r="M1975" s="84"/>
      <c r="N1975" s="82"/>
      <c r="O1975" s="15">
        <f t="shared" si="736"/>
        <v>0</v>
      </c>
      <c r="P1975" s="29">
        <f t="shared" si="737"/>
        <v>1</v>
      </c>
      <c r="Q1975" s="18">
        <f t="shared" si="738"/>
        <v>1</v>
      </c>
      <c r="R1975" s="18" t="str">
        <f t="shared" si="739"/>
        <v/>
      </c>
      <c r="S1975" s="19" t="str">
        <f t="shared" si="740"/>
        <v/>
      </c>
    </row>
    <row r="1976" spans="1:19" x14ac:dyDescent="0.2">
      <c r="A1976" s="5" t="s">
        <v>522</v>
      </c>
      <c r="B1976" s="1" t="s">
        <v>132</v>
      </c>
      <c r="C1976" s="2" t="s">
        <v>133</v>
      </c>
      <c r="D1976" s="8">
        <v>0</v>
      </c>
      <c r="E1976" s="3">
        <v>0</v>
      </c>
      <c r="F1976" s="3">
        <v>0</v>
      </c>
      <c r="G1976" s="3">
        <v>0</v>
      </c>
      <c r="H1976" s="11" t="str">
        <f t="shared" si="734"/>
        <v/>
      </c>
      <c r="I1976" s="89">
        <v>1</v>
      </c>
      <c r="J1976" s="82">
        <v>1</v>
      </c>
      <c r="K1976" s="82">
        <v>1</v>
      </c>
      <c r="L1976" s="13">
        <f t="shared" si="735"/>
        <v>1</v>
      </c>
      <c r="M1976" s="81">
        <v>0</v>
      </c>
      <c r="N1976" s="82">
        <v>0</v>
      </c>
      <c r="O1976" s="15">
        <f t="shared" si="736"/>
        <v>0</v>
      </c>
      <c r="P1976" s="29">
        <f t="shared" si="737"/>
        <v>1</v>
      </c>
      <c r="Q1976" s="18">
        <f t="shared" si="738"/>
        <v>1</v>
      </c>
      <c r="R1976" s="18" t="str">
        <f t="shared" si="739"/>
        <v/>
      </c>
      <c r="S1976" s="19" t="str">
        <f t="shared" si="740"/>
        <v/>
      </c>
    </row>
    <row r="1977" spans="1:19" x14ac:dyDescent="0.2">
      <c r="A1977" s="5" t="s">
        <v>522</v>
      </c>
      <c r="B1977" s="1" t="s">
        <v>137</v>
      </c>
      <c r="C1977" s="2" t="s">
        <v>141</v>
      </c>
      <c r="D1977" s="8">
        <v>0</v>
      </c>
      <c r="E1977" s="3">
        <v>0</v>
      </c>
      <c r="F1977" s="3">
        <v>0</v>
      </c>
      <c r="G1977" s="3">
        <v>0</v>
      </c>
      <c r="H1977" s="11" t="str">
        <f t="shared" si="734"/>
        <v/>
      </c>
      <c r="I1977" s="89">
        <v>1</v>
      </c>
      <c r="J1977" s="82">
        <v>1</v>
      </c>
      <c r="K1977" s="82">
        <v>1</v>
      </c>
      <c r="L1977" s="13">
        <f t="shared" si="735"/>
        <v>1</v>
      </c>
      <c r="M1977" s="81">
        <v>0</v>
      </c>
      <c r="N1977" s="82">
        <v>0</v>
      </c>
      <c r="O1977" s="15">
        <f t="shared" si="736"/>
        <v>0</v>
      </c>
      <c r="P1977" s="29">
        <f t="shared" si="737"/>
        <v>1</v>
      </c>
      <c r="Q1977" s="18">
        <f t="shared" si="738"/>
        <v>1</v>
      </c>
      <c r="R1977" s="18" t="str">
        <f t="shared" si="739"/>
        <v/>
      </c>
      <c r="S1977" s="19" t="str">
        <f t="shared" si="740"/>
        <v/>
      </c>
    </row>
    <row r="1978" spans="1:19" x14ac:dyDescent="0.2">
      <c r="A1978" s="5" t="s">
        <v>522</v>
      </c>
      <c r="B1978" s="1" t="s">
        <v>286</v>
      </c>
      <c r="C1978" s="2" t="s">
        <v>287</v>
      </c>
      <c r="D1978" s="8">
        <v>0</v>
      </c>
      <c r="E1978" s="3">
        <v>0</v>
      </c>
      <c r="F1978" s="3">
        <v>0</v>
      </c>
      <c r="G1978" s="3">
        <v>0</v>
      </c>
      <c r="H1978" s="11" t="str">
        <f t="shared" si="734"/>
        <v/>
      </c>
      <c r="I1978" s="89">
        <v>1</v>
      </c>
      <c r="J1978" s="82">
        <v>1</v>
      </c>
      <c r="K1978" s="82">
        <v>1</v>
      </c>
      <c r="L1978" s="13">
        <f t="shared" si="735"/>
        <v>1</v>
      </c>
      <c r="M1978" s="81">
        <v>0</v>
      </c>
      <c r="N1978" s="82">
        <v>0</v>
      </c>
      <c r="O1978" s="15">
        <f t="shared" si="736"/>
        <v>0</v>
      </c>
      <c r="P1978" s="29">
        <f t="shared" si="737"/>
        <v>1</v>
      </c>
      <c r="Q1978" s="18">
        <f t="shared" si="738"/>
        <v>1</v>
      </c>
      <c r="R1978" s="18" t="str">
        <f t="shared" si="739"/>
        <v/>
      </c>
      <c r="S1978" s="19" t="str">
        <f t="shared" si="740"/>
        <v/>
      </c>
    </row>
    <row r="1979" spans="1:19" x14ac:dyDescent="0.2">
      <c r="A1979" s="5" t="s">
        <v>523</v>
      </c>
      <c r="B1979" s="1" t="s">
        <v>269</v>
      </c>
      <c r="C1979" s="2" t="s">
        <v>270</v>
      </c>
      <c r="D1979" s="8"/>
      <c r="E1979" s="3"/>
      <c r="F1979" s="3"/>
      <c r="G1979" s="3"/>
      <c r="H1979" s="11" t="str">
        <f t="shared" si="734"/>
        <v/>
      </c>
      <c r="I1979" s="89">
        <v>1</v>
      </c>
      <c r="J1979" s="82">
        <v>1</v>
      </c>
      <c r="K1979" s="82"/>
      <c r="L1979" s="13">
        <f t="shared" si="735"/>
        <v>0</v>
      </c>
      <c r="M1979" s="81"/>
      <c r="N1979" s="82"/>
      <c r="O1979" s="15">
        <f t="shared" si="736"/>
        <v>0</v>
      </c>
      <c r="P1979" s="29">
        <f t="shared" si="737"/>
        <v>1</v>
      </c>
      <c r="Q1979" s="18">
        <f t="shared" si="738"/>
        <v>1</v>
      </c>
      <c r="R1979" s="18" t="str">
        <f t="shared" si="739"/>
        <v/>
      </c>
      <c r="S1979" s="19" t="str">
        <f t="shared" si="740"/>
        <v/>
      </c>
    </row>
    <row r="1980" spans="1:19" x14ac:dyDescent="0.2">
      <c r="A1980" s="5" t="s">
        <v>527</v>
      </c>
      <c r="B1980" s="1" t="s">
        <v>217</v>
      </c>
      <c r="C1980" s="2" t="s">
        <v>218</v>
      </c>
      <c r="D1980" s="8">
        <v>0</v>
      </c>
      <c r="E1980" s="3">
        <v>0</v>
      </c>
      <c r="F1980" s="3"/>
      <c r="G1980" s="3">
        <v>0</v>
      </c>
      <c r="H1980" s="11" t="str">
        <f t="shared" si="734"/>
        <v/>
      </c>
      <c r="I1980" s="89">
        <v>1</v>
      </c>
      <c r="J1980" s="82">
        <v>1</v>
      </c>
      <c r="K1980" s="82">
        <v>0</v>
      </c>
      <c r="L1980" s="13">
        <f t="shared" si="735"/>
        <v>0</v>
      </c>
      <c r="M1980" s="81">
        <v>0</v>
      </c>
      <c r="N1980" s="82">
        <v>0</v>
      </c>
      <c r="O1980" s="15">
        <f t="shared" si="736"/>
        <v>0</v>
      </c>
      <c r="P1980" s="29">
        <f t="shared" si="737"/>
        <v>1</v>
      </c>
      <c r="Q1980" s="18">
        <f t="shared" si="738"/>
        <v>1</v>
      </c>
      <c r="R1980" s="18" t="str">
        <f t="shared" si="739"/>
        <v/>
      </c>
      <c r="S1980" s="19" t="str">
        <f t="shared" si="740"/>
        <v/>
      </c>
    </row>
    <row r="1981" spans="1:19" x14ac:dyDescent="0.2">
      <c r="A1981" s="5" t="s">
        <v>527</v>
      </c>
      <c r="B1981" s="1" t="s">
        <v>226</v>
      </c>
      <c r="C1981" s="2" t="s">
        <v>227</v>
      </c>
      <c r="D1981" s="8">
        <v>0</v>
      </c>
      <c r="E1981" s="3">
        <v>0</v>
      </c>
      <c r="F1981" s="3"/>
      <c r="G1981" s="3">
        <v>0</v>
      </c>
      <c r="H1981" s="11" t="str">
        <f t="shared" si="734"/>
        <v/>
      </c>
      <c r="I1981" s="89">
        <v>1</v>
      </c>
      <c r="J1981" s="82">
        <v>1</v>
      </c>
      <c r="K1981" s="82">
        <v>0</v>
      </c>
      <c r="L1981" s="13">
        <f t="shared" si="735"/>
        <v>0</v>
      </c>
      <c r="M1981" s="81">
        <v>0</v>
      </c>
      <c r="N1981" s="82">
        <v>0</v>
      </c>
      <c r="O1981" s="15">
        <f t="shared" si="736"/>
        <v>0</v>
      </c>
      <c r="P1981" s="29">
        <f t="shared" si="737"/>
        <v>1</v>
      </c>
      <c r="Q1981" s="18">
        <f t="shared" si="738"/>
        <v>1</v>
      </c>
      <c r="R1981" s="18" t="str">
        <f t="shared" si="739"/>
        <v/>
      </c>
      <c r="S1981" s="19" t="str">
        <f t="shared" si="740"/>
        <v/>
      </c>
    </row>
    <row r="1982" spans="1:19" x14ac:dyDescent="0.2">
      <c r="A1982" s="5" t="s">
        <v>527</v>
      </c>
      <c r="B1982" s="1" t="s">
        <v>320</v>
      </c>
      <c r="C1982" s="2" t="s">
        <v>321</v>
      </c>
      <c r="D1982" s="8">
        <v>0</v>
      </c>
      <c r="E1982" s="3">
        <v>0</v>
      </c>
      <c r="F1982" s="3"/>
      <c r="G1982" s="3">
        <v>0</v>
      </c>
      <c r="H1982" s="11" t="str">
        <f t="shared" si="734"/>
        <v/>
      </c>
      <c r="I1982" s="89">
        <v>1</v>
      </c>
      <c r="J1982" s="82">
        <v>1</v>
      </c>
      <c r="K1982" s="82">
        <v>0</v>
      </c>
      <c r="L1982" s="13">
        <f t="shared" si="735"/>
        <v>0</v>
      </c>
      <c r="M1982" s="81">
        <v>0</v>
      </c>
      <c r="N1982" s="82">
        <v>0</v>
      </c>
      <c r="O1982" s="15">
        <f t="shared" si="736"/>
        <v>0</v>
      </c>
      <c r="P1982" s="29">
        <f t="shared" si="737"/>
        <v>1</v>
      </c>
      <c r="Q1982" s="18">
        <f t="shared" si="738"/>
        <v>1</v>
      </c>
      <c r="R1982" s="18" t="str">
        <f t="shared" si="739"/>
        <v/>
      </c>
      <c r="S1982" s="19" t="str">
        <f t="shared" si="740"/>
        <v/>
      </c>
    </row>
    <row r="1983" spans="1:19" x14ac:dyDescent="0.2">
      <c r="A1983" s="59" t="s">
        <v>426</v>
      </c>
      <c r="B1983" s="1" t="s">
        <v>51</v>
      </c>
      <c r="C1983" s="2" t="s">
        <v>52</v>
      </c>
      <c r="D1983" s="8"/>
      <c r="E1983" s="3"/>
      <c r="F1983" s="3"/>
      <c r="G1983" s="3"/>
      <c r="H1983" s="11" t="str">
        <f t="shared" si="734"/>
        <v/>
      </c>
      <c r="I1983" s="89">
        <v>1</v>
      </c>
      <c r="J1983" s="82">
        <v>1</v>
      </c>
      <c r="K1983" s="82"/>
      <c r="L1983" s="13">
        <f t="shared" si="735"/>
        <v>0</v>
      </c>
      <c r="M1983" s="84"/>
      <c r="N1983" s="82"/>
      <c r="O1983" s="15">
        <f t="shared" si="736"/>
        <v>0</v>
      </c>
      <c r="P1983" s="29">
        <f t="shared" si="737"/>
        <v>1</v>
      </c>
      <c r="Q1983" s="18">
        <f t="shared" si="738"/>
        <v>1</v>
      </c>
      <c r="R1983" s="18" t="str">
        <f t="shared" si="739"/>
        <v/>
      </c>
      <c r="S1983" s="19" t="str">
        <f t="shared" si="740"/>
        <v/>
      </c>
    </row>
    <row r="1984" spans="1:19" x14ac:dyDescent="0.2">
      <c r="A1984" s="59" t="s">
        <v>426</v>
      </c>
      <c r="B1984" s="1" t="s">
        <v>137</v>
      </c>
      <c r="C1984" s="2" t="s">
        <v>139</v>
      </c>
      <c r="D1984" s="8"/>
      <c r="E1984" s="3"/>
      <c r="F1984" s="3"/>
      <c r="G1984" s="3"/>
      <c r="H1984" s="11" t="str">
        <f t="shared" si="734"/>
        <v/>
      </c>
      <c r="I1984" s="89">
        <v>1</v>
      </c>
      <c r="J1984" s="82">
        <v>1</v>
      </c>
      <c r="K1984" s="82">
        <v>1</v>
      </c>
      <c r="L1984" s="13">
        <f t="shared" si="735"/>
        <v>1</v>
      </c>
      <c r="M1984" s="84"/>
      <c r="N1984" s="82"/>
      <c r="O1984" s="15">
        <f t="shared" si="736"/>
        <v>0</v>
      </c>
      <c r="P1984" s="29">
        <f t="shared" si="737"/>
        <v>1</v>
      </c>
      <c r="Q1984" s="18">
        <f t="shared" si="738"/>
        <v>1</v>
      </c>
      <c r="R1984" s="18" t="str">
        <f t="shared" si="739"/>
        <v/>
      </c>
      <c r="S1984" s="19" t="str">
        <f t="shared" si="740"/>
        <v/>
      </c>
    </row>
    <row r="1985" spans="1:19" x14ac:dyDescent="0.2">
      <c r="A1985" s="59" t="s">
        <v>426</v>
      </c>
      <c r="B1985" s="1" t="s">
        <v>217</v>
      </c>
      <c r="C1985" s="2" t="s">
        <v>218</v>
      </c>
      <c r="D1985" s="8"/>
      <c r="E1985" s="3"/>
      <c r="F1985" s="3"/>
      <c r="G1985" s="3"/>
      <c r="H1985" s="11" t="str">
        <f t="shared" si="734"/>
        <v/>
      </c>
      <c r="I1985" s="89">
        <v>1</v>
      </c>
      <c r="J1985" s="82">
        <v>1</v>
      </c>
      <c r="K1985" s="82"/>
      <c r="L1985" s="13">
        <f t="shared" si="735"/>
        <v>0</v>
      </c>
      <c r="M1985" s="84"/>
      <c r="N1985" s="82"/>
      <c r="O1985" s="15">
        <f t="shared" si="736"/>
        <v>0</v>
      </c>
      <c r="P1985" s="29">
        <f t="shared" si="737"/>
        <v>1</v>
      </c>
      <c r="Q1985" s="18">
        <f t="shared" si="738"/>
        <v>1</v>
      </c>
      <c r="R1985" s="18" t="str">
        <f t="shared" si="739"/>
        <v/>
      </c>
      <c r="S1985" s="19" t="str">
        <f t="shared" si="740"/>
        <v/>
      </c>
    </row>
    <row r="1986" spans="1:19" x14ac:dyDescent="0.2">
      <c r="A1986" s="59" t="s">
        <v>426</v>
      </c>
      <c r="B1986" s="1" t="s">
        <v>269</v>
      </c>
      <c r="C1986" s="2" t="s">
        <v>270</v>
      </c>
      <c r="D1986" s="8"/>
      <c r="E1986" s="3"/>
      <c r="F1986" s="3"/>
      <c r="G1986" s="3"/>
      <c r="H1986" s="11" t="str">
        <f t="shared" si="734"/>
        <v/>
      </c>
      <c r="I1986" s="89">
        <v>1</v>
      </c>
      <c r="J1986" s="82">
        <v>1</v>
      </c>
      <c r="K1986" s="82"/>
      <c r="L1986" s="13">
        <f t="shared" si="735"/>
        <v>0</v>
      </c>
      <c r="M1986" s="84"/>
      <c r="N1986" s="82"/>
      <c r="O1986" s="15">
        <f t="shared" si="736"/>
        <v>0</v>
      </c>
      <c r="P1986" s="29">
        <f t="shared" si="737"/>
        <v>1</v>
      </c>
      <c r="Q1986" s="18">
        <f t="shared" si="738"/>
        <v>1</v>
      </c>
      <c r="R1986" s="18" t="str">
        <f t="shared" si="739"/>
        <v/>
      </c>
      <c r="S1986" s="19" t="str">
        <f t="shared" si="740"/>
        <v/>
      </c>
    </row>
    <row r="1987" spans="1:19" x14ac:dyDescent="0.2">
      <c r="A1987" s="59" t="s">
        <v>426</v>
      </c>
      <c r="B1987" s="1" t="s">
        <v>320</v>
      </c>
      <c r="C1987" s="2" t="s">
        <v>321</v>
      </c>
      <c r="D1987" s="8"/>
      <c r="E1987" s="3"/>
      <c r="F1987" s="3"/>
      <c r="G1987" s="3"/>
      <c r="H1987" s="11" t="str">
        <f t="shared" si="734"/>
        <v/>
      </c>
      <c r="I1987" s="89">
        <v>1</v>
      </c>
      <c r="J1987" s="82">
        <v>1</v>
      </c>
      <c r="K1987" s="82"/>
      <c r="L1987" s="13">
        <f t="shared" si="735"/>
        <v>0</v>
      </c>
      <c r="M1987" s="84"/>
      <c r="N1987" s="82"/>
      <c r="O1987" s="15">
        <f t="shared" si="736"/>
        <v>0</v>
      </c>
      <c r="P1987" s="29">
        <f t="shared" si="737"/>
        <v>1</v>
      </c>
      <c r="Q1987" s="18">
        <f t="shared" si="738"/>
        <v>1</v>
      </c>
      <c r="R1987" s="18" t="str">
        <f t="shared" si="739"/>
        <v/>
      </c>
      <c r="S1987" s="19" t="str">
        <f t="shared" si="740"/>
        <v/>
      </c>
    </row>
    <row r="1988" spans="1:19" x14ac:dyDescent="0.2">
      <c r="A1988" s="59" t="s">
        <v>426</v>
      </c>
      <c r="B1988" s="1" t="s">
        <v>339</v>
      </c>
      <c r="C1988" s="2" t="s">
        <v>340</v>
      </c>
      <c r="D1988" s="8"/>
      <c r="E1988" s="3"/>
      <c r="F1988" s="3"/>
      <c r="G1988" s="3"/>
      <c r="H1988" s="11" t="str">
        <f t="shared" si="734"/>
        <v/>
      </c>
      <c r="I1988" s="89">
        <v>1</v>
      </c>
      <c r="J1988" s="82">
        <v>1</v>
      </c>
      <c r="K1988" s="82"/>
      <c r="L1988" s="13">
        <f t="shared" si="735"/>
        <v>0</v>
      </c>
      <c r="M1988" s="84"/>
      <c r="N1988" s="82"/>
      <c r="O1988" s="15">
        <f t="shared" si="736"/>
        <v>0</v>
      </c>
      <c r="P1988" s="29">
        <f t="shared" si="737"/>
        <v>1</v>
      </c>
      <c r="Q1988" s="18">
        <f t="shared" si="738"/>
        <v>1</v>
      </c>
      <c r="R1988" s="18" t="str">
        <f t="shared" si="739"/>
        <v/>
      </c>
      <c r="S1988" s="19" t="str">
        <f t="shared" si="740"/>
        <v/>
      </c>
    </row>
    <row r="1989" spans="1:19" ht="29" x14ac:dyDescent="0.2">
      <c r="A1989" s="59" t="s">
        <v>429</v>
      </c>
      <c r="B1989" s="1" t="s">
        <v>159</v>
      </c>
      <c r="C1989" s="2" t="s">
        <v>160</v>
      </c>
      <c r="D1989" s="8">
        <v>0</v>
      </c>
      <c r="E1989" s="3">
        <v>0</v>
      </c>
      <c r="F1989" s="3">
        <v>0</v>
      </c>
      <c r="G1989" s="3">
        <v>0</v>
      </c>
      <c r="H1989" s="11" t="str">
        <f t="shared" si="734"/>
        <v/>
      </c>
      <c r="I1989" s="89">
        <v>1</v>
      </c>
      <c r="J1989" s="82">
        <v>1</v>
      </c>
      <c r="K1989" s="82">
        <v>0</v>
      </c>
      <c r="L1989" s="13">
        <f t="shared" si="735"/>
        <v>0</v>
      </c>
      <c r="M1989" s="81">
        <v>0</v>
      </c>
      <c r="N1989" s="82">
        <v>0</v>
      </c>
      <c r="O1989" s="15">
        <f t="shared" si="736"/>
        <v>0</v>
      </c>
      <c r="P1989" s="76">
        <f t="shared" si="737"/>
        <v>1</v>
      </c>
      <c r="Q1989" s="77">
        <f t="shared" si="738"/>
        <v>1</v>
      </c>
      <c r="R1989" s="77" t="str">
        <f t="shared" si="739"/>
        <v/>
      </c>
      <c r="S1989" s="78" t="str">
        <f t="shared" si="740"/>
        <v/>
      </c>
    </row>
    <row r="1990" spans="1:19" x14ac:dyDescent="0.2">
      <c r="A1990" s="59" t="s">
        <v>429</v>
      </c>
      <c r="B1990" s="1" t="s">
        <v>217</v>
      </c>
      <c r="C1990" s="2" t="s">
        <v>218</v>
      </c>
      <c r="D1990" s="8">
        <v>0</v>
      </c>
      <c r="E1990" s="3">
        <v>0</v>
      </c>
      <c r="F1990" s="3">
        <v>0</v>
      </c>
      <c r="G1990" s="3">
        <v>0</v>
      </c>
      <c r="H1990" s="11" t="str">
        <f t="shared" si="734"/>
        <v/>
      </c>
      <c r="I1990" s="89">
        <v>1</v>
      </c>
      <c r="J1990" s="82">
        <v>1</v>
      </c>
      <c r="K1990" s="82">
        <v>1</v>
      </c>
      <c r="L1990" s="13">
        <f t="shared" si="735"/>
        <v>1</v>
      </c>
      <c r="M1990" s="81">
        <v>0</v>
      </c>
      <c r="N1990" s="82">
        <v>0</v>
      </c>
      <c r="O1990" s="15">
        <f t="shared" si="736"/>
        <v>0</v>
      </c>
      <c r="P1990" s="76">
        <f t="shared" si="737"/>
        <v>1</v>
      </c>
      <c r="Q1990" s="77">
        <f t="shared" si="738"/>
        <v>1</v>
      </c>
      <c r="R1990" s="77" t="str">
        <f t="shared" si="739"/>
        <v/>
      </c>
      <c r="S1990" s="78" t="str">
        <f t="shared" si="740"/>
        <v/>
      </c>
    </row>
    <row r="1991" spans="1:19" x14ac:dyDescent="0.2">
      <c r="A1991" s="79" t="s">
        <v>419</v>
      </c>
      <c r="B1991" s="1" t="s">
        <v>115</v>
      </c>
      <c r="C1991" s="2" t="s">
        <v>116</v>
      </c>
      <c r="D1991" s="8">
        <v>1</v>
      </c>
      <c r="E1991" s="3">
        <v>1</v>
      </c>
      <c r="F1991" s="3"/>
      <c r="G1991" s="3"/>
      <c r="H1991" s="11">
        <f t="shared" si="734"/>
        <v>0</v>
      </c>
      <c r="I1991" s="89"/>
      <c r="J1991" s="82"/>
      <c r="K1991" s="82"/>
      <c r="L1991" s="13" t="str">
        <f t="shared" si="735"/>
        <v/>
      </c>
      <c r="M1991" s="81"/>
      <c r="N1991" s="82"/>
      <c r="O1991" s="15" t="str">
        <f t="shared" si="736"/>
        <v/>
      </c>
      <c r="P1991" s="29">
        <f t="shared" si="737"/>
        <v>1</v>
      </c>
      <c r="Q1991" s="18">
        <f t="shared" si="738"/>
        <v>1</v>
      </c>
      <c r="R1991" s="18" t="str">
        <f t="shared" si="739"/>
        <v/>
      </c>
      <c r="S1991" s="19" t="str">
        <f t="shared" si="740"/>
        <v/>
      </c>
    </row>
    <row r="1992" spans="1:19" x14ac:dyDescent="0.2">
      <c r="A1992" s="79" t="s">
        <v>417</v>
      </c>
      <c r="B1992" s="1" t="s">
        <v>233</v>
      </c>
      <c r="C1992" s="2" t="s">
        <v>234</v>
      </c>
      <c r="D1992" s="105"/>
      <c r="E1992" s="106"/>
      <c r="F1992" s="106"/>
      <c r="G1992" s="106"/>
      <c r="H1992" s="97" t="str">
        <f t="shared" si="734"/>
        <v/>
      </c>
      <c r="I1992" s="107"/>
      <c r="J1992" s="108">
        <v>3</v>
      </c>
      <c r="K1992" s="108">
        <v>2</v>
      </c>
      <c r="L1992" s="98">
        <f t="shared" si="735"/>
        <v>0.66666666666666663</v>
      </c>
      <c r="M1992" s="109"/>
      <c r="N1992" s="108"/>
      <c r="O1992" s="99" t="str">
        <f t="shared" si="736"/>
        <v/>
      </c>
      <c r="P1992" s="110" t="str">
        <f t="shared" si="737"/>
        <v/>
      </c>
      <c r="Q1992" s="18">
        <f t="shared" si="738"/>
        <v>3</v>
      </c>
      <c r="R1992" s="18" t="str">
        <f t="shared" si="739"/>
        <v/>
      </c>
      <c r="S1992" s="100" t="str">
        <f t="shared" si="740"/>
        <v/>
      </c>
    </row>
    <row r="1993" spans="1:19" x14ac:dyDescent="0.2">
      <c r="D1993" s="104"/>
      <c r="E1993" s="104"/>
      <c r="F1993" s="104"/>
      <c r="G1993" s="104"/>
      <c r="H1993" s="112"/>
      <c r="I1993" s="104"/>
      <c r="J1993" s="104"/>
      <c r="K1993" s="104"/>
      <c r="L1993" s="113" t="str">
        <f t="shared" si="735"/>
        <v/>
      </c>
      <c r="M1993" s="114"/>
      <c r="N1993" s="114"/>
      <c r="O1993" s="113" t="str">
        <f t="shared" si="736"/>
        <v/>
      </c>
      <c r="P1993" s="104"/>
      <c r="S1993" s="115" t="str">
        <f t="shared" si="740"/>
        <v/>
      </c>
    </row>
    <row r="1994" spans="1:19" x14ac:dyDescent="0.2">
      <c r="D1994" s="111"/>
      <c r="E1994" s="111"/>
      <c r="F1994" s="111"/>
      <c r="G1994" s="111"/>
      <c r="H1994" s="116"/>
      <c r="I1994" s="111"/>
      <c r="J1994" s="111"/>
      <c r="K1994" s="111"/>
      <c r="L1994" s="117" t="str">
        <f t="shared" si="735"/>
        <v/>
      </c>
      <c r="M1994" s="118"/>
      <c r="N1994" s="118"/>
      <c r="O1994" s="117" t="str">
        <f t="shared" si="736"/>
        <v/>
      </c>
      <c r="P1994" s="111"/>
      <c r="S1994" s="119" t="str">
        <f t="shared" si="740"/>
        <v/>
      </c>
    </row>
    <row r="1996" spans="1:19" ht="16" thickBot="1" x14ac:dyDescent="0.25"/>
    <row r="1997" spans="1:19" ht="32" x14ac:dyDescent="0.2">
      <c r="C1997" s="125" t="str">
        <f>"Selection Sub total in 2013"</f>
        <v>Selection Sub total in 2013</v>
      </c>
      <c r="D1997" s="126">
        <f>SUBTOTAL(9,D2:D1992)</f>
        <v>13253</v>
      </c>
      <c r="E1997" s="126">
        <f>SUBTOTAL(9,E2:E1992)</f>
        <v>11742</v>
      </c>
      <c r="F1997" s="126">
        <f>SUBTOTAL(9,F2:F1992)</f>
        <v>1979</v>
      </c>
      <c r="G1997" s="126">
        <f>SUBTOTAL(9,G2:G1992)</f>
        <v>1359</v>
      </c>
      <c r="H1997" s="122">
        <f>IF(D1997&lt;&gt;0,G1997/D1997,"")</f>
        <v>0.10254282049347317</v>
      </c>
      <c r="I1997" s="126">
        <f>SUBTOTAL(9,I2:I1992)</f>
        <v>17285449</v>
      </c>
      <c r="J1997" s="126">
        <f>SUBTOTAL(9,J2:J1992)</f>
        <v>16184173</v>
      </c>
      <c r="K1997" s="126">
        <f>SUBTOTAL(9,K2:K1992)</f>
        <v>7267987</v>
      </c>
      <c r="L1997" s="123">
        <f>IF(J1997&lt;&gt;0,K1997/J1997,"")</f>
        <v>0.44907991282594423</v>
      </c>
      <c r="M1997" s="126">
        <f>SUBTOTAL(9,M2:M1992)</f>
        <v>176948</v>
      </c>
      <c r="N1997" s="126">
        <f>SUBTOTAL(9,N2:N1992)</f>
        <v>831574</v>
      </c>
      <c r="O1997" s="123">
        <f>IF(I1997&lt;&gt;0,N1997/I1997,"")</f>
        <v>4.8108325100493482E-2</v>
      </c>
      <c r="P1997" s="126">
        <f>SUBTOTAL(9,P2:P1992)</f>
        <v>17221508</v>
      </c>
      <c r="Q1997" s="126">
        <f>SUBTOTAL(9,Q2:Q1992)</f>
        <v>16297790</v>
      </c>
      <c r="R1997" s="126">
        <f>SUBTOTAL(9,R2:R1992)</f>
        <v>831272</v>
      </c>
      <c r="S1997" s="124">
        <f>IFERROR(IF(P1997&lt;&gt;0,R1997/P1997,""),"")</f>
        <v>4.8269408230684561E-2</v>
      </c>
    </row>
    <row r="1998" spans="1:19" ht="32" x14ac:dyDescent="0.2">
      <c r="C1998" s="44" t="s">
        <v>534</v>
      </c>
      <c r="D1998" s="127">
        <f>SUM(D2:D1992)</f>
        <v>13253</v>
      </c>
      <c r="E1998" s="127">
        <f>SUM(E2:E1992)</f>
        <v>11742</v>
      </c>
      <c r="F1998" s="127">
        <f>SUM(F2:F1992)</f>
        <v>1979</v>
      </c>
      <c r="G1998" s="128">
        <f>SUM(G2:G1992)</f>
        <v>1359</v>
      </c>
      <c r="H1998" s="120">
        <f>IF(D1998&lt;&gt;0,G1998/D1998,"")</f>
        <v>0.10254282049347317</v>
      </c>
      <c r="I1998" s="128">
        <f>SUM(I2:I1992)</f>
        <v>17285449</v>
      </c>
      <c r="J1998" s="128">
        <f>SUM(J2:J1992)</f>
        <v>16184173</v>
      </c>
      <c r="K1998" s="128">
        <f>SUM(K2:K1992)</f>
        <v>7267987</v>
      </c>
      <c r="L1998" s="45">
        <f>IF(J1998&lt;&gt;0,K1998/J1998,"")</f>
        <v>0.44907991282594423</v>
      </c>
      <c r="M1998" s="128">
        <f>SUM(M2:M1992)</f>
        <v>176948</v>
      </c>
      <c r="N1998" s="128">
        <f>SUM(N2:N1992)</f>
        <v>831574</v>
      </c>
      <c r="O1998" s="45">
        <f>IF(I1998&lt;&gt;0,N1998/I1998,"")</f>
        <v>4.8108325100493482E-2</v>
      </c>
      <c r="P1998" s="128">
        <f>SUM(P2:P1992)</f>
        <v>17221508</v>
      </c>
      <c r="Q1998" s="127">
        <f>SUM(Q2:Q1992)</f>
        <v>16297790</v>
      </c>
      <c r="R1998" s="127">
        <f>SUM(R2:R1992)</f>
        <v>831272</v>
      </c>
      <c r="S1998" s="129">
        <f>IFERROR(IF(P1998&lt;&gt;0,R1998/P1998,""),"")</f>
        <v>4.8269408230684561E-2</v>
      </c>
    </row>
    <row r="1999" spans="1:19" ht="49" thickBot="1" x14ac:dyDescent="0.25">
      <c r="C1999" s="101" t="s">
        <v>535</v>
      </c>
      <c r="D1999" s="102">
        <f>D1997/D1998</f>
        <v>1</v>
      </c>
      <c r="E1999" s="102">
        <f>E1997/E1998</f>
        <v>1</v>
      </c>
      <c r="F1999" s="102">
        <f>F1997/F1998</f>
        <v>1</v>
      </c>
      <c r="G1999" s="121">
        <f>G1997/G1998</f>
        <v>1</v>
      </c>
      <c r="H1999" s="121"/>
      <c r="I1999" s="121">
        <f>I1997/I1998</f>
        <v>1</v>
      </c>
      <c r="J1999" s="121">
        <f>J1997/J1998</f>
        <v>1</v>
      </c>
      <c r="K1999" s="121">
        <f>K1997/K1998</f>
        <v>1</v>
      </c>
      <c r="L1999" s="121"/>
      <c r="M1999" s="121">
        <f>M1997/M1998</f>
        <v>1</v>
      </c>
      <c r="N1999" s="121">
        <f>N1997/N1998</f>
        <v>1</v>
      </c>
      <c r="O1999" s="121"/>
      <c r="P1999" s="121">
        <f>P1997/P1998</f>
        <v>1</v>
      </c>
      <c r="Q1999" s="102">
        <f>Q1997/Q1998</f>
        <v>1</v>
      </c>
      <c r="R1999" s="102">
        <f>R1997/R1998</f>
        <v>1</v>
      </c>
      <c r="S1999" s="103"/>
    </row>
  </sheetData>
  <protectedRanges>
    <protectedRange password="90E5" sqref="B2:C13" name="Range1"/>
    <protectedRange password="90E5" sqref="B14:C89" name="Range1_1"/>
    <protectedRange password="90E5" sqref="B90:C188" name="Range1_2"/>
    <protectedRange password="90E5" sqref="B189:C295" name="Range1_3"/>
    <protectedRange password="90E5" sqref="B296:C320" name="Range1_4"/>
    <protectedRange password="90E5" sqref="B321:C351" name="Range1_5"/>
    <protectedRange password="90E5" sqref="B352:C504" name="Range1_6"/>
    <protectedRange password="90E5" sqref="B505:C506" name="Range1_7"/>
    <protectedRange password="90E5" sqref="B507:C563" name="Range1_8"/>
    <protectedRange password="90E5" sqref="B564:C620" name="Range1_9"/>
    <protectedRange password="90E5" sqref="B621:C713" name="Range1_10"/>
    <protectedRange password="90E5" sqref="B714:C731" name="Range1_11"/>
    <protectedRange password="90E5" sqref="B732:C789" name="Range1_12"/>
    <protectedRange password="90E5" sqref="B790:C882" name="Range1_13"/>
    <protectedRange password="90E5" sqref="B883:C959" name="Range1_14"/>
    <protectedRange password="90E5" sqref="B960:C1028" name="Range1_15"/>
    <protectedRange password="90E5" sqref="B1029:C1048" name="Range1_16"/>
    <protectedRange password="90E5" sqref="B1049:C1226" name="Range1_18"/>
    <protectedRange password="90E5" sqref="B1227:C1372" name="Range1_19"/>
    <protectedRange password="90E5" sqref="B1373:C1443" name="Range1_17"/>
    <protectedRange password="90E5" sqref="B1444:C1515" name="Range1_20"/>
    <protectedRange password="90E5" sqref="B1516:C1539" name="Range1_21"/>
    <protectedRange password="90E5" sqref="B1540:C1562" name="Range1_22"/>
    <protectedRange password="90E5" sqref="B1563:C1648" name="Range1_23"/>
    <protectedRange password="90E5" sqref="B1649:C1705" name="Range1_24"/>
    <protectedRange password="90E5" sqref="B1706:C1880" name="Range1_25"/>
    <protectedRange password="90E5" sqref="B1881:C1990" name="Range1_26"/>
    <protectedRange password="90E5" sqref="B1991:C1992" name="Range1_34"/>
  </protectedRanges>
  <autoFilter ref="A1:S1994">
    <sortState xmlns:xlrd2="http://schemas.microsoft.com/office/spreadsheetml/2017/richdata2" ref="A2:S2099">
      <sortCondition descending="1" ref="I1:I2099"/>
    </sortState>
  </autoFilter>
  <pageMargins left="0.70866141732283472" right="0.70866141732283472" top="0.74803149606299213" bottom="0.74803149606299213" header="0.31496062992125984" footer="0.31496062992125984"/>
  <pageSetup paperSize="9" scale="57" orientation="landscape" horizontalDpi="4294967295" verticalDpi="4294967295"/>
  <headerFooter>
    <oddHeader>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workbookViewId="0">
      <selection activeCell="D35" sqref="D35"/>
    </sheetView>
  </sheetViews>
  <sheetFormatPr baseColWidth="10" defaultRowHeight="15" x14ac:dyDescent="0.2"/>
  <cols>
    <col min="1" max="1" width="17" bestFit="1" customWidth="1"/>
    <col min="2" max="2" width="24" customWidth="1"/>
    <col min="3" max="3" width="48.1640625" customWidth="1"/>
    <col min="4" max="4" width="41.33203125" customWidth="1"/>
    <col min="5" max="5" width="23.5" customWidth="1"/>
    <col min="6" max="256" width="8.83203125" customWidth="1"/>
  </cols>
  <sheetData>
    <row r="3" spans="1:5" x14ac:dyDescent="0.2">
      <c r="A3" s="30"/>
      <c r="B3" s="33" t="s">
        <v>531</v>
      </c>
      <c r="C3" s="31"/>
      <c r="D3" s="31"/>
      <c r="E3" s="32"/>
    </row>
    <row r="4" spans="1:5" x14ac:dyDescent="0.2">
      <c r="A4" s="33" t="s">
        <v>431</v>
      </c>
      <c r="B4" s="30" t="s">
        <v>532</v>
      </c>
      <c r="C4" s="61" t="s">
        <v>530</v>
      </c>
      <c r="D4" s="61" t="s">
        <v>536</v>
      </c>
      <c r="E4" s="36" t="s">
        <v>533</v>
      </c>
    </row>
    <row r="5" spans="1:5" x14ac:dyDescent="0.2">
      <c r="A5" s="30" t="s">
        <v>522</v>
      </c>
      <c r="B5" s="37">
        <v>313579</v>
      </c>
      <c r="C5" s="62">
        <v>300955</v>
      </c>
      <c r="D5" s="62">
        <v>204135</v>
      </c>
      <c r="E5" s="38">
        <v>9651</v>
      </c>
    </row>
    <row r="6" spans="1:5" x14ac:dyDescent="0.2">
      <c r="A6" s="34" t="s">
        <v>430</v>
      </c>
      <c r="B6" s="39">
        <v>233273</v>
      </c>
      <c r="C6" s="63">
        <v>190329</v>
      </c>
      <c r="D6" s="63">
        <v>92236</v>
      </c>
      <c r="E6" s="40">
        <v>35178</v>
      </c>
    </row>
    <row r="7" spans="1:5" x14ac:dyDescent="0.2">
      <c r="A7" s="34" t="s">
        <v>516</v>
      </c>
      <c r="B7" s="39">
        <v>649470</v>
      </c>
      <c r="C7" s="63">
        <v>629894</v>
      </c>
      <c r="D7" s="63">
        <v>109862</v>
      </c>
      <c r="E7" s="40">
        <v>17976</v>
      </c>
    </row>
    <row r="8" spans="1:5" x14ac:dyDescent="0.2">
      <c r="A8" s="34" t="s">
        <v>428</v>
      </c>
      <c r="B8" s="39">
        <v>105119</v>
      </c>
      <c r="C8" s="63">
        <v>95124</v>
      </c>
      <c r="D8" s="63">
        <v>39256</v>
      </c>
      <c r="E8" s="40">
        <v>4476</v>
      </c>
    </row>
    <row r="9" spans="1:5" x14ac:dyDescent="0.2">
      <c r="A9" s="34" t="s">
        <v>427</v>
      </c>
      <c r="B9" s="39">
        <v>201056</v>
      </c>
      <c r="C9" s="63">
        <v>196101</v>
      </c>
      <c r="D9" s="63">
        <v>135721</v>
      </c>
      <c r="E9" s="40">
        <v>3704</v>
      </c>
    </row>
    <row r="10" spans="1:5" x14ac:dyDescent="0.2">
      <c r="A10" s="34" t="s">
        <v>425</v>
      </c>
      <c r="B10" s="39">
        <v>1569961</v>
      </c>
      <c r="C10" s="63">
        <v>1552470</v>
      </c>
      <c r="D10" s="63">
        <v>1413325</v>
      </c>
      <c r="E10" s="40">
        <v>15777</v>
      </c>
    </row>
    <row r="11" spans="1:5" x14ac:dyDescent="0.2">
      <c r="A11" s="34" t="s">
        <v>513</v>
      </c>
      <c r="B11" s="39">
        <v>2551196</v>
      </c>
      <c r="C11" s="63">
        <v>2301547</v>
      </c>
      <c r="D11" s="63">
        <v>661847</v>
      </c>
      <c r="E11" s="40">
        <v>245540</v>
      </c>
    </row>
    <row r="12" spans="1:5" x14ac:dyDescent="0.2">
      <c r="A12" s="34" t="s">
        <v>527</v>
      </c>
      <c r="B12" s="39">
        <v>2062979</v>
      </c>
      <c r="C12" s="63">
        <v>1851577</v>
      </c>
      <c r="D12" s="63">
        <v>402971</v>
      </c>
      <c r="E12" s="40">
        <v>162241</v>
      </c>
    </row>
    <row r="13" spans="1:5" x14ac:dyDescent="0.2">
      <c r="A13" s="34" t="s">
        <v>426</v>
      </c>
      <c r="B13" s="39">
        <v>1531384</v>
      </c>
      <c r="C13" s="63">
        <v>1508788</v>
      </c>
      <c r="D13" s="63">
        <v>558487</v>
      </c>
      <c r="E13" s="40">
        <v>17224</v>
      </c>
    </row>
    <row r="14" spans="1:5" x14ac:dyDescent="0.2">
      <c r="A14" s="34" t="s">
        <v>424</v>
      </c>
      <c r="B14" s="39">
        <v>356869</v>
      </c>
      <c r="C14" s="63">
        <v>349074</v>
      </c>
      <c r="D14" s="63">
        <v>117851</v>
      </c>
      <c r="E14" s="40">
        <v>7797</v>
      </c>
    </row>
    <row r="15" spans="1:5" x14ac:dyDescent="0.2">
      <c r="A15" s="34" t="s">
        <v>423</v>
      </c>
      <c r="B15" s="39">
        <v>2821</v>
      </c>
      <c r="C15" s="63">
        <v>2787</v>
      </c>
      <c r="D15" s="63">
        <v>347</v>
      </c>
      <c r="E15" s="40">
        <v>34</v>
      </c>
    </row>
    <row r="16" spans="1:5" x14ac:dyDescent="0.2">
      <c r="A16" s="34" t="s">
        <v>422</v>
      </c>
      <c r="B16" s="39">
        <v>2036829</v>
      </c>
      <c r="C16" s="63">
        <v>1926780</v>
      </c>
      <c r="D16" s="63">
        <v>1420350</v>
      </c>
      <c r="E16" s="40">
        <v>71691</v>
      </c>
    </row>
    <row r="17" spans="1:5" x14ac:dyDescent="0.2">
      <c r="A17" s="34" t="s">
        <v>420</v>
      </c>
      <c r="B17" s="39">
        <v>205230</v>
      </c>
      <c r="C17" s="63">
        <v>202982</v>
      </c>
      <c r="D17" s="63">
        <v>96182</v>
      </c>
      <c r="E17" s="40">
        <v>1763</v>
      </c>
    </row>
    <row r="18" spans="1:5" x14ac:dyDescent="0.2">
      <c r="A18" s="34" t="s">
        <v>421</v>
      </c>
      <c r="B18" s="39">
        <v>471838</v>
      </c>
      <c r="C18" s="63">
        <v>464928</v>
      </c>
      <c r="D18" s="63">
        <v>190402</v>
      </c>
      <c r="E18" s="40">
        <v>4262</v>
      </c>
    </row>
    <row r="19" spans="1:5" x14ac:dyDescent="0.2">
      <c r="A19" s="34" t="s">
        <v>518</v>
      </c>
      <c r="B19" s="39">
        <v>11222</v>
      </c>
      <c r="C19" s="63">
        <v>11138</v>
      </c>
      <c r="D19" s="63">
        <v>2392</v>
      </c>
      <c r="E19" s="40">
        <v>84</v>
      </c>
    </row>
    <row r="20" spans="1:5" x14ac:dyDescent="0.2">
      <c r="A20" s="34" t="s">
        <v>521</v>
      </c>
      <c r="B20" s="39">
        <v>79559</v>
      </c>
      <c r="C20" s="63">
        <v>71236</v>
      </c>
      <c r="D20" s="63">
        <v>30719</v>
      </c>
      <c r="E20" s="40">
        <v>8055</v>
      </c>
    </row>
    <row r="21" spans="1:5" x14ac:dyDescent="0.2">
      <c r="A21" s="34" t="s">
        <v>419</v>
      </c>
      <c r="B21" s="39">
        <v>458824</v>
      </c>
      <c r="C21" s="63">
        <v>422809</v>
      </c>
      <c r="D21" s="63">
        <v>293082</v>
      </c>
      <c r="E21" s="40">
        <v>29585</v>
      </c>
    </row>
    <row r="22" spans="1:5" x14ac:dyDescent="0.2">
      <c r="A22" s="34" t="s">
        <v>517</v>
      </c>
      <c r="B22" s="39">
        <v>197826</v>
      </c>
      <c r="C22" s="63">
        <v>184073</v>
      </c>
      <c r="D22" s="63">
        <v>66713</v>
      </c>
      <c r="E22" s="40">
        <v>13753</v>
      </c>
    </row>
    <row r="23" spans="1:5" x14ac:dyDescent="0.2">
      <c r="A23" s="34" t="s">
        <v>418</v>
      </c>
      <c r="B23" s="39">
        <v>1126150</v>
      </c>
      <c r="C23" s="63">
        <v>1095167</v>
      </c>
      <c r="D23" s="63">
        <v>616393</v>
      </c>
      <c r="E23" s="40">
        <v>19161</v>
      </c>
    </row>
    <row r="24" spans="1:5" x14ac:dyDescent="0.2">
      <c r="A24" s="34" t="s">
        <v>416</v>
      </c>
      <c r="B24" s="39">
        <v>159421</v>
      </c>
      <c r="C24" s="63">
        <v>147679</v>
      </c>
      <c r="D24" s="63">
        <v>90188</v>
      </c>
      <c r="E24" s="40">
        <v>11085</v>
      </c>
    </row>
    <row r="25" spans="1:5" x14ac:dyDescent="0.2">
      <c r="A25" s="34" t="s">
        <v>417</v>
      </c>
      <c r="B25" s="39">
        <v>131194</v>
      </c>
      <c r="C25" s="63">
        <v>123963</v>
      </c>
      <c r="D25" s="63">
        <v>92485</v>
      </c>
      <c r="E25" s="40">
        <v>1461</v>
      </c>
    </row>
    <row r="26" spans="1:5" x14ac:dyDescent="0.2">
      <c r="A26" s="34" t="s">
        <v>434</v>
      </c>
      <c r="B26" s="39">
        <v>38885</v>
      </c>
      <c r="C26" s="63">
        <v>33784</v>
      </c>
      <c r="D26" s="63">
        <v>32371</v>
      </c>
      <c r="E26" s="40">
        <v>1805</v>
      </c>
    </row>
    <row r="27" spans="1:5" x14ac:dyDescent="0.2">
      <c r="A27" s="34" t="s">
        <v>515</v>
      </c>
      <c r="B27" s="39">
        <v>2080175</v>
      </c>
      <c r="C27" s="63">
        <v>1896320</v>
      </c>
      <c r="D27" s="63">
        <v>376907</v>
      </c>
      <c r="E27" s="40">
        <v>108768</v>
      </c>
    </row>
    <row r="28" spans="1:5" x14ac:dyDescent="0.2">
      <c r="A28" s="34" t="s">
        <v>523</v>
      </c>
      <c r="B28" s="39">
        <v>200543</v>
      </c>
      <c r="C28" s="63">
        <v>166747</v>
      </c>
      <c r="D28" s="63">
        <v>52785</v>
      </c>
      <c r="E28" s="40">
        <v>17608</v>
      </c>
    </row>
    <row r="29" spans="1:5" x14ac:dyDescent="0.2">
      <c r="A29" s="34" t="s">
        <v>429</v>
      </c>
      <c r="B29" s="39">
        <v>475171</v>
      </c>
      <c r="C29" s="63">
        <v>458356</v>
      </c>
      <c r="D29" s="63">
        <v>170980</v>
      </c>
      <c r="E29" s="40">
        <v>16815</v>
      </c>
    </row>
    <row r="30" spans="1:5" x14ac:dyDescent="0.2">
      <c r="A30" s="35" t="s">
        <v>529</v>
      </c>
      <c r="B30" s="41">
        <v>17250574</v>
      </c>
      <c r="C30" s="64">
        <v>16184608</v>
      </c>
      <c r="D30" s="64">
        <v>7267987</v>
      </c>
      <c r="E30" s="42">
        <v>825494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034"/>
  <sheetViews>
    <sheetView workbookViewId="0">
      <selection activeCell="G15" sqref="G15"/>
    </sheetView>
  </sheetViews>
  <sheetFormatPr baseColWidth="10" defaultRowHeight="15" x14ac:dyDescent="0.2"/>
  <cols>
    <col min="1" max="1" width="42.5" customWidth="1"/>
    <col min="2" max="2" width="25.5" style="60" customWidth="1"/>
    <col min="3" max="3" width="48.1640625" style="60" customWidth="1"/>
    <col min="4" max="4" width="41.33203125" customWidth="1"/>
    <col min="5" max="5" width="24.83203125" customWidth="1"/>
    <col min="6" max="6" width="24.83203125" bestFit="1" customWidth="1"/>
    <col min="7" max="256" width="8.83203125" customWidth="1"/>
  </cols>
  <sheetData>
    <row r="3" spans="1:5" x14ac:dyDescent="0.2">
      <c r="A3" s="30"/>
      <c r="B3" s="71" t="s">
        <v>531</v>
      </c>
      <c r="C3" s="75"/>
      <c r="D3" s="75"/>
      <c r="E3" s="72"/>
    </row>
    <row r="4" spans="1:5" x14ac:dyDescent="0.2">
      <c r="A4" s="33" t="s">
        <v>432</v>
      </c>
      <c r="B4" s="65" t="s">
        <v>532</v>
      </c>
      <c r="C4" s="61" t="s">
        <v>530</v>
      </c>
      <c r="D4" s="61" t="s">
        <v>536</v>
      </c>
      <c r="E4" s="66" t="s">
        <v>533</v>
      </c>
    </row>
    <row r="5" spans="1:5" x14ac:dyDescent="0.2">
      <c r="A5" s="30" t="s">
        <v>15</v>
      </c>
      <c r="B5" s="65">
        <v>6482</v>
      </c>
      <c r="C5" s="73">
        <v>3990</v>
      </c>
      <c r="D5" s="73">
        <v>498</v>
      </c>
      <c r="E5" s="66">
        <v>1944</v>
      </c>
    </row>
    <row r="6" spans="1:5" x14ac:dyDescent="0.2">
      <c r="A6" s="34" t="s">
        <v>17</v>
      </c>
      <c r="B6" s="67">
        <v>1495</v>
      </c>
      <c r="C6" s="43">
        <v>1328</v>
      </c>
      <c r="D6" s="43">
        <v>1051</v>
      </c>
      <c r="E6" s="68">
        <v>66</v>
      </c>
    </row>
    <row r="7" spans="1:5" x14ac:dyDescent="0.2">
      <c r="A7" s="34" t="s">
        <v>22</v>
      </c>
      <c r="B7" s="67">
        <v>445517</v>
      </c>
      <c r="C7" s="43">
        <v>318146</v>
      </c>
      <c r="D7" s="43">
        <v>118463</v>
      </c>
      <c r="E7" s="68">
        <v>122869</v>
      </c>
    </row>
    <row r="8" spans="1:5" x14ac:dyDescent="0.2">
      <c r="A8" s="34" t="s">
        <v>437</v>
      </c>
      <c r="B8" s="67">
        <v>176</v>
      </c>
      <c r="C8" s="43">
        <v>172</v>
      </c>
      <c r="D8" s="43">
        <v>72</v>
      </c>
      <c r="E8" s="68">
        <v>0</v>
      </c>
    </row>
    <row r="9" spans="1:5" x14ac:dyDescent="0.2">
      <c r="A9" s="34" t="s">
        <v>24</v>
      </c>
      <c r="B9" s="67">
        <v>64098</v>
      </c>
      <c r="C9" s="43">
        <v>50857</v>
      </c>
      <c r="D9" s="43">
        <v>30018</v>
      </c>
      <c r="E9" s="68">
        <v>8916</v>
      </c>
    </row>
    <row r="10" spans="1:5" x14ac:dyDescent="0.2">
      <c r="A10" s="34" t="s">
        <v>27</v>
      </c>
      <c r="B10" s="67">
        <v>1436</v>
      </c>
      <c r="C10" s="43">
        <v>1335</v>
      </c>
      <c r="D10" s="43">
        <v>442</v>
      </c>
      <c r="E10" s="68">
        <v>64</v>
      </c>
    </row>
    <row r="11" spans="1:5" x14ac:dyDescent="0.2">
      <c r="A11" s="34" t="s">
        <v>29</v>
      </c>
      <c r="B11" s="67">
        <v>45358</v>
      </c>
      <c r="C11" s="43">
        <v>40097</v>
      </c>
      <c r="D11" s="43">
        <v>7361</v>
      </c>
      <c r="E11" s="68">
        <v>5220</v>
      </c>
    </row>
    <row r="12" spans="1:5" x14ac:dyDescent="0.2">
      <c r="A12" s="34" t="s">
        <v>31</v>
      </c>
      <c r="B12" s="67">
        <v>9259</v>
      </c>
      <c r="C12" s="43">
        <v>8796</v>
      </c>
      <c r="D12" s="43">
        <v>3893</v>
      </c>
      <c r="E12" s="68">
        <v>287</v>
      </c>
    </row>
    <row r="13" spans="1:5" x14ac:dyDescent="0.2">
      <c r="A13" s="34" t="s">
        <v>38</v>
      </c>
      <c r="B13" s="67">
        <v>179</v>
      </c>
      <c r="C13" s="43">
        <v>84</v>
      </c>
      <c r="D13" s="43">
        <v>74</v>
      </c>
      <c r="E13" s="68">
        <v>29</v>
      </c>
    </row>
    <row r="14" spans="1:5" x14ac:dyDescent="0.2">
      <c r="A14" s="34" t="s">
        <v>40</v>
      </c>
      <c r="B14" s="67">
        <v>63001</v>
      </c>
      <c r="C14" s="43">
        <v>60240</v>
      </c>
      <c r="D14" s="43">
        <v>13346</v>
      </c>
      <c r="E14" s="68">
        <v>2620</v>
      </c>
    </row>
    <row r="15" spans="1:5" x14ac:dyDescent="0.2">
      <c r="A15" s="34" t="s">
        <v>42</v>
      </c>
      <c r="B15" s="67">
        <v>18713</v>
      </c>
      <c r="C15" s="43">
        <v>17811</v>
      </c>
      <c r="D15" s="43">
        <v>12479</v>
      </c>
      <c r="E15" s="68">
        <v>448</v>
      </c>
    </row>
    <row r="16" spans="1:5" x14ac:dyDescent="0.2">
      <c r="A16" s="34" t="s">
        <v>44</v>
      </c>
      <c r="B16" s="67">
        <v>17424</v>
      </c>
      <c r="C16" s="43">
        <v>13031</v>
      </c>
      <c r="D16" s="43">
        <v>3937</v>
      </c>
      <c r="E16" s="68">
        <v>3705</v>
      </c>
    </row>
    <row r="17" spans="1:5" x14ac:dyDescent="0.2">
      <c r="A17" s="34" t="s">
        <v>46</v>
      </c>
      <c r="B17" s="67">
        <v>777813</v>
      </c>
      <c r="C17" s="43">
        <v>768323</v>
      </c>
      <c r="D17" s="43">
        <v>350782</v>
      </c>
      <c r="E17" s="68">
        <v>5910</v>
      </c>
    </row>
    <row r="18" spans="1:5" x14ac:dyDescent="0.2">
      <c r="A18" s="34" t="s">
        <v>51</v>
      </c>
      <c r="B18" s="67">
        <v>189</v>
      </c>
      <c r="C18" s="43">
        <v>156</v>
      </c>
      <c r="D18" s="43">
        <v>46</v>
      </c>
      <c r="E18" s="68">
        <v>8</v>
      </c>
    </row>
    <row r="19" spans="1:5" x14ac:dyDescent="0.2">
      <c r="A19" s="34" t="s">
        <v>53</v>
      </c>
      <c r="B19" s="67">
        <v>13779</v>
      </c>
      <c r="C19" s="43">
        <v>10572</v>
      </c>
      <c r="D19" s="43">
        <v>2250</v>
      </c>
      <c r="E19" s="68">
        <v>3098</v>
      </c>
    </row>
    <row r="20" spans="1:5" x14ac:dyDescent="0.2">
      <c r="A20" s="34" t="s">
        <v>55</v>
      </c>
      <c r="B20" s="67">
        <v>4</v>
      </c>
      <c r="C20" s="43">
        <v>4</v>
      </c>
      <c r="D20" s="43">
        <v>2</v>
      </c>
      <c r="E20" s="68"/>
    </row>
    <row r="21" spans="1:5" x14ac:dyDescent="0.2">
      <c r="A21" s="34" t="s">
        <v>57</v>
      </c>
      <c r="B21" s="67">
        <v>10769</v>
      </c>
      <c r="C21" s="43">
        <v>9023</v>
      </c>
      <c r="D21" s="43">
        <v>1271</v>
      </c>
      <c r="E21" s="68">
        <v>1311</v>
      </c>
    </row>
    <row r="22" spans="1:5" x14ac:dyDescent="0.2">
      <c r="A22" s="34" t="s">
        <v>59</v>
      </c>
      <c r="B22" s="67">
        <v>1070</v>
      </c>
      <c r="C22" s="43">
        <v>1027</v>
      </c>
      <c r="D22" s="43">
        <v>819</v>
      </c>
      <c r="E22" s="68">
        <v>24</v>
      </c>
    </row>
    <row r="23" spans="1:5" x14ac:dyDescent="0.2">
      <c r="A23" s="34" t="s">
        <v>444</v>
      </c>
      <c r="B23" s="67">
        <v>2220</v>
      </c>
      <c r="C23" s="43">
        <v>2152</v>
      </c>
      <c r="D23" s="43">
        <v>323</v>
      </c>
      <c r="E23" s="68">
        <v>68</v>
      </c>
    </row>
    <row r="24" spans="1:5" x14ac:dyDescent="0.2">
      <c r="A24" s="34" t="s">
        <v>61</v>
      </c>
      <c r="B24" s="67">
        <v>2779</v>
      </c>
      <c r="C24" s="43">
        <v>2573</v>
      </c>
      <c r="D24" s="43">
        <v>936</v>
      </c>
      <c r="E24" s="68">
        <v>131</v>
      </c>
    </row>
    <row r="25" spans="1:5" x14ac:dyDescent="0.2">
      <c r="A25" s="34" t="s">
        <v>446</v>
      </c>
      <c r="B25" s="67">
        <v>313</v>
      </c>
      <c r="C25" s="43">
        <v>277</v>
      </c>
      <c r="D25" s="43">
        <v>22</v>
      </c>
      <c r="E25" s="68">
        <v>2</v>
      </c>
    </row>
    <row r="26" spans="1:5" x14ac:dyDescent="0.2">
      <c r="A26" s="34" t="s">
        <v>71</v>
      </c>
      <c r="B26" s="67">
        <v>4793</v>
      </c>
      <c r="C26" s="43">
        <v>4264</v>
      </c>
      <c r="D26" s="43">
        <v>1975</v>
      </c>
      <c r="E26" s="68">
        <v>253</v>
      </c>
    </row>
    <row r="27" spans="1:5" x14ac:dyDescent="0.2">
      <c r="A27" s="34" t="s">
        <v>74</v>
      </c>
      <c r="B27" s="67">
        <v>12888</v>
      </c>
      <c r="C27" s="43">
        <v>10496</v>
      </c>
      <c r="D27" s="43">
        <v>3162</v>
      </c>
      <c r="E27" s="68">
        <v>2225</v>
      </c>
    </row>
    <row r="28" spans="1:5" x14ac:dyDescent="0.2">
      <c r="A28" s="34" t="s">
        <v>76</v>
      </c>
      <c r="B28" s="67">
        <v>2976</v>
      </c>
      <c r="C28" s="43">
        <v>2450</v>
      </c>
      <c r="D28" s="43">
        <v>548</v>
      </c>
      <c r="E28" s="68">
        <v>390</v>
      </c>
    </row>
    <row r="29" spans="1:5" x14ac:dyDescent="0.2">
      <c r="A29" s="34" t="s">
        <v>448</v>
      </c>
      <c r="B29" s="67">
        <v>5247</v>
      </c>
      <c r="C29" s="43">
        <v>4634</v>
      </c>
      <c r="D29" s="43">
        <v>216</v>
      </c>
      <c r="E29" s="68">
        <v>613</v>
      </c>
    </row>
    <row r="30" spans="1:5" x14ac:dyDescent="0.2">
      <c r="A30" s="34" t="s">
        <v>78</v>
      </c>
      <c r="B30" s="67">
        <v>33277</v>
      </c>
      <c r="C30" s="43">
        <v>23151</v>
      </c>
      <c r="D30" s="43">
        <v>5368</v>
      </c>
      <c r="E30" s="68">
        <v>9789</v>
      </c>
    </row>
    <row r="31" spans="1:5" x14ac:dyDescent="0.2">
      <c r="A31" s="34" t="s">
        <v>80</v>
      </c>
      <c r="B31" s="67">
        <v>20814</v>
      </c>
      <c r="C31" s="43">
        <v>19652</v>
      </c>
      <c r="D31" s="43">
        <v>6922</v>
      </c>
      <c r="E31" s="68">
        <v>387</v>
      </c>
    </row>
    <row r="32" spans="1:5" x14ac:dyDescent="0.2">
      <c r="A32" s="34" t="s">
        <v>85</v>
      </c>
      <c r="B32" s="67">
        <v>13367</v>
      </c>
      <c r="C32" s="43">
        <v>10613</v>
      </c>
      <c r="D32" s="43">
        <v>4250</v>
      </c>
      <c r="E32" s="68">
        <v>2723</v>
      </c>
    </row>
    <row r="33" spans="1:5" x14ac:dyDescent="0.2">
      <c r="A33" s="34" t="s">
        <v>451</v>
      </c>
      <c r="B33" s="67">
        <v>2527</v>
      </c>
      <c r="C33" s="43">
        <v>1543</v>
      </c>
      <c r="D33" s="43">
        <v>160</v>
      </c>
      <c r="E33" s="68">
        <v>968</v>
      </c>
    </row>
    <row r="34" spans="1:5" x14ac:dyDescent="0.2">
      <c r="A34" s="34" t="s">
        <v>453</v>
      </c>
      <c r="B34" s="67">
        <v>5292</v>
      </c>
      <c r="C34" s="43">
        <v>4933</v>
      </c>
      <c r="D34" s="43">
        <v>1241</v>
      </c>
      <c r="E34" s="68">
        <v>357</v>
      </c>
    </row>
    <row r="35" spans="1:5" x14ac:dyDescent="0.2">
      <c r="A35" s="34" t="s">
        <v>87</v>
      </c>
      <c r="B35" s="67">
        <v>1477</v>
      </c>
      <c r="C35" s="43">
        <v>1396</v>
      </c>
      <c r="D35" s="43">
        <v>395</v>
      </c>
      <c r="E35" s="68">
        <v>28</v>
      </c>
    </row>
    <row r="36" spans="1:5" x14ac:dyDescent="0.2">
      <c r="A36" s="34" t="s">
        <v>89</v>
      </c>
      <c r="B36" s="67">
        <v>1497178</v>
      </c>
      <c r="C36" s="43">
        <v>1434418</v>
      </c>
      <c r="D36" s="43">
        <v>182226</v>
      </c>
      <c r="E36" s="68">
        <v>58265</v>
      </c>
    </row>
    <row r="37" spans="1:5" x14ac:dyDescent="0.2">
      <c r="A37" s="34" t="s">
        <v>94</v>
      </c>
      <c r="B37" s="67">
        <v>128443</v>
      </c>
      <c r="C37" s="43">
        <v>121019</v>
      </c>
      <c r="D37" s="43">
        <v>49536</v>
      </c>
      <c r="E37" s="68">
        <v>6205</v>
      </c>
    </row>
    <row r="38" spans="1:5" x14ac:dyDescent="0.2">
      <c r="A38" s="34" t="s">
        <v>458</v>
      </c>
      <c r="B38" s="67">
        <v>3365</v>
      </c>
      <c r="C38" s="43">
        <v>1499</v>
      </c>
      <c r="D38" s="43">
        <v>406</v>
      </c>
      <c r="E38" s="68">
        <v>1829</v>
      </c>
    </row>
    <row r="39" spans="1:5" x14ac:dyDescent="0.2">
      <c r="A39" s="34" t="s">
        <v>96</v>
      </c>
      <c r="B39" s="67">
        <v>13453</v>
      </c>
      <c r="C39" s="43">
        <v>9696</v>
      </c>
      <c r="D39" s="43">
        <v>1537</v>
      </c>
      <c r="E39" s="68">
        <v>3619</v>
      </c>
    </row>
    <row r="40" spans="1:5" x14ac:dyDescent="0.2">
      <c r="A40" s="34" t="s">
        <v>98</v>
      </c>
      <c r="B40" s="67">
        <v>33681</v>
      </c>
      <c r="C40" s="43">
        <v>16402</v>
      </c>
      <c r="D40" s="43">
        <v>4380</v>
      </c>
      <c r="E40" s="68">
        <v>11486</v>
      </c>
    </row>
    <row r="41" spans="1:5" x14ac:dyDescent="0.2">
      <c r="A41" s="34" t="s">
        <v>101</v>
      </c>
      <c r="B41" s="67">
        <v>401</v>
      </c>
      <c r="C41" s="43">
        <v>367</v>
      </c>
      <c r="D41" s="43">
        <v>143</v>
      </c>
      <c r="E41" s="68">
        <v>16</v>
      </c>
    </row>
    <row r="42" spans="1:5" x14ac:dyDescent="0.2">
      <c r="A42" s="34" t="s">
        <v>103</v>
      </c>
      <c r="B42" s="67">
        <v>32308</v>
      </c>
      <c r="C42" s="43">
        <v>23460</v>
      </c>
      <c r="D42" s="43">
        <v>4868</v>
      </c>
      <c r="E42" s="68">
        <v>8241</v>
      </c>
    </row>
    <row r="43" spans="1:5" x14ac:dyDescent="0.2">
      <c r="A43" s="34" t="s">
        <v>105</v>
      </c>
      <c r="B43" s="67">
        <v>5058</v>
      </c>
      <c r="C43" s="43">
        <v>4910</v>
      </c>
      <c r="D43" s="43">
        <v>1132</v>
      </c>
      <c r="E43" s="68">
        <v>76</v>
      </c>
    </row>
    <row r="44" spans="1:5" x14ac:dyDescent="0.2">
      <c r="A44" s="34" t="s">
        <v>109</v>
      </c>
      <c r="B44" s="67">
        <v>29983</v>
      </c>
      <c r="C44" s="43">
        <v>22894</v>
      </c>
      <c r="D44" s="43">
        <v>5519</v>
      </c>
      <c r="E44" s="68">
        <v>5759</v>
      </c>
    </row>
    <row r="45" spans="1:5" x14ac:dyDescent="0.2">
      <c r="A45" s="34" t="s">
        <v>111</v>
      </c>
      <c r="B45" s="67">
        <v>7160</v>
      </c>
      <c r="C45" s="43">
        <v>6489</v>
      </c>
      <c r="D45" s="43">
        <v>1809</v>
      </c>
      <c r="E45" s="68">
        <v>606</v>
      </c>
    </row>
    <row r="46" spans="1:5" x14ac:dyDescent="0.2">
      <c r="A46" s="34" t="s">
        <v>113</v>
      </c>
      <c r="B46" s="67">
        <v>88</v>
      </c>
      <c r="C46" s="43">
        <v>43</v>
      </c>
      <c r="D46" s="43">
        <v>24</v>
      </c>
      <c r="E46" s="68">
        <v>43</v>
      </c>
    </row>
    <row r="47" spans="1:5" x14ac:dyDescent="0.2">
      <c r="A47" s="34" t="s">
        <v>115</v>
      </c>
      <c r="B47" s="67">
        <v>346</v>
      </c>
      <c r="C47" s="43">
        <v>24</v>
      </c>
      <c r="D47" s="43">
        <v>11</v>
      </c>
      <c r="E47" s="68">
        <v>321</v>
      </c>
    </row>
    <row r="48" spans="1:5" x14ac:dyDescent="0.2">
      <c r="A48" s="34" t="s">
        <v>462</v>
      </c>
      <c r="B48" s="67">
        <v>2532</v>
      </c>
      <c r="C48" s="43">
        <v>1847</v>
      </c>
      <c r="D48" s="43">
        <v>549</v>
      </c>
      <c r="E48" s="68">
        <v>668</v>
      </c>
    </row>
    <row r="49" spans="1:5" x14ac:dyDescent="0.2">
      <c r="A49" s="34" t="s">
        <v>117</v>
      </c>
      <c r="B49" s="67">
        <v>24235</v>
      </c>
      <c r="C49" s="43">
        <v>17408</v>
      </c>
      <c r="D49" s="43">
        <v>4760</v>
      </c>
      <c r="E49" s="68">
        <v>4454</v>
      </c>
    </row>
    <row r="50" spans="1:5" x14ac:dyDescent="0.2">
      <c r="A50" s="34" t="s">
        <v>119</v>
      </c>
      <c r="B50" s="67">
        <v>36686</v>
      </c>
      <c r="C50" s="43">
        <v>31292</v>
      </c>
      <c r="D50" s="43">
        <v>7944</v>
      </c>
      <c r="E50" s="68">
        <v>4400</v>
      </c>
    </row>
    <row r="51" spans="1:5" x14ac:dyDescent="0.2">
      <c r="A51" s="34" t="s">
        <v>121</v>
      </c>
      <c r="B51" s="67">
        <v>147531</v>
      </c>
      <c r="C51" s="43">
        <v>126178</v>
      </c>
      <c r="D51" s="43">
        <v>39279</v>
      </c>
      <c r="E51" s="68">
        <v>18477</v>
      </c>
    </row>
    <row r="52" spans="1:5" x14ac:dyDescent="0.2">
      <c r="A52" s="34" t="s">
        <v>124</v>
      </c>
      <c r="B52" s="67">
        <v>101</v>
      </c>
      <c r="C52" s="43">
        <v>101</v>
      </c>
      <c r="D52" s="43">
        <v>19</v>
      </c>
      <c r="E52" s="68">
        <v>0</v>
      </c>
    </row>
    <row r="53" spans="1:5" x14ac:dyDescent="0.2">
      <c r="A53" s="34" t="s">
        <v>464</v>
      </c>
      <c r="B53" s="67">
        <v>13858</v>
      </c>
      <c r="C53" s="43">
        <v>11852</v>
      </c>
      <c r="D53" s="43">
        <v>1657</v>
      </c>
      <c r="E53" s="68">
        <v>647</v>
      </c>
    </row>
    <row r="54" spans="1:5" x14ac:dyDescent="0.2">
      <c r="A54" s="34" t="s">
        <v>126</v>
      </c>
      <c r="B54" s="67">
        <v>1918</v>
      </c>
      <c r="C54" s="43">
        <v>1072</v>
      </c>
      <c r="D54" s="43">
        <v>255</v>
      </c>
      <c r="E54" s="68">
        <v>804</v>
      </c>
    </row>
    <row r="55" spans="1:5" x14ac:dyDescent="0.2">
      <c r="A55" s="34" t="s">
        <v>128</v>
      </c>
      <c r="B55" s="67">
        <v>11</v>
      </c>
      <c r="C55" s="43">
        <v>6</v>
      </c>
      <c r="D55" s="43">
        <v>1</v>
      </c>
      <c r="E55" s="68">
        <v>3</v>
      </c>
    </row>
    <row r="56" spans="1:5" x14ac:dyDescent="0.2">
      <c r="A56" s="34" t="s">
        <v>130</v>
      </c>
      <c r="B56" s="67">
        <v>16021</v>
      </c>
      <c r="C56" s="43">
        <v>12447</v>
      </c>
      <c r="D56" s="43">
        <v>3693</v>
      </c>
      <c r="E56" s="68">
        <v>2872</v>
      </c>
    </row>
    <row r="57" spans="1:5" x14ac:dyDescent="0.2">
      <c r="A57" s="34" t="s">
        <v>467</v>
      </c>
      <c r="B57" s="67">
        <v>1060</v>
      </c>
      <c r="C57" s="43">
        <v>1013</v>
      </c>
      <c r="D57" s="43">
        <v>108</v>
      </c>
      <c r="E57" s="68">
        <v>28</v>
      </c>
    </row>
    <row r="58" spans="1:5" x14ac:dyDescent="0.2">
      <c r="A58" s="34" t="s">
        <v>132</v>
      </c>
      <c r="B58" s="67">
        <v>76</v>
      </c>
      <c r="C58" s="43">
        <v>53</v>
      </c>
      <c r="D58" s="43">
        <v>12</v>
      </c>
      <c r="E58" s="68">
        <v>13</v>
      </c>
    </row>
    <row r="59" spans="1:5" x14ac:dyDescent="0.2">
      <c r="A59" s="34" t="s">
        <v>134</v>
      </c>
      <c r="B59" s="67">
        <v>7819</v>
      </c>
      <c r="C59" s="43">
        <v>4071</v>
      </c>
      <c r="D59" s="43">
        <v>1781</v>
      </c>
      <c r="E59" s="68">
        <v>1244</v>
      </c>
    </row>
    <row r="60" spans="1:5" x14ac:dyDescent="0.2">
      <c r="A60" s="34" t="s">
        <v>137</v>
      </c>
      <c r="B60" s="67">
        <v>668</v>
      </c>
      <c r="C60" s="43">
        <v>537</v>
      </c>
      <c r="D60" s="43">
        <v>255</v>
      </c>
      <c r="E60" s="68">
        <v>15</v>
      </c>
    </row>
    <row r="61" spans="1:5" x14ac:dyDescent="0.2">
      <c r="A61" s="34" t="s">
        <v>142</v>
      </c>
      <c r="B61" s="67">
        <v>14843</v>
      </c>
      <c r="C61" s="43">
        <v>13181</v>
      </c>
      <c r="D61" s="43">
        <v>2513</v>
      </c>
      <c r="E61" s="68">
        <v>1105</v>
      </c>
    </row>
    <row r="62" spans="1:5" x14ac:dyDescent="0.2">
      <c r="A62" s="34" t="s">
        <v>144</v>
      </c>
      <c r="B62" s="67">
        <v>82156</v>
      </c>
      <c r="C62" s="43">
        <v>72702</v>
      </c>
      <c r="D62" s="43">
        <v>26002</v>
      </c>
      <c r="E62" s="68">
        <v>9485</v>
      </c>
    </row>
    <row r="63" spans="1:5" x14ac:dyDescent="0.2">
      <c r="A63" s="34" t="s">
        <v>146</v>
      </c>
      <c r="B63" s="67">
        <v>642</v>
      </c>
      <c r="C63" s="43">
        <v>427</v>
      </c>
      <c r="D63" s="43">
        <v>318</v>
      </c>
      <c r="E63" s="68">
        <v>8</v>
      </c>
    </row>
    <row r="64" spans="1:5" x14ac:dyDescent="0.2">
      <c r="A64" s="34" t="s">
        <v>154</v>
      </c>
      <c r="B64" s="67">
        <v>25516</v>
      </c>
      <c r="C64" s="43">
        <v>16556</v>
      </c>
      <c r="D64" s="43">
        <v>5435</v>
      </c>
      <c r="E64" s="68">
        <v>7649</v>
      </c>
    </row>
    <row r="65" spans="1:5" x14ac:dyDescent="0.2">
      <c r="A65" s="34" t="s">
        <v>156</v>
      </c>
      <c r="B65" s="67">
        <v>270</v>
      </c>
      <c r="C65" s="43">
        <v>187</v>
      </c>
      <c r="D65" s="43">
        <v>44</v>
      </c>
      <c r="E65" s="68">
        <v>63</v>
      </c>
    </row>
    <row r="66" spans="1:5" x14ac:dyDescent="0.2">
      <c r="A66" s="34" t="s">
        <v>159</v>
      </c>
      <c r="B66" s="67">
        <v>390</v>
      </c>
      <c r="C66" s="43">
        <v>364</v>
      </c>
      <c r="D66" s="43">
        <v>38</v>
      </c>
      <c r="E66" s="68">
        <v>8</v>
      </c>
    </row>
    <row r="67" spans="1:5" x14ac:dyDescent="0.2">
      <c r="A67" s="34" t="s">
        <v>161</v>
      </c>
      <c r="B67" s="67">
        <v>16154</v>
      </c>
      <c r="C67" s="43">
        <v>9690</v>
      </c>
      <c r="D67" s="43">
        <v>1709</v>
      </c>
      <c r="E67" s="68">
        <v>6227</v>
      </c>
    </row>
    <row r="68" spans="1:5" x14ac:dyDescent="0.2">
      <c r="A68" s="34" t="s">
        <v>163</v>
      </c>
      <c r="B68" s="67">
        <v>3892</v>
      </c>
      <c r="C68" s="43">
        <v>3243</v>
      </c>
      <c r="D68" s="43">
        <v>456</v>
      </c>
      <c r="E68" s="68">
        <v>626</v>
      </c>
    </row>
    <row r="69" spans="1:5" x14ac:dyDescent="0.2">
      <c r="A69" s="34" t="s">
        <v>469</v>
      </c>
      <c r="B69" s="67">
        <v>7079</v>
      </c>
      <c r="C69" s="43">
        <v>4734</v>
      </c>
      <c r="D69" s="43">
        <v>995</v>
      </c>
      <c r="E69" s="68">
        <v>2303</v>
      </c>
    </row>
    <row r="70" spans="1:5" x14ac:dyDescent="0.2">
      <c r="A70" s="34" t="s">
        <v>471</v>
      </c>
      <c r="B70" s="67">
        <v>78</v>
      </c>
      <c r="C70" s="43">
        <v>60</v>
      </c>
      <c r="D70" s="43"/>
      <c r="E70" s="68"/>
    </row>
    <row r="71" spans="1:5" x14ac:dyDescent="0.2">
      <c r="A71" s="34" t="s">
        <v>165</v>
      </c>
      <c r="B71" s="67">
        <v>53</v>
      </c>
      <c r="C71" s="43">
        <v>47</v>
      </c>
      <c r="D71" s="43">
        <v>11</v>
      </c>
      <c r="E71" s="68">
        <v>0</v>
      </c>
    </row>
    <row r="72" spans="1:5" x14ac:dyDescent="0.2">
      <c r="A72" s="34" t="s">
        <v>167</v>
      </c>
      <c r="B72" s="67">
        <v>10640</v>
      </c>
      <c r="C72" s="43">
        <v>10339</v>
      </c>
      <c r="D72" s="43">
        <v>1685</v>
      </c>
      <c r="E72" s="68">
        <v>116</v>
      </c>
    </row>
    <row r="73" spans="1:5" x14ac:dyDescent="0.2">
      <c r="A73" s="34" t="s">
        <v>169</v>
      </c>
      <c r="B73" s="67">
        <v>35</v>
      </c>
      <c r="C73" s="43">
        <v>27</v>
      </c>
      <c r="D73" s="43">
        <v>6</v>
      </c>
      <c r="E73" s="68">
        <v>0</v>
      </c>
    </row>
    <row r="74" spans="1:5" x14ac:dyDescent="0.2">
      <c r="A74" s="34" t="s">
        <v>172</v>
      </c>
      <c r="B74" s="67">
        <v>36</v>
      </c>
      <c r="C74" s="43">
        <v>12</v>
      </c>
      <c r="D74" s="43">
        <v>1</v>
      </c>
      <c r="E74" s="68">
        <v>19</v>
      </c>
    </row>
    <row r="75" spans="1:5" x14ac:dyDescent="0.2">
      <c r="A75" s="34" t="s">
        <v>174</v>
      </c>
      <c r="B75" s="67">
        <v>522106</v>
      </c>
      <c r="C75" s="43">
        <v>487686</v>
      </c>
      <c r="D75" s="43">
        <v>212010</v>
      </c>
      <c r="E75" s="68">
        <v>32207</v>
      </c>
    </row>
    <row r="76" spans="1:5" x14ac:dyDescent="0.2">
      <c r="A76" s="34" t="s">
        <v>181</v>
      </c>
      <c r="B76" s="67">
        <v>149824</v>
      </c>
      <c r="C76" s="43">
        <v>146747</v>
      </c>
      <c r="D76" s="43">
        <v>49083</v>
      </c>
      <c r="E76" s="68">
        <v>2286</v>
      </c>
    </row>
    <row r="77" spans="1:5" x14ac:dyDescent="0.2">
      <c r="A77" s="34" t="s">
        <v>183</v>
      </c>
      <c r="B77" s="67">
        <v>134798</v>
      </c>
      <c r="C77" s="43">
        <v>98489</v>
      </c>
      <c r="D77" s="43">
        <v>28093</v>
      </c>
      <c r="E77" s="68">
        <v>32906</v>
      </c>
    </row>
    <row r="78" spans="1:5" x14ac:dyDescent="0.2">
      <c r="A78" s="34" t="s">
        <v>185</v>
      </c>
      <c r="B78" s="67">
        <v>30111</v>
      </c>
      <c r="C78" s="43">
        <v>15393</v>
      </c>
      <c r="D78" s="43">
        <v>4277</v>
      </c>
      <c r="E78" s="68">
        <v>2056</v>
      </c>
    </row>
    <row r="79" spans="1:5" x14ac:dyDescent="0.2">
      <c r="A79" s="34" t="s">
        <v>188</v>
      </c>
      <c r="B79" s="67">
        <v>10889</v>
      </c>
      <c r="C79" s="43">
        <v>10217</v>
      </c>
      <c r="D79" s="43">
        <v>2891</v>
      </c>
      <c r="E79" s="68">
        <v>415</v>
      </c>
    </row>
    <row r="80" spans="1:5" x14ac:dyDescent="0.2">
      <c r="A80" s="34" t="s">
        <v>190</v>
      </c>
      <c r="B80" s="67">
        <v>13923</v>
      </c>
      <c r="C80" s="43">
        <v>11017</v>
      </c>
      <c r="D80" s="43">
        <v>2877</v>
      </c>
      <c r="E80" s="68">
        <v>1159</v>
      </c>
    </row>
    <row r="81" spans="1:5" x14ac:dyDescent="0.2">
      <c r="A81" s="34" t="s">
        <v>193</v>
      </c>
      <c r="B81" s="67">
        <v>354</v>
      </c>
      <c r="C81" s="43">
        <v>304</v>
      </c>
      <c r="D81" s="43">
        <v>156</v>
      </c>
      <c r="E81" s="68">
        <v>15</v>
      </c>
    </row>
    <row r="82" spans="1:5" x14ac:dyDescent="0.2">
      <c r="A82" s="34" t="s">
        <v>196</v>
      </c>
      <c r="B82" s="67">
        <v>3753</v>
      </c>
      <c r="C82" s="43">
        <v>3476</v>
      </c>
      <c r="D82" s="43">
        <v>302</v>
      </c>
      <c r="E82" s="68">
        <v>234</v>
      </c>
    </row>
    <row r="83" spans="1:5" x14ac:dyDescent="0.2">
      <c r="A83" s="34" t="s">
        <v>198</v>
      </c>
      <c r="B83" s="67">
        <v>8679</v>
      </c>
      <c r="C83" s="43">
        <v>8425</v>
      </c>
      <c r="D83" s="43">
        <v>2814</v>
      </c>
      <c r="E83" s="68">
        <v>139</v>
      </c>
    </row>
    <row r="84" spans="1:5" x14ac:dyDescent="0.2">
      <c r="A84" s="34" t="s">
        <v>201</v>
      </c>
      <c r="B84" s="67">
        <v>41764</v>
      </c>
      <c r="C84" s="43">
        <v>33808</v>
      </c>
      <c r="D84" s="43">
        <v>11467</v>
      </c>
      <c r="E84" s="68">
        <v>5097</v>
      </c>
    </row>
    <row r="85" spans="1:5" x14ac:dyDescent="0.2">
      <c r="A85" s="34" t="s">
        <v>203</v>
      </c>
      <c r="B85" s="67">
        <v>159396</v>
      </c>
      <c r="C85" s="43">
        <v>155312</v>
      </c>
      <c r="D85" s="43">
        <v>29901</v>
      </c>
      <c r="E85" s="68">
        <v>3563</v>
      </c>
    </row>
    <row r="86" spans="1:5" x14ac:dyDescent="0.2">
      <c r="A86" s="34" t="s">
        <v>206</v>
      </c>
      <c r="B86" s="67">
        <v>26366</v>
      </c>
      <c r="C86" s="43">
        <v>21854</v>
      </c>
      <c r="D86" s="43">
        <v>5782</v>
      </c>
      <c r="E86" s="68">
        <v>3939</v>
      </c>
    </row>
    <row r="87" spans="1:5" x14ac:dyDescent="0.2">
      <c r="A87" s="34" t="s">
        <v>208</v>
      </c>
      <c r="B87" s="67">
        <v>469</v>
      </c>
      <c r="C87" s="43">
        <v>419</v>
      </c>
      <c r="D87" s="43">
        <v>22</v>
      </c>
      <c r="E87" s="68">
        <v>24</v>
      </c>
    </row>
    <row r="88" spans="1:5" x14ac:dyDescent="0.2">
      <c r="A88" s="34" t="s">
        <v>210</v>
      </c>
      <c r="B88" s="67">
        <v>1996</v>
      </c>
      <c r="C88" s="43">
        <v>1866</v>
      </c>
      <c r="D88" s="43">
        <v>437</v>
      </c>
      <c r="E88" s="68">
        <v>78</v>
      </c>
    </row>
    <row r="89" spans="1:5" x14ac:dyDescent="0.2">
      <c r="A89" s="34" t="s">
        <v>212</v>
      </c>
      <c r="B89" s="67">
        <v>57638</v>
      </c>
      <c r="C89" s="43">
        <v>6812</v>
      </c>
      <c r="D89" s="43">
        <v>2711</v>
      </c>
      <c r="E89" s="68">
        <v>10845</v>
      </c>
    </row>
    <row r="90" spans="1:5" x14ac:dyDescent="0.2">
      <c r="A90" s="34" t="s">
        <v>214</v>
      </c>
      <c r="B90" s="67">
        <v>142248</v>
      </c>
      <c r="C90" s="43">
        <v>136863</v>
      </c>
      <c r="D90" s="43">
        <v>108680</v>
      </c>
      <c r="E90" s="68">
        <v>4517</v>
      </c>
    </row>
    <row r="91" spans="1:5" x14ac:dyDescent="0.2">
      <c r="A91" s="34" t="s">
        <v>215</v>
      </c>
      <c r="B91" s="67">
        <v>8071</v>
      </c>
      <c r="C91" s="43">
        <v>7349</v>
      </c>
      <c r="D91" s="43">
        <v>238</v>
      </c>
      <c r="E91" s="68">
        <v>721</v>
      </c>
    </row>
    <row r="92" spans="1:5" x14ac:dyDescent="0.2">
      <c r="A92" s="34" t="s">
        <v>475</v>
      </c>
      <c r="B92" s="67">
        <v>2620</v>
      </c>
      <c r="C92" s="43">
        <v>2311</v>
      </c>
      <c r="D92" s="43">
        <v>137</v>
      </c>
      <c r="E92" s="68">
        <v>309</v>
      </c>
    </row>
    <row r="93" spans="1:5" x14ac:dyDescent="0.2">
      <c r="A93" s="34" t="s">
        <v>217</v>
      </c>
      <c r="B93" s="67">
        <v>28</v>
      </c>
      <c r="C93" s="43">
        <v>28</v>
      </c>
      <c r="D93" s="43">
        <v>20</v>
      </c>
      <c r="E93" s="68">
        <v>0</v>
      </c>
    </row>
    <row r="94" spans="1:5" x14ac:dyDescent="0.2">
      <c r="A94" s="34" t="s">
        <v>219</v>
      </c>
      <c r="B94" s="67">
        <v>116354</v>
      </c>
      <c r="C94" s="43">
        <v>97528</v>
      </c>
      <c r="D94" s="43">
        <v>47924</v>
      </c>
      <c r="E94" s="68">
        <v>13656</v>
      </c>
    </row>
    <row r="95" spans="1:5" x14ac:dyDescent="0.2">
      <c r="A95" s="34" t="s">
        <v>519</v>
      </c>
      <c r="B95" s="67">
        <v>8</v>
      </c>
      <c r="C95" s="43">
        <v>7</v>
      </c>
      <c r="D95" s="43"/>
      <c r="E95" s="68"/>
    </row>
    <row r="96" spans="1:5" x14ac:dyDescent="0.2">
      <c r="A96" s="34" t="s">
        <v>221</v>
      </c>
      <c r="B96" s="67">
        <v>82414</v>
      </c>
      <c r="C96" s="43">
        <v>68074</v>
      </c>
      <c r="D96" s="43">
        <v>39788</v>
      </c>
      <c r="E96" s="68">
        <v>8536</v>
      </c>
    </row>
    <row r="97" spans="1:5" x14ac:dyDescent="0.2">
      <c r="A97" s="34" t="s">
        <v>224</v>
      </c>
      <c r="B97" s="67">
        <v>16</v>
      </c>
      <c r="C97" s="43">
        <v>14</v>
      </c>
      <c r="D97" s="43">
        <v>10</v>
      </c>
      <c r="E97" s="68">
        <v>0</v>
      </c>
    </row>
    <row r="98" spans="1:5" x14ac:dyDescent="0.2">
      <c r="A98" s="34" t="s">
        <v>226</v>
      </c>
      <c r="B98" s="67">
        <v>64</v>
      </c>
      <c r="C98" s="43">
        <v>64</v>
      </c>
      <c r="D98" s="43">
        <v>59</v>
      </c>
      <c r="E98" s="68">
        <v>0</v>
      </c>
    </row>
    <row r="99" spans="1:5" x14ac:dyDescent="0.2">
      <c r="A99" s="34" t="s">
        <v>228</v>
      </c>
      <c r="B99" s="67">
        <v>417</v>
      </c>
      <c r="C99" s="43">
        <v>416</v>
      </c>
      <c r="D99" s="43">
        <v>86</v>
      </c>
      <c r="E99" s="68"/>
    </row>
    <row r="100" spans="1:5" x14ac:dyDescent="0.2">
      <c r="A100" s="34" t="s">
        <v>229</v>
      </c>
      <c r="B100" s="67">
        <v>14422</v>
      </c>
      <c r="C100" s="43">
        <v>11689</v>
      </c>
      <c r="D100" s="43">
        <v>1646</v>
      </c>
      <c r="E100" s="68">
        <v>2718</v>
      </c>
    </row>
    <row r="101" spans="1:5" x14ac:dyDescent="0.2">
      <c r="A101" s="34" t="s">
        <v>231</v>
      </c>
      <c r="B101" s="67">
        <v>625</v>
      </c>
      <c r="C101" s="43">
        <v>596</v>
      </c>
      <c r="D101" s="43">
        <v>448</v>
      </c>
      <c r="E101" s="68">
        <v>29</v>
      </c>
    </row>
    <row r="102" spans="1:5" x14ac:dyDescent="0.2">
      <c r="A102" s="34" t="s">
        <v>233</v>
      </c>
      <c r="B102" s="67">
        <v>3991</v>
      </c>
      <c r="C102" s="43">
        <v>3523</v>
      </c>
      <c r="D102" s="43">
        <v>1273</v>
      </c>
      <c r="E102" s="68">
        <v>351</v>
      </c>
    </row>
    <row r="103" spans="1:5" x14ac:dyDescent="0.2">
      <c r="A103" s="34" t="s">
        <v>235</v>
      </c>
      <c r="B103" s="67">
        <v>16442</v>
      </c>
      <c r="C103" s="43">
        <v>9925</v>
      </c>
      <c r="D103" s="43">
        <v>2581</v>
      </c>
      <c r="E103" s="68">
        <v>5777</v>
      </c>
    </row>
    <row r="104" spans="1:5" x14ac:dyDescent="0.2">
      <c r="A104" s="34" t="s">
        <v>237</v>
      </c>
      <c r="B104" s="67">
        <v>53</v>
      </c>
      <c r="C104" s="43">
        <v>20</v>
      </c>
      <c r="D104" s="43">
        <v>5</v>
      </c>
      <c r="E104" s="68">
        <v>8</v>
      </c>
    </row>
    <row r="105" spans="1:5" x14ac:dyDescent="0.2">
      <c r="A105" s="34" t="s">
        <v>477</v>
      </c>
      <c r="B105" s="67">
        <v>10425</v>
      </c>
      <c r="C105" s="43">
        <v>8319</v>
      </c>
      <c r="D105" s="43">
        <v>2954</v>
      </c>
      <c r="E105" s="68">
        <v>1720</v>
      </c>
    </row>
    <row r="106" spans="1:5" x14ac:dyDescent="0.2">
      <c r="A106" s="34" t="s">
        <v>479</v>
      </c>
      <c r="B106" s="67">
        <v>389</v>
      </c>
      <c r="C106" s="43">
        <v>354</v>
      </c>
      <c r="D106" s="43">
        <v>133</v>
      </c>
      <c r="E106" s="68">
        <v>22</v>
      </c>
    </row>
    <row r="107" spans="1:5" x14ac:dyDescent="0.2">
      <c r="A107" s="34" t="s">
        <v>239</v>
      </c>
      <c r="B107" s="67">
        <v>2121</v>
      </c>
      <c r="C107" s="43">
        <v>1997</v>
      </c>
      <c r="D107" s="43">
        <v>905</v>
      </c>
      <c r="E107" s="68">
        <v>52</v>
      </c>
    </row>
    <row r="108" spans="1:5" x14ac:dyDescent="0.2">
      <c r="A108" s="34" t="s">
        <v>241</v>
      </c>
      <c r="B108" s="67">
        <v>53319</v>
      </c>
      <c r="C108" s="43">
        <v>49913</v>
      </c>
      <c r="D108" s="43">
        <v>17291</v>
      </c>
      <c r="E108" s="68">
        <v>2564</v>
      </c>
    </row>
    <row r="109" spans="1:5" x14ac:dyDescent="0.2">
      <c r="A109" s="34" t="s">
        <v>483</v>
      </c>
      <c r="B109" s="67">
        <v>4</v>
      </c>
      <c r="C109" s="43">
        <v>3</v>
      </c>
      <c r="D109" s="43">
        <v>0</v>
      </c>
      <c r="E109" s="68">
        <v>0</v>
      </c>
    </row>
    <row r="110" spans="1:5" x14ac:dyDescent="0.2">
      <c r="A110" s="34" t="s">
        <v>484</v>
      </c>
      <c r="B110" s="67">
        <v>13802</v>
      </c>
      <c r="C110" s="43">
        <v>12797</v>
      </c>
      <c r="D110" s="43">
        <v>1216</v>
      </c>
      <c r="E110" s="68">
        <v>1004</v>
      </c>
    </row>
    <row r="111" spans="1:5" x14ac:dyDescent="0.2">
      <c r="A111" s="34" t="s">
        <v>243</v>
      </c>
      <c r="B111" s="67">
        <v>1268</v>
      </c>
      <c r="C111" s="43">
        <v>1227</v>
      </c>
      <c r="D111" s="43">
        <v>911</v>
      </c>
      <c r="E111" s="68">
        <v>38</v>
      </c>
    </row>
    <row r="112" spans="1:5" x14ac:dyDescent="0.2">
      <c r="A112" s="34" t="s">
        <v>245</v>
      </c>
      <c r="B112" s="67">
        <v>401092</v>
      </c>
      <c r="C112" s="43">
        <v>341153</v>
      </c>
      <c r="D112" s="43">
        <v>150381</v>
      </c>
      <c r="E112" s="68">
        <v>50134</v>
      </c>
    </row>
    <row r="113" spans="1:5" x14ac:dyDescent="0.2">
      <c r="A113" s="34" t="s">
        <v>248</v>
      </c>
      <c r="B113" s="67">
        <v>12387</v>
      </c>
      <c r="C113" s="43">
        <v>11825</v>
      </c>
      <c r="D113" s="43">
        <v>3594</v>
      </c>
      <c r="E113" s="68">
        <v>312</v>
      </c>
    </row>
    <row r="114" spans="1:5" x14ac:dyDescent="0.2">
      <c r="A114" s="34" t="s">
        <v>251</v>
      </c>
      <c r="B114" s="67">
        <v>5597</v>
      </c>
      <c r="C114" s="43">
        <v>5405</v>
      </c>
      <c r="D114" s="43">
        <v>1193</v>
      </c>
      <c r="E114" s="68">
        <v>192</v>
      </c>
    </row>
    <row r="115" spans="1:5" x14ac:dyDescent="0.2">
      <c r="A115" s="34" t="s">
        <v>253</v>
      </c>
      <c r="B115" s="67">
        <v>6483</v>
      </c>
      <c r="C115" s="43">
        <v>5995</v>
      </c>
      <c r="D115" s="43">
        <v>1788</v>
      </c>
      <c r="E115" s="68">
        <v>293</v>
      </c>
    </row>
    <row r="116" spans="1:5" x14ac:dyDescent="0.2">
      <c r="A116" s="34" t="s">
        <v>255</v>
      </c>
      <c r="B116" s="67">
        <v>9260</v>
      </c>
      <c r="C116" s="43">
        <v>7725</v>
      </c>
      <c r="D116" s="43">
        <v>981</v>
      </c>
      <c r="E116" s="68">
        <v>1416</v>
      </c>
    </row>
    <row r="117" spans="1:5" x14ac:dyDescent="0.2">
      <c r="A117" s="34" t="s">
        <v>257</v>
      </c>
      <c r="B117" s="67">
        <v>531</v>
      </c>
      <c r="C117" s="43">
        <v>468</v>
      </c>
      <c r="D117" s="43">
        <v>107</v>
      </c>
      <c r="E117" s="68">
        <v>39</v>
      </c>
    </row>
    <row r="118" spans="1:5" x14ac:dyDescent="0.2">
      <c r="A118" s="34" t="s">
        <v>262</v>
      </c>
      <c r="B118" s="67">
        <v>1792</v>
      </c>
      <c r="C118" s="43">
        <v>1561</v>
      </c>
      <c r="D118" s="43">
        <v>466</v>
      </c>
      <c r="E118" s="68">
        <v>26</v>
      </c>
    </row>
    <row r="119" spans="1:5" x14ac:dyDescent="0.2">
      <c r="A119" s="34" t="s">
        <v>264</v>
      </c>
      <c r="B119" s="67">
        <v>99</v>
      </c>
      <c r="C119" s="43">
        <v>88</v>
      </c>
      <c r="D119" s="43">
        <v>10</v>
      </c>
      <c r="E119" s="68">
        <v>3</v>
      </c>
    </row>
    <row r="120" spans="1:5" x14ac:dyDescent="0.2">
      <c r="A120" s="34" t="s">
        <v>492</v>
      </c>
      <c r="B120" s="67">
        <v>6001</v>
      </c>
      <c r="C120" s="43">
        <v>4821</v>
      </c>
      <c r="D120" s="43">
        <v>1616</v>
      </c>
      <c r="E120" s="68">
        <v>518</v>
      </c>
    </row>
    <row r="121" spans="1:5" x14ac:dyDescent="0.2">
      <c r="A121" s="34" t="s">
        <v>266</v>
      </c>
      <c r="B121" s="67">
        <v>84745</v>
      </c>
      <c r="C121" s="43">
        <v>52917</v>
      </c>
      <c r="D121" s="43">
        <v>16541</v>
      </c>
      <c r="E121" s="68">
        <v>29837</v>
      </c>
    </row>
    <row r="122" spans="1:5" x14ac:dyDescent="0.2">
      <c r="A122" s="34" t="s">
        <v>269</v>
      </c>
      <c r="B122" s="67">
        <v>33</v>
      </c>
      <c r="C122" s="43">
        <v>22</v>
      </c>
      <c r="D122" s="43">
        <v>11</v>
      </c>
      <c r="E122" s="68">
        <v>3</v>
      </c>
    </row>
    <row r="123" spans="1:5" x14ac:dyDescent="0.2">
      <c r="A123" s="34" t="s">
        <v>271</v>
      </c>
      <c r="B123" s="67">
        <v>25811</v>
      </c>
      <c r="C123" s="43">
        <v>25238</v>
      </c>
      <c r="D123" s="43">
        <v>11411</v>
      </c>
      <c r="E123" s="68">
        <v>302</v>
      </c>
    </row>
    <row r="124" spans="1:5" x14ac:dyDescent="0.2">
      <c r="A124" s="34" t="s">
        <v>273</v>
      </c>
      <c r="B124" s="67">
        <v>51186</v>
      </c>
      <c r="C124" s="43">
        <v>34192</v>
      </c>
      <c r="D124" s="43">
        <v>8522</v>
      </c>
      <c r="E124" s="68">
        <v>15890</v>
      </c>
    </row>
    <row r="125" spans="1:5" x14ac:dyDescent="0.2">
      <c r="A125" s="34" t="s">
        <v>276</v>
      </c>
      <c r="B125" s="67">
        <v>3851</v>
      </c>
      <c r="C125" s="43">
        <v>3135</v>
      </c>
      <c r="D125" s="43">
        <v>615</v>
      </c>
      <c r="E125" s="68">
        <v>332</v>
      </c>
    </row>
    <row r="126" spans="1:5" x14ac:dyDescent="0.2">
      <c r="A126" s="34" t="s">
        <v>278</v>
      </c>
      <c r="B126" s="67">
        <v>1140</v>
      </c>
      <c r="C126" s="43">
        <v>1076</v>
      </c>
      <c r="D126" s="43">
        <v>318</v>
      </c>
      <c r="E126" s="68">
        <v>25</v>
      </c>
    </row>
    <row r="127" spans="1:5" x14ac:dyDescent="0.2">
      <c r="A127" s="34" t="s">
        <v>494</v>
      </c>
      <c r="B127" s="67">
        <v>606</v>
      </c>
      <c r="C127" s="43">
        <v>605</v>
      </c>
      <c r="D127" s="43">
        <v>91</v>
      </c>
      <c r="E127" s="68">
        <v>0</v>
      </c>
    </row>
    <row r="128" spans="1:5" x14ac:dyDescent="0.2">
      <c r="A128" s="34" t="s">
        <v>280</v>
      </c>
      <c r="B128" s="67">
        <v>90</v>
      </c>
      <c r="C128" s="43">
        <v>84</v>
      </c>
      <c r="D128" s="43">
        <v>17</v>
      </c>
      <c r="E128" s="68">
        <v>0</v>
      </c>
    </row>
    <row r="129" spans="1:5" x14ac:dyDescent="0.2">
      <c r="A129" s="34" t="s">
        <v>282</v>
      </c>
      <c r="B129" s="67">
        <v>54163</v>
      </c>
      <c r="C129" s="43">
        <v>48488</v>
      </c>
      <c r="D129" s="43">
        <v>15092</v>
      </c>
      <c r="E129" s="68">
        <v>3625</v>
      </c>
    </row>
    <row r="130" spans="1:5" x14ac:dyDescent="0.2">
      <c r="A130" s="34" t="s">
        <v>284</v>
      </c>
      <c r="B130" s="67">
        <v>112663</v>
      </c>
      <c r="C130" s="43">
        <v>104775</v>
      </c>
      <c r="D130" s="43">
        <v>50501</v>
      </c>
      <c r="E130" s="68">
        <v>7327</v>
      </c>
    </row>
    <row r="131" spans="1:5" x14ac:dyDescent="0.2">
      <c r="A131" s="34" t="s">
        <v>286</v>
      </c>
      <c r="B131" s="67">
        <v>84</v>
      </c>
      <c r="C131" s="43">
        <v>73</v>
      </c>
      <c r="D131" s="43">
        <v>45</v>
      </c>
      <c r="E131" s="68">
        <v>6</v>
      </c>
    </row>
    <row r="132" spans="1:5" x14ac:dyDescent="0.2">
      <c r="A132" s="34" t="s">
        <v>288</v>
      </c>
      <c r="B132" s="67">
        <v>182</v>
      </c>
      <c r="C132" s="43">
        <v>143</v>
      </c>
      <c r="D132" s="43">
        <v>34</v>
      </c>
      <c r="E132" s="68">
        <v>7</v>
      </c>
    </row>
    <row r="133" spans="1:5" x14ac:dyDescent="0.2">
      <c r="A133" s="34" t="s">
        <v>497</v>
      </c>
      <c r="B133" s="67">
        <v>160</v>
      </c>
      <c r="C133" s="43">
        <v>153</v>
      </c>
      <c r="D133" s="43">
        <v>11</v>
      </c>
      <c r="E133" s="68"/>
    </row>
    <row r="134" spans="1:5" x14ac:dyDescent="0.2">
      <c r="A134" s="34" t="s">
        <v>290</v>
      </c>
      <c r="B134" s="67">
        <v>59184</v>
      </c>
      <c r="C134" s="43">
        <v>54608</v>
      </c>
      <c r="D134" s="43">
        <v>35479</v>
      </c>
      <c r="E134" s="68">
        <v>2225</v>
      </c>
    </row>
    <row r="135" spans="1:5" x14ac:dyDescent="0.2">
      <c r="A135" s="34" t="s">
        <v>292</v>
      </c>
      <c r="B135" s="67">
        <v>5201</v>
      </c>
      <c r="C135" s="43">
        <v>4820</v>
      </c>
      <c r="D135" s="43">
        <v>1735</v>
      </c>
      <c r="E135" s="68">
        <v>318</v>
      </c>
    </row>
    <row r="136" spans="1:5" x14ac:dyDescent="0.2">
      <c r="A136" s="34" t="s">
        <v>295</v>
      </c>
      <c r="B136" s="67">
        <v>6995141</v>
      </c>
      <c r="C136" s="43">
        <v>6893346</v>
      </c>
      <c r="D136" s="43">
        <v>3768254</v>
      </c>
      <c r="E136" s="68">
        <v>70434</v>
      </c>
    </row>
    <row r="137" spans="1:5" x14ac:dyDescent="0.2">
      <c r="A137" s="34" t="s">
        <v>306</v>
      </c>
      <c r="B137" s="67">
        <v>4866</v>
      </c>
      <c r="C137" s="43">
        <v>3588</v>
      </c>
      <c r="D137" s="43">
        <v>855</v>
      </c>
      <c r="E137" s="68">
        <v>1074</v>
      </c>
    </row>
    <row r="138" spans="1:5" x14ac:dyDescent="0.2">
      <c r="A138" s="34" t="s">
        <v>499</v>
      </c>
      <c r="B138" s="67">
        <v>937</v>
      </c>
      <c r="C138" s="43">
        <v>930</v>
      </c>
      <c r="D138" s="43">
        <v>149</v>
      </c>
      <c r="E138" s="68">
        <v>7</v>
      </c>
    </row>
    <row r="139" spans="1:5" x14ac:dyDescent="0.2">
      <c r="A139" s="34" t="s">
        <v>308</v>
      </c>
      <c r="B139" s="67">
        <v>846</v>
      </c>
      <c r="C139" s="43">
        <v>840</v>
      </c>
      <c r="D139" s="43">
        <v>784</v>
      </c>
      <c r="E139" s="68">
        <v>0</v>
      </c>
    </row>
    <row r="140" spans="1:5" x14ac:dyDescent="0.2">
      <c r="A140" s="34" t="s">
        <v>309</v>
      </c>
      <c r="B140" s="67">
        <v>1957</v>
      </c>
      <c r="C140" s="43">
        <v>1722</v>
      </c>
      <c r="D140" s="43">
        <v>170</v>
      </c>
      <c r="E140" s="68">
        <v>229</v>
      </c>
    </row>
    <row r="141" spans="1:5" x14ac:dyDescent="0.2">
      <c r="A141" s="34" t="s">
        <v>311</v>
      </c>
      <c r="B141" s="67">
        <v>276984</v>
      </c>
      <c r="C141" s="43">
        <v>262789</v>
      </c>
      <c r="D141" s="43">
        <v>209557</v>
      </c>
      <c r="E141" s="68">
        <v>7781</v>
      </c>
    </row>
    <row r="142" spans="1:5" x14ac:dyDescent="0.2">
      <c r="A142" s="34" t="s">
        <v>314</v>
      </c>
      <c r="B142" s="67">
        <v>49553</v>
      </c>
      <c r="C142" s="43">
        <v>30306</v>
      </c>
      <c r="D142" s="43">
        <v>6516</v>
      </c>
      <c r="E142" s="68">
        <v>17855</v>
      </c>
    </row>
    <row r="143" spans="1:5" x14ac:dyDescent="0.2">
      <c r="A143" s="34" t="s">
        <v>316</v>
      </c>
      <c r="B143" s="67">
        <v>6856</v>
      </c>
      <c r="C143" s="43">
        <v>6240</v>
      </c>
      <c r="D143" s="43">
        <v>2971</v>
      </c>
      <c r="E143" s="68">
        <v>326</v>
      </c>
    </row>
    <row r="144" spans="1:5" x14ac:dyDescent="0.2">
      <c r="A144" s="34" t="s">
        <v>501</v>
      </c>
      <c r="B144" s="67">
        <v>182</v>
      </c>
      <c r="C144" s="43">
        <v>169</v>
      </c>
      <c r="D144" s="43">
        <v>35</v>
      </c>
      <c r="E144" s="68">
        <v>13</v>
      </c>
    </row>
    <row r="145" spans="1:5" x14ac:dyDescent="0.2">
      <c r="A145" s="34" t="s">
        <v>319</v>
      </c>
      <c r="B145" s="67">
        <v>20743</v>
      </c>
      <c r="C145" s="43">
        <v>20348</v>
      </c>
      <c r="D145" s="43">
        <v>8079</v>
      </c>
      <c r="E145" s="68">
        <v>185</v>
      </c>
    </row>
    <row r="146" spans="1:5" x14ac:dyDescent="0.2">
      <c r="A146" s="34" t="s">
        <v>320</v>
      </c>
      <c r="B146" s="67">
        <v>236</v>
      </c>
      <c r="C146" s="43">
        <v>30</v>
      </c>
      <c r="D146" s="43">
        <v>195</v>
      </c>
      <c r="E146" s="68">
        <v>20</v>
      </c>
    </row>
    <row r="147" spans="1:5" x14ac:dyDescent="0.2">
      <c r="A147" s="34" t="s">
        <v>322</v>
      </c>
      <c r="B147" s="67">
        <v>126</v>
      </c>
      <c r="C147" s="43">
        <v>115</v>
      </c>
      <c r="D147" s="43">
        <v>112</v>
      </c>
      <c r="E147" s="68">
        <v>3</v>
      </c>
    </row>
    <row r="148" spans="1:5" x14ac:dyDescent="0.2">
      <c r="A148" s="34" t="s">
        <v>503</v>
      </c>
      <c r="B148" s="67">
        <v>0</v>
      </c>
      <c r="C148" s="43">
        <v>0</v>
      </c>
      <c r="D148" s="43">
        <v>0</v>
      </c>
      <c r="E148" s="68">
        <v>0</v>
      </c>
    </row>
    <row r="149" spans="1:5" x14ac:dyDescent="0.2">
      <c r="A149" s="34" t="s">
        <v>324</v>
      </c>
      <c r="B149" s="67">
        <v>183853</v>
      </c>
      <c r="C149" s="43">
        <v>179462</v>
      </c>
      <c r="D149" s="43">
        <v>106038</v>
      </c>
      <c r="E149" s="68">
        <v>2419</v>
      </c>
    </row>
    <row r="150" spans="1:5" x14ac:dyDescent="0.2">
      <c r="A150" s="34" t="s">
        <v>504</v>
      </c>
      <c r="B150" s="67">
        <v>307</v>
      </c>
      <c r="C150" s="43">
        <v>237</v>
      </c>
      <c r="D150" s="43">
        <v>35</v>
      </c>
      <c r="E150" s="68">
        <v>70</v>
      </c>
    </row>
    <row r="151" spans="1:5" x14ac:dyDescent="0.2">
      <c r="A151" s="34" t="s">
        <v>328</v>
      </c>
      <c r="B151" s="67">
        <v>239</v>
      </c>
      <c r="C151" s="43">
        <v>200</v>
      </c>
      <c r="D151" s="43">
        <v>92</v>
      </c>
      <c r="E151" s="68">
        <v>8</v>
      </c>
    </row>
    <row r="152" spans="1:5" x14ac:dyDescent="0.2">
      <c r="A152" s="34" t="s">
        <v>333</v>
      </c>
      <c r="B152" s="67">
        <v>20416</v>
      </c>
      <c r="C152" s="43">
        <v>16647</v>
      </c>
      <c r="D152" s="43">
        <v>4041</v>
      </c>
      <c r="E152" s="68">
        <v>3601</v>
      </c>
    </row>
    <row r="153" spans="1:5" x14ac:dyDescent="0.2">
      <c r="A153" s="34" t="s">
        <v>335</v>
      </c>
      <c r="B153" s="67">
        <v>9437</v>
      </c>
      <c r="C153" s="43">
        <v>4062</v>
      </c>
      <c r="D153" s="43">
        <v>1029</v>
      </c>
      <c r="E153" s="68">
        <v>2583</v>
      </c>
    </row>
    <row r="154" spans="1:5" x14ac:dyDescent="0.2">
      <c r="A154" s="34" t="s">
        <v>337</v>
      </c>
      <c r="B154" s="67">
        <v>16798</v>
      </c>
      <c r="C154" s="43">
        <v>15880</v>
      </c>
      <c r="D154" s="43">
        <v>8505</v>
      </c>
      <c r="E154" s="68">
        <v>882</v>
      </c>
    </row>
    <row r="155" spans="1:5" x14ac:dyDescent="0.2">
      <c r="A155" s="34" t="s">
        <v>339</v>
      </c>
      <c r="B155" s="67">
        <v>315</v>
      </c>
      <c r="C155" s="43">
        <v>65</v>
      </c>
      <c r="D155" s="43">
        <v>27</v>
      </c>
      <c r="E155" s="68">
        <v>216</v>
      </c>
    </row>
    <row r="156" spans="1:5" x14ac:dyDescent="0.2">
      <c r="A156" s="34" t="s">
        <v>341</v>
      </c>
      <c r="B156" s="67">
        <v>331</v>
      </c>
      <c r="C156" s="43">
        <v>20</v>
      </c>
      <c r="D156" s="43">
        <v>57</v>
      </c>
      <c r="E156" s="68">
        <v>5</v>
      </c>
    </row>
    <row r="157" spans="1:5" x14ac:dyDescent="0.2">
      <c r="A157" s="34" t="s">
        <v>346</v>
      </c>
      <c r="B157" s="67">
        <v>400</v>
      </c>
      <c r="C157" s="43">
        <v>205</v>
      </c>
      <c r="D157" s="43">
        <v>141</v>
      </c>
      <c r="E157" s="68">
        <v>165</v>
      </c>
    </row>
    <row r="158" spans="1:5" x14ac:dyDescent="0.2">
      <c r="A158" s="34" t="s">
        <v>348</v>
      </c>
      <c r="B158" s="67">
        <v>839</v>
      </c>
      <c r="C158" s="43">
        <v>705</v>
      </c>
      <c r="D158" s="43">
        <v>321</v>
      </c>
      <c r="E158" s="68">
        <v>17</v>
      </c>
    </row>
    <row r="159" spans="1:5" x14ac:dyDescent="0.2">
      <c r="A159" s="34" t="s">
        <v>525</v>
      </c>
      <c r="B159" s="67">
        <v>3418</v>
      </c>
      <c r="C159" s="43">
        <v>3161</v>
      </c>
      <c r="D159" s="43">
        <v>279</v>
      </c>
      <c r="E159" s="68">
        <v>200</v>
      </c>
    </row>
    <row r="160" spans="1:5" x14ac:dyDescent="0.2">
      <c r="A160" s="34" t="s">
        <v>350</v>
      </c>
      <c r="B160" s="67">
        <v>11153</v>
      </c>
      <c r="C160" s="43">
        <v>10120</v>
      </c>
      <c r="D160" s="43">
        <v>2345</v>
      </c>
      <c r="E160" s="68">
        <v>784</v>
      </c>
    </row>
    <row r="161" spans="1:5" x14ac:dyDescent="0.2">
      <c r="A161" s="34" t="s">
        <v>352</v>
      </c>
      <c r="B161" s="67">
        <v>233211</v>
      </c>
      <c r="C161" s="43">
        <v>215932</v>
      </c>
      <c r="D161" s="43">
        <v>48268</v>
      </c>
      <c r="E161" s="68">
        <v>10008</v>
      </c>
    </row>
    <row r="162" spans="1:5" x14ac:dyDescent="0.2">
      <c r="A162" s="34" t="s">
        <v>354</v>
      </c>
      <c r="B162" s="67">
        <v>825</v>
      </c>
      <c r="C162" s="43">
        <v>825</v>
      </c>
      <c r="D162" s="43">
        <v>37</v>
      </c>
      <c r="E162" s="68"/>
    </row>
    <row r="163" spans="1:5" x14ac:dyDescent="0.2">
      <c r="A163" s="34" t="s">
        <v>506</v>
      </c>
      <c r="B163" s="67">
        <v>6837</v>
      </c>
      <c r="C163" s="43">
        <v>5601</v>
      </c>
      <c r="D163" s="43">
        <v>1636</v>
      </c>
      <c r="E163" s="68">
        <v>1225</v>
      </c>
    </row>
    <row r="164" spans="1:5" x14ac:dyDescent="0.2">
      <c r="A164" s="34" t="s">
        <v>356</v>
      </c>
      <c r="B164" s="67">
        <v>5632</v>
      </c>
      <c r="C164" s="43">
        <v>2705</v>
      </c>
      <c r="D164" s="43">
        <v>496</v>
      </c>
      <c r="E164" s="68">
        <v>115</v>
      </c>
    </row>
    <row r="165" spans="1:5" x14ac:dyDescent="0.2">
      <c r="A165" s="34" t="s">
        <v>358</v>
      </c>
      <c r="B165" s="67">
        <v>150624</v>
      </c>
      <c r="C165" s="43">
        <v>130411</v>
      </c>
      <c r="D165" s="43">
        <v>49480</v>
      </c>
      <c r="E165" s="68">
        <v>19246</v>
      </c>
    </row>
    <row r="166" spans="1:5" x14ac:dyDescent="0.2">
      <c r="A166" s="34" t="s">
        <v>360</v>
      </c>
      <c r="B166" s="67">
        <v>779464</v>
      </c>
      <c r="C166" s="43">
        <v>739957</v>
      </c>
      <c r="D166" s="43">
        <v>401414</v>
      </c>
      <c r="E166" s="68">
        <v>36499</v>
      </c>
    </row>
    <row r="167" spans="1:5" x14ac:dyDescent="0.2">
      <c r="A167" s="34" t="s">
        <v>508</v>
      </c>
      <c r="B167" s="67">
        <v>4888</v>
      </c>
      <c r="C167" s="43">
        <v>4680</v>
      </c>
      <c r="D167" s="43">
        <v>389</v>
      </c>
      <c r="E167" s="68">
        <v>93</v>
      </c>
    </row>
    <row r="168" spans="1:5" x14ac:dyDescent="0.2">
      <c r="A168" s="34" t="s">
        <v>365</v>
      </c>
      <c r="B168" s="67">
        <v>10451</v>
      </c>
      <c r="C168" s="43">
        <v>8407</v>
      </c>
      <c r="D168" s="43">
        <v>3143</v>
      </c>
      <c r="E168" s="68">
        <v>1842</v>
      </c>
    </row>
    <row r="169" spans="1:5" x14ac:dyDescent="0.2">
      <c r="A169" s="34" t="s">
        <v>367</v>
      </c>
      <c r="B169" s="67">
        <v>1589963</v>
      </c>
      <c r="C169" s="43">
        <v>1535407</v>
      </c>
      <c r="D169" s="43">
        <v>598364</v>
      </c>
      <c r="E169" s="68">
        <v>29515</v>
      </c>
    </row>
    <row r="170" spans="1:5" x14ac:dyDescent="0.2">
      <c r="A170" s="34" t="s">
        <v>377</v>
      </c>
      <c r="B170" s="67">
        <v>210270</v>
      </c>
      <c r="C170" s="43">
        <v>193267</v>
      </c>
      <c r="D170" s="43">
        <v>105935</v>
      </c>
      <c r="E170" s="68">
        <v>13197</v>
      </c>
    </row>
    <row r="171" spans="1:5" x14ac:dyDescent="0.2">
      <c r="A171" s="34" t="s">
        <v>380</v>
      </c>
      <c r="B171" s="67">
        <v>225390</v>
      </c>
      <c r="C171" s="43">
        <v>210473</v>
      </c>
      <c r="D171" s="43">
        <v>74536</v>
      </c>
      <c r="E171" s="68">
        <v>11314</v>
      </c>
    </row>
    <row r="172" spans="1:5" x14ac:dyDescent="0.2">
      <c r="A172" s="34" t="s">
        <v>384</v>
      </c>
      <c r="B172" s="67">
        <v>107</v>
      </c>
      <c r="C172" s="43">
        <v>94</v>
      </c>
      <c r="D172" s="43">
        <v>12</v>
      </c>
      <c r="E172" s="68">
        <v>1</v>
      </c>
    </row>
    <row r="173" spans="1:5" x14ac:dyDescent="0.2">
      <c r="A173" s="34" t="s">
        <v>386</v>
      </c>
      <c r="B173" s="67">
        <v>103984</v>
      </c>
      <c r="C173" s="43">
        <v>99834</v>
      </c>
      <c r="D173" s="43">
        <v>40966</v>
      </c>
      <c r="E173" s="68">
        <v>2412</v>
      </c>
    </row>
    <row r="174" spans="1:5" x14ac:dyDescent="0.2">
      <c r="A174" s="34" t="s">
        <v>402</v>
      </c>
      <c r="B174" s="67">
        <v>21973</v>
      </c>
      <c r="C174" s="43">
        <v>19956</v>
      </c>
      <c r="D174" s="43">
        <v>3266</v>
      </c>
      <c r="E174" s="68">
        <v>1781</v>
      </c>
    </row>
    <row r="175" spans="1:5" x14ac:dyDescent="0.2">
      <c r="A175" s="34" t="s">
        <v>511</v>
      </c>
      <c r="B175" s="67">
        <v>168</v>
      </c>
      <c r="C175" s="43">
        <v>167</v>
      </c>
      <c r="D175" s="43">
        <v>36</v>
      </c>
      <c r="E175" s="68">
        <v>0</v>
      </c>
    </row>
    <row r="176" spans="1:5" x14ac:dyDescent="0.2">
      <c r="A176" s="34" t="s">
        <v>404</v>
      </c>
      <c r="B176" s="67">
        <v>2274</v>
      </c>
      <c r="C176" s="43">
        <v>1943</v>
      </c>
      <c r="D176" s="43">
        <v>577</v>
      </c>
      <c r="E176" s="68">
        <v>158</v>
      </c>
    </row>
    <row r="177" spans="1:5" x14ac:dyDescent="0.2">
      <c r="A177" s="34" t="s">
        <v>407</v>
      </c>
      <c r="B177" s="67">
        <v>58376</v>
      </c>
      <c r="C177" s="43">
        <v>51303</v>
      </c>
      <c r="D177" s="43">
        <v>11639</v>
      </c>
      <c r="E177" s="68">
        <v>6194</v>
      </c>
    </row>
    <row r="178" spans="1:5" x14ac:dyDescent="0.2">
      <c r="A178" s="34" t="s">
        <v>410</v>
      </c>
      <c r="B178" s="67">
        <v>7029</v>
      </c>
      <c r="C178" s="43">
        <v>5902</v>
      </c>
      <c r="D178" s="43">
        <v>1453</v>
      </c>
      <c r="E178" s="68">
        <v>812</v>
      </c>
    </row>
    <row r="179" spans="1:5" x14ac:dyDescent="0.2">
      <c r="A179" s="34" t="s">
        <v>412</v>
      </c>
      <c r="B179" s="67">
        <v>4644</v>
      </c>
      <c r="C179" s="43">
        <v>4164</v>
      </c>
      <c r="D179" s="43">
        <v>1025</v>
      </c>
      <c r="E179" s="68">
        <v>125</v>
      </c>
    </row>
    <row r="180" spans="1:5" x14ac:dyDescent="0.2">
      <c r="A180" s="34" t="s">
        <v>414</v>
      </c>
      <c r="B180" s="67">
        <v>4527</v>
      </c>
      <c r="C180" s="43">
        <v>4388</v>
      </c>
      <c r="D180" s="43">
        <v>1602</v>
      </c>
      <c r="E180" s="68">
        <v>112</v>
      </c>
    </row>
    <row r="181" spans="1:5" x14ac:dyDescent="0.2">
      <c r="A181" s="35" t="s">
        <v>529</v>
      </c>
      <c r="B181" s="69">
        <v>17250574</v>
      </c>
      <c r="C181" s="74">
        <v>16184608</v>
      </c>
      <c r="D181" s="74">
        <v>7267987</v>
      </c>
      <c r="E181" s="70">
        <v>825494</v>
      </c>
    </row>
    <row r="182" spans="1:5" x14ac:dyDescent="0.2">
      <c r="B182"/>
      <c r="C182"/>
    </row>
    <row r="183" spans="1:5" x14ac:dyDescent="0.2">
      <c r="B183"/>
      <c r="C183"/>
    </row>
    <row r="184" spans="1:5" x14ac:dyDescent="0.2">
      <c r="B184"/>
      <c r="C184"/>
    </row>
    <row r="185" spans="1:5" x14ac:dyDescent="0.2">
      <c r="B185"/>
      <c r="C185"/>
    </row>
    <row r="186" spans="1:5" x14ac:dyDescent="0.2">
      <c r="B186"/>
      <c r="C186"/>
    </row>
    <row r="187" spans="1:5" x14ac:dyDescent="0.2">
      <c r="B187"/>
      <c r="C187"/>
    </row>
    <row r="188" spans="1:5" x14ac:dyDescent="0.2">
      <c r="B188"/>
      <c r="C188"/>
    </row>
    <row r="189" spans="1:5" x14ac:dyDescent="0.2">
      <c r="B189"/>
      <c r="C189"/>
    </row>
    <row r="190" spans="1:5" x14ac:dyDescent="0.2">
      <c r="B190"/>
      <c r="C190"/>
    </row>
    <row r="191" spans="1:5" x14ac:dyDescent="0.2">
      <c r="B191"/>
      <c r="C191"/>
    </row>
    <row r="192" spans="1:5" x14ac:dyDescent="0.2">
      <c r="B192"/>
      <c r="C192"/>
    </row>
    <row r="193" spans="2:3" x14ac:dyDescent="0.2">
      <c r="B193"/>
      <c r="C193"/>
    </row>
    <row r="194" spans="2:3" x14ac:dyDescent="0.2">
      <c r="B194"/>
      <c r="C194"/>
    </row>
    <row r="195" spans="2:3" x14ac:dyDescent="0.2">
      <c r="B195"/>
      <c r="C195"/>
    </row>
    <row r="196" spans="2:3" x14ac:dyDescent="0.2">
      <c r="B196"/>
      <c r="C196"/>
    </row>
    <row r="197" spans="2:3" x14ac:dyDescent="0.2">
      <c r="B197"/>
      <c r="C197"/>
    </row>
    <row r="198" spans="2:3" x14ac:dyDescent="0.2">
      <c r="B198"/>
      <c r="C198"/>
    </row>
    <row r="199" spans="2:3" x14ac:dyDescent="0.2">
      <c r="B199"/>
      <c r="C199"/>
    </row>
    <row r="200" spans="2:3" x14ac:dyDescent="0.2">
      <c r="B200"/>
      <c r="C200"/>
    </row>
    <row r="201" spans="2:3" x14ac:dyDescent="0.2">
      <c r="B201"/>
      <c r="C201"/>
    </row>
    <row r="202" spans="2:3" x14ac:dyDescent="0.2">
      <c r="B202"/>
      <c r="C202"/>
    </row>
    <row r="203" spans="2:3" x14ac:dyDescent="0.2">
      <c r="B203"/>
      <c r="C203"/>
    </row>
    <row r="204" spans="2:3" x14ac:dyDescent="0.2">
      <c r="B204"/>
      <c r="C204"/>
    </row>
    <row r="205" spans="2:3" x14ac:dyDescent="0.2">
      <c r="B205"/>
      <c r="C205"/>
    </row>
    <row r="206" spans="2:3" x14ac:dyDescent="0.2">
      <c r="B206"/>
      <c r="C206"/>
    </row>
    <row r="207" spans="2:3" x14ac:dyDescent="0.2">
      <c r="B207"/>
      <c r="C207"/>
    </row>
    <row r="208" spans="2:3" x14ac:dyDescent="0.2">
      <c r="B208"/>
      <c r="C208"/>
    </row>
    <row r="209" spans="2:3" x14ac:dyDescent="0.2">
      <c r="B209"/>
      <c r="C209"/>
    </row>
    <row r="210" spans="2:3" x14ac:dyDescent="0.2">
      <c r="B210"/>
      <c r="C210"/>
    </row>
    <row r="211" spans="2:3" x14ac:dyDescent="0.2">
      <c r="B211"/>
      <c r="C211"/>
    </row>
    <row r="212" spans="2:3" x14ac:dyDescent="0.2">
      <c r="B212"/>
      <c r="C212"/>
    </row>
    <row r="213" spans="2:3" x14ac:dyDescent="0.2">
      <c r="B213"/>
      <c r="C213"/>
    </row>
    <row r="214" spans="2:3" x14ac:dyDescent="0.2">
      <c r="B214"/>
      <c r="C214"/>
    </row>
    <row r="215" spans="2:3" x14ac:dyDescent="0.2">
      <c r="B215"/>
      <c r="C215"/>
    </row>
    <row r="216" spans="2:3" x14ac:dyDescent="0.2">
      <c r="B216"/>
      <c r="C216"/>
    </row>
    <row r="217" spans="2:3" x14ac:dyDescent="0.2">
      <c r="B217"/>
      <c r="C217"/>
    </row>
    <row r="218" spans="2:3" x14ac:dyDescent="0.2">
      <c r="B218"/>
      <c r="C218"/>
    </row>
    <row r="219" spans="2:3" x14ac:dyDescent="0.2">
      <c r="B219"/>
      <c r="C219"/>
    </row>
    <row r="220" spans="2:3" x14ac:dyDescent="0.2">
      <c r="B220"/>
      <c r="C220"/>
    </row>
    <row r="221" spans="2:3" x14ac:dyDescent="0.2">
      <c r="B221"/>
      <c r="C221"/>
    </row>
    <row r="222" spans="2:3" x14ac:dyDescent="0.2">
      <c r="B222"/>
      <c r="C222"/>
    </row>
    <row r="223" spans="2:3" x14ac:dyDescent="0.2">
      <c r="B223"/>
      <c r="C223"/>
    </row>
    <row r="224" spans="2:3" x14ac:dyDescent="0.2">
      <c r="B224"/>
      <c r="C224"/>
    </row>
    <row r="225" spans="2:3" x14ac:dyDescent="0.2">
      <c r="B225"/>
      <c r="C225"/>
    </row>
    <row r="226" spans="2:3" x14ac:dyDescent="0.2">
      <c r="B226"/>
      <c r="C226"/>
    </row>
    <row r="227" spans="2:3" x14ac:dyDescent="0.2">
      <c r="B227"/>
      <c r="C227"/>
    </row>
    <row r="228" spans="2:3" x14ac:dyDescent="0.2">
      <c r="B228"/>
      <c r="C228"/>
    </row>
    <row r="229" spans="2:3" x14ac:dyDescent="0.2">
      <c r="B229"/>
      <c r="C229"/>
    </row>
    <row r="230" spans="2:3" x14ac:dyDescent="0.2">
      <c r="B230"/>
      <c r="C230"/>
    </row>
    <row r="231" spans="2:3" x14ac:dyDescent="0.2">
      <c r="B231"/>
      <c r="C231"/>
    </row>
    <row r="232" spans="2:3" x14ac:dyDescent="0.2">
      <c r="B232"/>
      <c r="C232"/>
    </row>
    <row r="233" spans="2:3" x14ac:dyDescent="0.2">
      <c r="B233"/>
      <c r="C233"/>
    </row>
    <row r="234" spans="2:3" x14ac:dyDescent="0.2">
      <c r="B234"/>
      <c r="C234"/>
    </row>
    <row r="235" spans="2:3" x14ac:dyDescent="0.2">
      <c r="B235"/>
      <c r="C235"/>
    </row>
    <row r="236" spans="2:3" x14ac:dyDescent="0.2">
      <c r="B236"/>
      <c r="C236"/>
    </row>
    <row r="237" spans="2:3" x14ac:dyDescent="0.2">
      <c r="B237"/>
      <c r="C237"/>
    </row>
    <row r="238" spans="2:3" x14ac:dyDescent="0.2">
      <c r="B238"/>
      <c r="C238"/>
    </row>
    <row r="239" spans="2:3" x14ac:dyDescent="0.2">
      <c r="B239"/>
      <c r="C239"/>
    </row>
    <row r="240" spans="2:3" x14ac:dyDescent="0.2">
      <c r="B240"/>
      <c r="C240"/>
    </row>
    <row r="241" spans="2:3" x14ac:dyDescent="0.2">
      <c r="B241"/>
      <c r="C241"/>
    </row>
    <row r="242" spans="2:3" x14ac:dyDescent="0.2">
      <c r="B242"/>
      <c r="C242"/>
    </row>
    <row r="243" spans="2:3" x14ac:dyDescent="0.2">
      <c r="B243"/>
      <c r="C243"/>
    </row>
    <row r="244" spans="2:3" x14ac:dyDescent="0.2">
      <c r="B244"/>
      <c r="C244"/>
    </row>
    <row r="245" spans="2:3" x14ac:dyDescent="0.2">
      <c r="B245"/>
      <c r="C245"/>
    </row>
    <row r="246" spans="2:3" x14ac:dyDescent="0.2">
      <c r="B246"/>
      <c r="C246"/>
    </row>
    <row r="247" spans="2:3" x14ac:dyDescent="0.2">
      <c r="B247"/>
      <c r="C247"/>
    </row>
    <row r="248" spans="2:3" x14ac:dyDescent="0.2">
      <c r="B248"/>
      <c r="C248"/>
    </row>
    <row r="249" spans="2:3" x14ac:dyDescent="0.2">
      <c r="B249"/>
      <c r="C249"/>
    </row>
    <row r="250" spans="2:3" x14ac:dyDescent="0.2">
      <c r="B250"/>
      <c r="C250"/>
    </row>
    <row r="251" spans="2:3" x14ac:dyDescent="0.2">
      <c r="B251"/>
      <c r="C251"/>
    </row>
    <row r="252" spans="2:3" x14ac:dyDescent="0.2">
      <c r="B252"/>
      <c r="C252"/>
    </row>
    <row r="253" spans="2:3" x14ac:dyDescent="0.2">
      <c r="B253"/>
      <c r="C253"/>
    </row>
    <row r="254" spans="2:3" x14ac:dyDescent="0.2">
      <c r="B254"/>
      <c r="C254"/>
    </row>
    <row r="255" spans="2:3" x14ac:dyDescent="0.2">
      <c r="B255"/>
      <c r="C255"/>
    </row>
    <row r="256" spans="2:3" x14ac:dyDescent="0.2">
      <c r="B256"/>
      <c r="C256"/>
    </row>
    <row r="257" spans="2:3" x14ac:dyDescent="0.2">
      <c r="B257"/>
      <c r="C257"/>
    </row>
    <row r="258" spans="2:3" x14ac:dyDescent="0.2">
      <c r="B258"/>
      <c r="C258"/>
    </row>
    <row r="259" spans="2:3" x14ac:dyDescent="0.2">
      <c r="B259"/>
      <c r="C259"/>
    </row>
    <row r="260" spans="2:3" x14ac:dyDescent="0.2">
      <c r="B260"/>
      <c r="C260"/>
    </row>
    <row r="261" spans="2:3" x14ac:dyDescent="0.2">
      <c r="B261"/>
      <c r="C261"/>
    </row>
    <row r="262" spans="2:3" x14ac:dyDescent="0.2">
      <c r="B262"/>
      <c r="C262"/>
    </row>
    <row r="263" spans="2:3" x14ac:dyDescent="0.2">
      <c r="B263"/>
      <c r="C263"/>
    </row>
    <row r="264" spans="2:3" x14ac:dyDescent="0.2">
      <c r="B264"/>
      <c r="C264"/>
    </row>
    <row r="265" spans="2:3" x14ac:dyDescent="0.2">
      <c r="B265"/>
      <c r="C265"/>
    </row>
    <row r="266" spans="2:3" x14ac:dyDescent="0.2">
      <c r="B266"/>
      <c r="C266"/>
    </row>
    <row r="267" spans="2:3" x14ac:dyDescent="0.2">
      <c r="B267"/>
      <c r="C267"/>
    </row>
    <row r="268" spans="2:3" x14ac:dyDescent="0.2">
      <c r="B268"/>
      <c r="C268"/>
    </row>
    <row r="269" spans="2:3" x14ac:dyDescent="0.2">
      <c r="B269"/>
      <c r="C269"/>
    </row>
    <row r="270" spans="2:3" x14ac:dyDescent="0.2">
      <c r="B270"/>
      <c r="C270"/>
    </row>
    <row r="271" spans="2:3" x14ac:dyDescent="0.2">
      <c r="B271"/>
      <c r="C271"/>
    </row>
    <row r="272" spans="2:3" x14ac:dyDescent="0.2">
      <c r="B272"/>
      <c r="C272"/>
    </row>
    <row r="273" spans="2:3" x14ac:dyDescent="0.2">
      <c r="B273"/>
      <c r="C273"/>
    </row>
    <row r="274" spans="2:3" x14ac:dyDescent="0.2">
      <c r="B274"/>
      <c r="C274"/>
    </row>
    <row r="275" spans="2:3" x14ac:dyDescent="0.2">
      <c r="B275"/>
      <c r="C275"/>
    </row>
    <row r="276" spans="2:3" x14ac:dyDescent="0.2">
      <c r="B276"/>
      <c r="C276"/>
    </row>
    <row r="277" spans="2:3" x14ac:dyDescent="0.2">
      <c r="B277"/>
      <c r="C277"/>
    </row>
    <row r="278" spans="2:3" x14ac:dyDescent="0.2">
      <c r="B278"/>
      <c r="C278"/>
    </row>
    <row r="279" spans="2:3" x14ac:dyDescent="0.2">
      <c r="B279"/>
      <c r="C279"/>
    </row>
    <row r="280" spans="2:3" x14ac:dyDescent="0.2">
      <c r="B280"/>
      <c r="C280"/>
    </row>
    <row r="281" spans="2:3" x14ac:dyDescent="0.2">
      <c r="B281"/>
      <c r="C281"/>
    </row>
    <row r="282" spans="2:3" x14ac:dyDescent="0.2">
      <c r="B282"/>
      <c r="C282"/>
    </row>
    <row r="283" spans="2:3" x14ac:dyDescent="0.2">
      <c r="B283"/>
      <c r="C283"/>
    </row>
    <row r="284" spans="2:3" x14ac:dyDescent="0.2">
      <c r="B284"/>
      <c r="C284"/>
    </row>
    <row r="285" spans="2:3" x14ac:dyDescent="0.2">
      <c r="B285"/>
      <c r="C285"/>
    </row>
    <row r="286" spans="2:3" x14ac:dyDescent="0.2">
      <c r="B286"/>
      <c r="C286"/>
    </row>
    <row r="287" spans="2:3" x14ac:dyDescent="0.2">
      <c r="B287"/>
      <c r="C287"/>
    </row>
    <row r="288" spans="2:3" x14ac:dyDescent="0.2">
      <c r="B288"/>
      <c r="C288"/>
    </row>
    <row r="289" spans="2:3" x14ac:dyDescent="0.2">
      <c r="B289"/>
      <c r="C289"/>
    </row>
    <row r="290" spans="2:3" x14ac:dyDescent="0.2">
      <c r="B290"/>
      <c r="C290"/>
    </row>
    <row r="291" spans="2:3" x14ac:dyDescent="0.2">
      <c r="B291"/>
      <c r="C291"/>
    </row>
    <row r="292" spans="2:3" x14ac:dyDescent="0.2">
      <c r="B292"/>
      <c r="C292"/>
    </row>
    <row r="293" spans="2:3" x14ac:dyDescent="0.2">
      <c r="B293"/>
      <c r="C293"/>
    </row>
    <row r="294" spans="2:3" x14ac:dyDescent="0.2">
      <c r="B294"/>
      <c r="C294"/>
    </row>
    <row r="295" spans="2:3" x14ac:dyDescent="0.2">
      <c r="B295"/>
      <c r="C295"/>
    </row>
    <row r="296" spans="2:3" x14ac:dyDescent="0.2">
      <c r="B296"/>
      <c r="C296"/>
    </row>
    <row r="297" spans="2:3" x14ac:dyDescent="0.2">
      <c r="B297"/>
      <c r="C297"/>
    </row>
    <row r="298" spans="2:3" x14ac:dyDescent="0.2">
      <c r="B298"/>
      <c r="C298"/>
    </row>
    <row r="299" spans="2:3" x14ac:dyDescent="0.2">
      <c r="B299"/>
      <c r="C299"/>
    </row>
    <row r="300" spans="2:3" x14ac:dyDescent="0.2">
      <c r="B300"/>
      <c r="C300"/>
    </row>
    <row r="301" spans="2:3" x14ac:dyDescent="0.2">
      <c r="B301"/>
      <c r="C301"/>
    </row>
    <row r="302" spans="2:3" x14ac:dyDescent="0.2">
      <c r="B302"/>
      <c r="C302"/>
    </row>
    <row r="303" spans="2:3" x14ac:dyDescent="0.2">
      <c r="B303"/>
      <c r="C303"/>
    </row>
    <row r="304" spans="2:3" x14ac:dyDescent="0.2">
      <c r="B304"/>
      <c r="C304"/>
    </row>
    <row r="305" spans="2:3" x14ac:dyDescent="0.2">
      <c r="B305"/>
      <c r="C305"/>
    </row>
    <row r="306" spans="2:3" x14ac:dyDescent="0.2">
      <c r="B306"/>
      <c r="C306"/>
    </row>
    <row r="307" spans="2:3" x14ac:dyDescent="0.2">
      <c r="B307"/>
      <c r="C307"/>
    </row>
    <row r="308" spans="2:3" x14ac:dyDescent="0.2">
      <c r="B308"/>
      <c r="C308"/>
    </row>
    <row r="309" spans="2:3" x14ac:dyDescent="0.2">
      <c r="B309"/>
      <c r="C309"/>
    </row>
    <row r="310" spans="2:3" x14ac:dyDescent="0.2">
      <c r="B310"/>
      <c r="C310"/>
    </row>
    <row r="311" spans="2:3" x14ac:dyDescent="0.2">
      <c r="B311"/>
      <c r="C311"/>
    </row>
    <row r="312" spans="2:3" x14ac:dyDescent="0.2">
      <c r="B312"/>
      <c r="C312"/>
    </row>
    <row r="313" spans="2:3" x14ac:dyDescent="0.2">
      <c r="B313"/>
      <c r="C313"/>
    </row>
    <row r="314" spans="2:3" x14ac:dyDescent="0.2">
      <c r="B314"/>
      <c r="C314"/>
    </row>
    <row r="315" spans="2:3" x14ac:dyDescent="0.2">
      <c r="B315"/>
      <c r="C315"/>
    </row>
    <row r="316" spans="2:3" x14ac:dyDescent="0.2">
      <c r="B316"/>
      <c r="C316"/>
    </row>
    <row r="317" spans="2:3" x14ac:dyDescent="0.2">
      <c r="B317"/>
      <c r="C317"/>
    </row>
    <row r="318" spans="2:3" x14ac:dyDescent="0.2">
      <c r="B318"/>
      <c r="C318"/>
    </row>
    <row r="319" spans="2:3" x14ac:dyDescent="0.2">
      <c r="B319"/>
      <c r="C319"/>
    </row>
    <row r="320" spans="2:3" x14ac:dyDescent="0.2">
      <c r="B320"/>
      <c r="C320"/>
    </row>
    <row r="321" spans="2:3" x14ac:dyDescent="0.2">
      <c r="B321"/>
      <c r="C321"/>
    </row>
    <row r="322" spans="2:3" x14ac:dyDescent="0.2">
      <c r="B322"/>
      <c r="C322"/>
    </row>
    <row r="323" spans="2:3" x14ac:dyDescent="0.2">
      <c r="B323"/>
      <c r="C323"/>
    </row>
    <row r="324" spans="2:3" x14ac:dyDescent="0.2">
      <c r="B324"/>
      <c r="C324"/>
    </row>
    <row r="325" spans="2:3" x14ac:dyDescent="0.2">
      <c r="B325"/>
      <c r="C325"/>
    </row>
    <row r="326" spans="2:3" x14ac:dyDescent="0.2">
      <c r="B326"/>
      <c r="C326"/>
    </row>
    <row r="327" spans="2:3" x14ac:dyDescent="0.2">
      <c r="B327"/>
      <c r="C327"/>
    </row>
    <row r="328" spans="2:3" x14ac:dyDescent="0.2">
      <c r="B328"/>
      <c r="C328"/>
    </row>
    <row r="329" spans="2:3" x14ac:dyDescent="0.2">
      <c r="B329"/>
      <c r="C329"/>
    </row>
    <row r="330" spans="2:3" x14ac:dyDescent="0.2">
      <c r="B330"/>
      <c r="C330"/>
    </row>
    <row r="331" spans="2:3" x14ac:dyDescent="0.2">
      <c r="B331"/>
      <c r="C331"/>
    </row>
    <row r="332" spans="2:3" x14ac:dyDescent="0.2">
      <c r="B332"/>
      <c r="C332"/>
    </row>
    <row r="333" spans="2:3" x14ac:dyDescent="0.2">
      <c r="B333"/>
      <c r="C333"/>
    </row>
    <row r="334" spans="2:3" x14ac:dyDescent="0.2">
      <c r="B334"/>
      <c r="C334"/>
    </row>
    <row r="335" spans="2:3" x14ac:dyDescent="0.2">
      <c r="B335"/>
      <c r="C335"/>
    </row>
    <row r="336" spans="2:3" x14ac:dyDescent="0.2">
      <c r="B336"/>
      <c r="C336"/>
    </row>
    <row r="337" spans="2:3" x14ac:dyDescent="0.2">
      <c r="B337"/>
      <c r="C337"/>
    </row>
    <row r="338" spans="2:3" x14ac:dyDescent="0.2">
      <c r="B338"/>
      <c r="C338"/>
    </row>
    <row r="339" spans="2:3" x14ac:dyDescent="0.2">
      <c r="B339"/>
      <c r="C339"/>
    </row>
    <row r="340" spans="2:3" x14ac:dyDescent="0.2">
      <c r="B340"/>
      <c r="C340"/>
    </row>
    <row r="341" spans="2:3" x14ac:dyDescent="0.2">
      <c r="B341"/>
      <c r="C341"/>
    </row>
    <row r="342" spans="2:3" x14ac:dyDescent="0.2">
      <c r="B342"/>
      <c r="C342"/>
    </row>
    <row r="343" spans="2:3" x14ac:dyDescent="0.2">
      <c r="B343"/>
      <c r="C343"/>
    </row>
    <row r="344" spans="2:3" x14ac:dyDescent="0.2">
      <c r="B344"/>
      <c r="C344"/>
    </row>
    <row r="345" spans="2:3" x14ac:dyDescent="0.2">
      <c r="B345"/>
      <c r="C345"/>
    </row>
    <row r="346" spans="2:3" x14ac:dyDescent="0.2">
      <c r="B346"/>
      <c r="C346"/>
    </row>
    <row r="347" spans="2:3" x14ac:dyDescent="0.2">
      <c r="B347"/>
      <c r="C347"/>
    </row>
    <row r="348" spans="2:3" x14ac:dyDescent="0.2">
      <c r="B348"/>
      <c r="C348"/>
    </row>
    <row r="349" spans="2:3" x14ac:dyDescent="0.2">
      <c r="B349"/>
      <c r="C349"/>
    </row>
    <row r="350" spans="2:3" x14ac:dyDescent="0.2">
      <c r="B350"/>
      <c r="C350"/>
    </row>
    <row r="351" spans="2:3" x14ac:dyDescent="0.2">
      <c r="B351"/>
      <c r="C351"/>
    </row>
    <row r="352" spans="2:3" x14ac:dyDescent="0.2">
      <c r="B352"/>
      <c r="C352"/>
    </row>
    <row r="353" spans="2:3" x14ac:dyDescent="0.2">
      <c r="B353"/>
      <c r="C353"/>
    </row>
    <row r="354" spans="2:3" x14ac:dyDescent="0.2">
      <c r="B354"/>
      <c r="C354"/>
    </row>
    <row r="355" spans="2:3" x14ac:dyDescent="0.2">
      <c r="B355"/>
      <c r="C355"/>
    </row>
    <row r="356" spans="2:3" x14ac:dyDescent="0.2">
      <c r="B356"/>
      <c r="C356"/>
    </row>
    <row r="357" spans="2:3" x14ac:dyDescent="0.2">
      <c r="B357"/>
      <c r="C357"/>
    </row>
    <row r="358" spans="2:3" x14ac:dyDescent="0.2">
      <c r="B358"/>
      <c r="C358"/>
    </row>
    <row r="359" spans="2:3" x14ac:dyDescent="0.2">
      <c r="B359"/>
      <c r="C359"/>
    </row>
    <row r="360" spans="2:3" x14ac:dyDescent="0.2">
      <c r="B360"/>
      <c r="C360"/>
    </row>
    <row r="361" spans="2:3" x14ac:dyDescent="0.2">
      <c r="B361"/>
      <c r="C361"/>
    </row>
    <row r="362" spans="2:3" x14ac:dyDescent="0.2">
      <c r="B362"/>
      <c r="C362"/>
    </row>
    <row r="363" spans="2:3" x14ac:dyDescent="0.2">
      <c r="B363"/>
      <c r="C363"/>
    </row>
    <row r="364" spans="2:3" x14ac:dyDescent="0.2">
      <c r="B364"/>
      <c r="C364"/>
    </row>
    <row r="365" spans="2:3" x14ac:dyDescent="0.2">
      <c r="B365"/>
      <c r="C365"/>
    </row>
    <row r="366" spans="2:3" x14ac:dyDescent="0.2">
      <c r="B366"/>
      <c r="C366"/>
    </row>
    <row r="367" spans="2:3" x14ac:dyDescent="0.2">
      <c r="B367"/>
      <c r="C367"/>
    </row>
    <row r="368" spans="2:3" x14ac:dyDescent="0.2">
      <c r="B368"/>
      <c r="C368"/>
    </row>
    <row r="369" spans="2:3" x14ac:dyDescent="0.2">
      <c r="B369"/>
      <c r="C369"/>
    </row>
    <row r="370" spans="2:3" x14ac:dyDescent="0.2">
      <c r="B370"/>
      <c r="C370"/>
    </row>
    <row r="371" spans="2:3" x14ac:dyDescent="0.2">
      <c r="B371"/>
      <c r="C371"/>
    </row>
    <row r="372" spans="2:3" x14ac:dyDescent="0.2">
      <c r="B372"/>
      <c r="C372"/>
    </row>
    <row r="373" spans="2:3" x14ac:dyDescent="0.2">
      <c r="B373"/>
      <c r="C373"/>
    </row>
    <row r="374" spans="2:3" x14ac:dyDescent="0.2">
      <c r="B374"/>
      <c r="C374"/>
    </row>
    <row r="375" spans="2:3" x14ac:dyDescent="0.2">
      <c r="B375"/>
      <c r="C375"/>
    </row>
    <row r="376" spans="2:3" x14ac:dyDescent="0.2">
      <c r="B376"/>
      <c r="C376"/>
    </row>
    <row r="377" spans="2:3" x14ac:dyDescent="0.2">
      <c r="B377"/>
      <c r="C377"/>
    </row>
    <row r="378" spans="2:3" x14ac:dyDescent="0.2">
      <c r="B378"/>
      <c r="C378"/>
    </row>
    <row r="379" spans="2:3" x14ac:dyDescent="0.2">
      <c r="B379"/>
      <c r="C379"/>
    </row>
    <row r="380" spans="2:3" x14ac:dyDescent="0.2">
      <c r="B380"/>
      <c r="C380"/>
    </row>
    <row r="381" spans="2:3" x14ac:dyDescent="0.2">
      <c r="B381"/>
      <c r="C381"/>
    </row>
    <row r="382" spans="2:3" x14ac:dyDescent="0.2">
      <c r="B382"/>
      <c r="C382"/>
    </row>
    <row r="383" spans="2:3" x14ac:dyDescent="0.2">
      <c r="B383"/>
      <c r="C383"/>
    </row>
    <row r="384" spans="2:3" x14ac:dyDescent="0.2">
      <c r="B384"/>
      <c r="C384"/>
    </row>
    <row r="385" spans="2:3" x14ac:dyDescent="0.2">
      <c r="B385"/>
      <c r="C385"/>
    </row>
    <row r="386" spans="2:3" x14ac:dyDescent="0.2">
      <c r="B386"/>
      <c r="C386"/>
    </row>
    <row r="387" spans="2:3" x14ac:dyDescent="0.2">
      <c r="B387"/>
      <c r="C387"/>
    </row>
    <row r="388" spans="2:3" x14ac:dyDescent="0.2">
      <c r="B388"/>
      <c r="C388"/>
    </row>
    <row r="389" spans="2:3" x14ac:dyDescent="0.2">
      <c r="B389"/>
      <c r="C389"/>
    </row>
    <row r="390" spans="2:3" x14ac:dyDescent="0.2">
      <c r="B390"/>
      <c r="C390"/>
    </row>
    <row r="391" spans="2:3" x14ac:dyDescent="0.2">
      <c r="B391"/>
      <c r="C391"/>
    </row>
    <row r="392" spans="2:3" x14ac:dyDescent="0.2">
      <c r="B392"/>
      <c r="C392"/>
    </row>
    <row r="393" spans="2:3" x14ac:dyDescent="0.2">
      <c r="B393"/>
      <c r="C393"/>
    </row>
    <row r="394" spans="2:3" x14ac:dyDescent="0.2">
      <c r="B394"/>
      <c r="C394"/>
    </row>
    <row r="395" spans="2:3" x14ac:dyDescent="0.2">
      <c r="B395"/>
      <c r="C395"/>
    </row>
    <row r="396" spans="2:3" x14ac:dyDescent="0.2">
      <c r="B396"/>
      <c r="C396"/>
    </row>
    <row r="397" spans="2:3" x14ac:dyDescent="0.2">
      <c r="B397"/>
      <c r="C397"/>
    </row>
    <row r="398" spans="2:3" x14ac:dyDescent="0.2">
      <c r="B398"/>
      <c r="C398"/>
    </row>
    <row r="399" spans="2:3" x14ac:dyDescent="0.2">
      <c r="B399"/>
      <c r="C399"/>
    </row>
    <row r="400" spans="2:3" x14ac:dyDescent="0.2">
      <c r="B400"/>
      <c r="C400"/>
    </row>
    <row r="401" spans="2:3" x14ac:dyDescent="0.2">
      <c r="B401"/>
      <c r="C401"/>
    </row>
    <row r="402" spans="2:3" x14ac:dyDescent="0.2">
      <c r="B402"/>
      <c r="C402"/>
    </row>
    <row r="403" spans="2:3" x14ac:dyDescent="0.2">
      <c r="B403"/>
      <c r="C403"/>
    </row>
    <row r="404" spans="2:3" x14ac:dyDescent="0.2">
      <c r="B404"/>
      <c r="C404"/>
    </row>
    <row r="405" spans="2:3" x14ac:dyDescent="0.2">
      <c r="B405"/>
      <c r="C405"/>
    </row>
    <row r="406" spans="2:3" x14ac:dyDescent="0.2">
      <c r="B406"/>
      <c r="C406"/>
    </row>
    <row r="407" spans="2:3" x14ac:dyDescent="0.2">
      <c r="B407"/>
      <c r="C407"/>
    </row>
    <row r="408" spans="2:3" x14ac:dyDescent="0.2">
      <c r="B408"/>
      <c r="C408"/>
    </row>
    <row r="409" spans="2:3" x14ac:dyDescent="0.2">
      <c r="B409"/>
      <c r="C409"/>
    </row>
    <row r="410" spans="2:3" x14ac:dyDescent="0.2">
      <c r="B410"/>
      <c r="C410"/>
    </row>
    <row r="411" spans="2:3" x14ac:dyDescent="0.2">
      <c r="B411"/>
      <c r="C411"/>
    </row>
    <row r="412" spans="2:3" x14ac:dyDescent="0.2">
      <c r="B412"/>
      <c r="C412"/>
    </row>
    <row r="413" spans="2:3" x14ac:dyDescent="0.2">
      <c r="B413"/>
      <c r="C413"/>
    </row>
    <row r="414" spans="2:3" x14ac:dyDescent="0.2">
      <c r="B414"/>
      <c r="C414"/>
    </row>
    <row r="415" spans="2:3" x14ac:dyDescent="0.2">
      <c r="B415"/>
      <c r="C415"/>
    </row>
    <row r="416" spans="2:3" x14ac:dyDescent="0.2">
      <c r="B416"/>
      <c r="C416"/>
    </row>
    <row r="417" spans="2:3" x14ac:dyDescent="0.2">
      <c r="B417"/>
      <c r="C417"/>
    </row>
    <row r="418" spans="2:3" x14ac:dyDescent="0.2">
      <c r="B418"/>
      <c r="C418"/>
    </row>
    <row r="419" spans="2:3" x14ac:dyDescent="0.2">
      <c r="B419"/>
      <c r="C419"/>
    </row>
    <row r="420" spans="2:3" x14ac:dyDescent="0.2">
      <c r="B420"/>
      <c r="C420"/>
    </row>
    <row r="421" spans="2:3" x14ac:dyDescent="0.2">
      <c r="B421"/>
      <c r="C421"/>
    </row>
    <row r="422" spans="2:3" x14ac:dyDescent="0.2">
      <c r="B422"/>
      <c r="C422"/>
    </row>
    <row r="423" spans="2:3" x14ac:dyDescent="0.2">
      <c r="B423"/>
      <c r="C423"/>
    </row>
    <row r="424" spans="2:3" x14ac:dyDescent="0.2">
      <c r="B424"/>
      <c r="C424"/>
    </row>
    <row r="425" spans="2:3" x14ac:dyDescent="0.2">
      <c r="B425"/>
      <c r="C425"/>
    </row>
    <row r="426" spans="2:3" x14ac:dyDescent="0.2">
      <c r="B426"/>
      <c r="C426"/>
    </row>
    <row r="427" spans="2:3" x14ac:dyDescent="0.2">
      <c r="B427"/>
      <c r="C427"/>
    </row>
    <row r="428" spans="2:3" x14ac:dyDescent="0.2">
      <c r="B428"/>
      <c r="C428"/>
    </row>
    <row r="429" spans="2:3" x14ac:dyDescent="0.2">
      <c r="B429"/>
      <c r="C429"/>
    </row>
    <row r="430" spans="2:3" x14ac:dyDescent="0.2">
      <c r="B430"/>
      <c r="C430"/>
    </row>
    <row r="431" spans="2:3" x14ac:dyDescent="0.2">
      <c r="B431"/>
      <c r="C431"/>
    </row>
    <row r="432" spans="2:3" x14ac:dyDescent="0.2">
      <c r="B432"/>
      <c r="C432"/>
    </row>
    <row r="433" spans="2:3" x14ac:dyDescent="0.2">
      <c r="B433"/>
      <c r="C433"/>
    </row>
    <row r="434" spans="2:3" x14ac:dyDescent="0.2">
      <c r="B434"/>
      <c r="C434"/>
    </row>
    <row r="435" spans="2:3" x14ac:dyDescent="0.2">
      <c r="B435"/>
      <c r="C435"/>
    </row>
    <row r="436" spans="2:3" x14ac:dyDescent="0.2">
      <c r="B436"/>
      <c r="C436"/>
    </row>
    <row r="437" spans="2:3" x14ac:dyDescent="0.2">
      <c r="B437"/>
      <c r="C437"/>
    </row>
    <row r="438" spans="2:3" x14ac:dyDescent="0.2">
      <c r="B438"/>
      <c r="C438"/>
    </row>
    <row r="439" spans="2:3" x14ac:dyDescent="0.2">
      <c r="B439"/>
      <c r="C439"/>
    </row>
    <row r="440" spans="2:3" x14ac:dyDescent="0.2">
      <c r="B440"/>
      <c r="C440"/>
    </row>
    <row r="441" spans="2:3" x14ac:dyDescent="0.2">
      <c r="B441"/>
      <c r="C441"/>
    </row>
    <row r="442" spans="2:3" x14ac:dyDescent="0.2">
      <c r="B442"/>
      <c r="C442"/>
    </row>
    <row r="443" spans="2:3" x14ac:dyDescent="0.2">
      <c r="B443"/>
      <c r="C443"/>
    </row>
    <row r="444" spans="2:3" x14ac:dyDescent="0.2">
      <c r="B444"/>
      <c r="C444"/>
    </row>
    <row r="445" spans="2:3" x14ac:dyDescent="0.2">
      <c r="B445"/>
      <c r="C445"/>
    </row>
    <row r="446" spans="2:3" x14ac:dyDescent="0.2">
      <c r="B446"/>
      <c r="C446"/>
    </row>
    <row r="447" spans="2:3" x14ac:dyDescent="0.2">
      <c r="B447"/>
      <c r="C447"/>
    </row>
    <row r="448" spans="2:3" x14ac:dyDescent="0.2">
      <c r="B448"/>
      <c r="C448"/>
    </row>
    <row r="449" spans="2:3" x14ac:dyDescent="0.2">
      <c r="B449"/>
      <c r="C449"/>
    </row>
    <row r="450" spans="2:3" x14ac:dyDescent="0.2">
      <c r="B450"/>
      <c r="C450"/>
    </row>
    <row r="451" spans="2:3" x14ac:dyDescent="0.2">
      <c r="B451"/>
      <c r="C451"/>
    </row>
    <row r="452" spans="2:3" x14ac:dyDescent="0.2">
      <c r="B452"/>
      <c r="C452"/>
    </row>
    <row r="453" spans="2:3" x14ac:dyDescent="0.2">
      <c r="B453"/>
      <c r="C453"/>
    </row>
    <row r="454" spans="2:3" x14ac:dyDescent="0.2">
      <c r="B454"/>
      <c r="C454"/>
    </row>
    <row r="455" spans="2:3" x14ac:dyDescent="0.2">
      <c r="B455"/>
      <c r="C455"/>
    </row>
    <row r="456" spans="2:3" x14ac:dyDescent="0.2">
      <c r="B456"/>
      <c r="C456"/>
    </row>
    <row r="457" spans="2:3" x14ac:dyDescent="0.2">
      <c r="B457"/>
      <c r="C457"/>
    </row>
    <row r="458" spans="2:3" x14ac:dyDescent="0.2">
      <c r="B458"/>
      <c r="C458"/>
    </row>
    <row r="459" spans="2:3" x14ac:dyDescent="0.2">
      <c r="B459"/>
      <c r="C459"/>
    </row>
    <row r="460" spans="2:3" x14ac:dyDescent="0.2">
      <c r="B460"/>
      <c r="C460"/>
    </row>
    <row r="461" spans="2:3" x14ac:dyDescent="0.2">
      <c r="B461"/>
      <c r="C461"/>
    </row>
    <row r="462" spans="2:3" x14ac:dyDescent="0.2">
      <c r="B462"/>
      <c r="C462"/>
    </row>
    <row r="463" spans="2:3" x14ac:dyDescent="0.2">
      <c r="B463"/>
      <c r="C463"/>
    </row>
    <row r="464" spans="2:3" x14ac:dyDescent="0.2">
      <c r="B464"/>
      <c r="C464"/>
    </row>
    <row r="465" spans="2:3" x14ac:dyDescent="0.2">
      <c r="B465"/>
      <c r="C465"/>
    </row>
    <row r="466" spans="2:3" x14ac:dyDescent="0.2">
      <c r="B466"/>
      <c r="C466"/>
    </row>
    <row r="467" spans="2:3" x14ac:dyDescent="0.2">
      <c r="B467"/>
      <c r="C467"/>
    </row>
    <row r="468" spans="2:3" x14ac:dyDescent="0.2">
      <c r="B468"/>
      <c r="C468"/>
    </row>
    <row r="469" spans="2:3" x14ac:dyDescent="0.2">
      <c r="B469"/>
      <c r="C469"/>
    </row>
    <row r="470" spans="2:3" x14ac:dyDescent="0.2">
      <c r="B470"/>
      <c r="C470"/>
    </row>
    <row r="471" spans="2:3" x14ac:dyDescent="0.2">
      <c r="B471"/>
      <c r="C471"/>
    </row>
    <row r="472" spans="2:3" x14ac:dyDescent="0.2">
      <c r="B472"/>
      <c r="C472"/>
    </row>
    <row r="473" spans="2:3" x14ac:dyDescent="0.2">
      <c r="B473"/>
      <c r="C473"/>
    </row>
    <row r="474" spans="2:3" x14ac:dyDescent="0.2">
      <c r="B474"/>
      <c r="C474"/>
    </row>
    <row r="475" spans="2:3" x14ac:dyDescent="0.2">
      <c r="B475"/>
      <c r="C475"/>
    </row>
    <row r="476" spans="2:3" x14ac:dyDescent="0.2">
      <c r="B476"/>
      <c r="C476"/>
    </row>
    <row r="477" spans="2:3" x14ac:dyDescent="0.2">
      <c r="B477"/>
      <c r="C477"/>
    </row>
    <row r="478" spans="2:3" x14ac:dyDescent="0.2">
      <c r="B478"/>
      <c r="C478"/>
    </row>
    <row r="479" spans="2:3" x14ac:dyDescent="0.2">
      <c r="B479"/>
      <c r="C479"/>
    </row>
    <row r="480" spans="2:3" x14ac:dyDescent="0.2">
      <c r="B480"/>
      <c r="C480"/>
    </row>
    <row r="481" spans="2:3" x14ac:dyDescent="0.2">
      <c r="B481"/>
      <c r="C481"/>
    </row>
    <row r="482" spans="2:3" x14ac:dyDescent="0.2">
      <c r="B482"/>
      <c r="C482"/>
    </row>
    <row r="483" spans="2:3" x14ac:dyDescent="0.2">
      <c r="B483"/>
      <c r="C483"/>
    </row>
    <row r="484" spans="2:3" x14ac:dyDescent="0.2">
      <c r="B484"/>
      <c r="C484"/>
    </row>
    <row r="485" spans="2:3" x14ac:dyDescent="0.2">
      <c r="B485"/>
      <c r="C485"/>
    </row>
    <row r="486" spans="2:3" x14ac:dyDescent="0.2">
      <c r="B486"/>
      <c r="C486"/>
    </row>
    <row r="487" spans="2:3" x14ac:dyDescent="0.2">
      <c r="B487"/>
      <c r="C487"/>
    </row>
    <row r="488" spans="2:3" x14ac:dyDescent="0.2">
      <c r="B488"/>
      <c r="C488"/>
    </row>
    <row r="489" spans="2:3" x14ac:dyDescent="0.2">
      <c r="B489"/>
      <c r="C489"/>
    </row>
    <row r="490" spans="2:3" x14ac:dyDescent="0.2">
      <c r="B490"/>
      <c r="C490"/>
    </row>
    <row r="491" spans="2:3" x14ac:dyDescent="0.2">
      <c r="B491"/>
      <c r="C491"/>
    </row>
    <row r="492" spans="2:3" x14ac:dyDescent="0.2">
      <c r="B492"/>
      <c r="C492"/>
    </row>
    <row r="493" spans="2:3" x14ac:dyDescent="0.2">
      <c r="B493"/>
      <c r="C493"/>
    </row>
    <row r="494" spans="2:3" x14ac:dyDescent="0.2">
      <c r="B494"/>
      <c r="C494"/>
    </row>
    <row r="495" spans="2:3" x14ac:dyDescent="0.2">
      <c r="B495"/>
      <c r="C495"/>
    </row>
    <row r="496" spans="2:3" x14ac:dyDescent="0.2">
      <c r="B496"/>
      <c r="C496"/>
    </row>
    <row r="497" spans="2:3" x14ac:dyDescent="0.2">
      <c r="B497"/>
      <c r="C497"/>
    </row>
    <row r="498" spans="2:3" x14ac:dyDescent="0.2">
      <c r="B498"/>
      <c r="C498"/>
    </row>
    <row r="499" spans="2:3" x14ac:dyDescent="0.2">
      <c r="B499"/>
      <c r="C499"/>
    </row>
    <row r="500" spans="2:3" x14ac:dyDescent="0.2">
      <c r="B500"/>
      <c r="C500"/>
    </row>
    <row r="501" spans="2:3" x14ac:dyDescent="0.2">
      <c r="B501"/>
      <c r="C501"/>
    </row>
    <row r="502" spans="2:3" x14ac:dyDescent="0.2">
      <c r="B502"/>
      <c r="C502"/>
    </row>
    <row r="503" spans="2:3" x14ac:dyDescent="0.2">
      <c r="B503"/>
      <c r="C503"/>
    </row>
    <row r="504" spans="2:3" x14ac:dyDescent="0.2">
      <c r="B504"/>
      <c r="C504"/>
    </row>
    <row r="505" spans="2:3" x14ac:dyDescent="0.2">
      <c r="B505"/>
      <c r="C505"/>
    </row>
    <row r="506" spans="2:3" x14ac:dyDescent="0.2">
      <c r="B506"/>
      <c r="C506"/>
    </row>
    <row r="507" spans="2:3" x14ac:dyDescent="0.2">
      <c r="B507"/>
      <c r="C507"/>
    </row>
    <row r="508" spans="2:3" x14ac:dyDescent="0.2">
      <c r="B508"/>
      <c r="C508"/>
    </row>
    <row r="509" spans="2:3" x14ac:dyDescent="0.2">
      <c r="B509"/>
      <c r="C509"/>
    </row>
    <row r="510" spans="2:3" x14ac:dyDescent="0.2">
      <c r="B510"/>
      <c r="C510"/>
    </row>
    <row r="511" spans="2:3" x14ac:dyDescent="0.2">
      <c r="B511"/>
      <c r="C511"/>
    </row>
    <row r="512" spans="2:3" x14ac:dyDescent="0.2">
      <c r="B512"/>
      <c r="C512"/>
    </row>
    <row r="513" spans="2:3" x14ac:dyDescent="0.2">
      <c r="B513"/>
      <c r="C513"/>
    </row>
    <row r="514" spans="2:3" x14ac:dyDescent="0.2">
      <c r="B514"/>
      <c r="C514"/>
    </row>
    <row r="515" spans="2:3" x14ac:dyDescent="0.2">
      <c r="B515"/>
      <c r="C515"/>
    </row>
    <row r="516" spans="2:3" x14ac:dyDescent="0.2">
      <c r="B516"/>
      <c r="C516"/>
    </row>
    <row r="517" spans="2:3" x14ac:dyDescent="0.2">
      <c r="B517"/>
      <c r="C517"/>
    </row>
    <row r="518" spans="2:3" x14ac:dyDescent="0.2">
      <c r="B518"/>
      <c r="C518"/>
    </row>
    <row r="519" spans="2:3" x14ac:dyDescent="0.2">
      <c r="B519"/>
      <c r="C519"/>
    </row>
    <row r="520" spans="2:3" x14ac:dyDescent="0.2">
      <c r="B520"/>
      <c r="C520"/>
    </row>
    <row r="521" spans="2:3" x14ac:dyDescent="0.2">
      <c r="B521"/>
      <c r="C521"/>
    </row>
    <row r="522" spans="2:3" x14ac:dyDescent="0.2">
      <c r="B522"/>
      <c r="C522"/>
    </row>
    <row r="523" spans="2:3" x14ac:dyDescent="0.2">
      <c r="B523"/>
      <c r="C523"/>
    </row>
    <row r="524" spans="2:3" x14ac:dyDescent="0.2">
      <c r="B524"/>
      <c r="C524"/>
    </row>
    <row r="525" spans="2:3" x14ac:dyDescent="0.2">
      <c r="B525"/>
      <c r="C525"/>
    </row>
    <row r="526" spans="2:3" x14ac:dyDescent="0.2">
      <c r="B526"/>
      <c r="C526"/>
    </row>
    <row r="527" spans="2:3" x14ac:dyDescent="0.2">
      <c r="B527"/>
      <c r="C527"/>
    </row>
    <row r="528" spans="2:3" x14ac:dyDescent="0.2">
      <c r="B528"/>
      <c r="C528"/>
    </row>
    <row r="529" spans="2:3" x14ac:dyDescent="0.2">
      <c r="B529"/>
      <c r="C529"/>
    </row>
    <row r="530" spans="2:3" x14ac:dyDescent="0.2">
      <c r="B530"/>
      <c r="C530"/>
    </row>
    <row r="531" spans="2:3" x14ac:dyDescent="0.2">
      <c r="B531"/>
      <c r="C531"/>
    </row>
    <row r="532" spans="2:3" x14ac:dyDescent="0.2">
      <c r="B532"/>
      <c r="C532"/>
    </row>
    <row r="533" spans="2:3" x14ac:dyDescent="0.2">
      <c r="B533"/>
      <c r="C533"/>
    </row>
    <row r="534" spans="2:3" x14ac:dyDescent="0.2">
      <c r="B534"/>
      <c r="C534"/>
    </row>
    <row r="535" spans="2:3" x14ac:dyDescent="0.2">
      <c r="B535"/>
      <c r="C535"/>
    </row>
    <row r="536" spans="2:3" x14ac:dyDescent="0.2">
      <c r="B536"/>
      <c r="C536"/>
    </row>
    <row r="537" spans="2:3" x14ac:dyDescent="0.2">
      <c r="B537"/>
      <c r="C537"/>
    </row>
    <row r="538" spans="2:3" x14ac:dyDescent="0.2">
      <c r="B538"/>
      <c r="C538"/>
    </row>
    <row r="539" spans="2:3" x14ac:dyDescent="0.2">
      <c r="B539"/>
      <c r="C539"/>
    </row>
    <row r="540" spans="2:3" x14ac:dyDescent="0.2">
      <c r="B540"/>
      <c r="C540"/>
    </row>
    <row r="541" spans="2:3" x14ac:dyDescent="0.2">
      <c r="B541"/>
      <c r="C541"/>
    </row>
    <row r="542" spans="2:3" x14ac:dyDescent="0.2">
      <c r="B542"/>
      <c r="C542"/>
    </row>
    <row r="543" spans="2:3" x14ac:dyDescent="0.2">
      <c r="B543"/>
      <c r="C543"/>
    </row>
    <row r="544" spans="2:3" x14ac:dyDescent="0.2">
      <c r="B544"/>
      <c r="C544"/>
    </row>
    <row r="545" spans="2:3" x14ac:dyDescent="0.2">
      <c r="B545"/>
      <c r="C545"/>
    </row>
    <row r="546" spans="2:3" x14ac:dyDescent="0.2">
      <c r="B546"/>
      <c r="C546"/>
    </row>
    <row r="547" spans="2:3" x14ac:dyDescent="0.2">
      <c r="B547"/>
      <c r="C547"/>
    </row>
    <row r="548" spans="2:3" x14ac:dyDescent="0.2">
      <c r="B548"/>
      <c r="C548"/>
    </row>
    <row r="549" spans="2:3" x14ac:dyDescent="0.2">
      <c r="B549"/>
      <c r="C549"/>
    </row>
    <row r="550" spans="2:3" x14ac:dyDescent="0.2">
      <c r="B550"/>
      <c r="C550"/>
    </row>
    <row r="551" spans="2:3" x14ac:dyDescent="0.2">
      <c r="B551"/>
      <c r="C551"/>
    </row>
    <row r="552" spans="2:3" x14ac:dyDescent="0.2">
      <c r="B552"/>
      <c r="C552"/>
    </row>
    <row r="553" spans="2:3" x14ac:dyDescent="0.2">
      <c r="B553"/>
      <c r="C553"/>
    </row>
    <row r="554" spans="2:3" x14ac:dyDescent="0.2">
      <c r="B554"/>
      <c r="C554"/>
    </row>
    <row r="555" spans="2:3" x14ac:dyDescent="0.2">
      <c r="B555"/>
      <c r="C555"/>
    </row>
    <row r="556" spans="2:3" x14ac:dyDescent="0.2">
      <c r="B556"/>
      <c r="C556"/>
    </row>
    <row r="557" spans="2:3" x14ac:dyDescent="0.2">
      <c r="B557"/>
      <c r="C557"/>
    </row>
    <row r="558" spans="2:3" x14ac:dyDescent="0.2">
      <c r="B558"/>
      <c r="C558"/>
    </row>
    <row r="559" spans="2:3" x14ac:dyDescent="0.2">
      <c r="B559"/>
      <c r="C559"/>
    </row>
    <row r="560" spans="2:3" x14ac:dyDescent="0.2">
      <c r="B560"/>
      <c r="C560"/>
    </row>
    <row r="561" spans="2:3" x14ac:dyDescent="0.2">
      <c r="B561"/>
      <c r="C561"/>
    </row>
    <row r="562" spans="2:3" x14ac:dyDescent="0.2">
      <c r="B562"/>
      <c r="C562"/>
    </row>
    <row r="563" spans="2:3" x14ac:dyDescent="0.2">
      <c r="B563"/>
      <c r="C563"/>
    </row>
    <row r="564" spans="2:3" x14ac:dyDescent="0.2">
      <c r="B564"/>
      <c r="C564"/>
    </row>
    <row r="565" spans="2:3" x14ac:dyDescent="0.2">
      <c r="B565"/>
      <c r="C565"/>
    </row>
    <row r="566" spans="2:3" x14ac:dyDescent="0.2">
      <c r="B566"/>
      <c r="C566"/>
    </row>
    <row r="567" spans="2:3" x14ac:dyDescent="0.2">
      <c r="B567"/>
      <c r="C567"/>
    </row>
    <row r="568" spans="2:3" x14ac:dyDescent="0.2">
      <c r="B568"/>
      <c r="C568"/>
    </row>
    <row r="569" spans="2:3" x14ac:dyDescent="0.2">
      <c r="B569"/>
      <c r="C569"/>
    </row>
    <row r="570" spans="2:3" x14ac:dyDescent="0.2">
      <c r="B570"/>
      <c r="C570"/>
    </row>
    <row r="571" spans="2:3" x14ac:dyDescent="0.2">
      <c r="B571"/>
      <c r="C571"/>
    </row>
    <row r="572" spans="2:3" x14ac:dyDescent="0.2">
      <c r="B572"/>
      <c r="C572"/>
    </row>
    <row r="573" spans="2:3" x14ac:dyDescent="0.2">
      <c r="B573"/>
      <c r="C573"/>
    </row>
    <row r="574" spans="2:3" x14ac:dyDescent="0.2">
      <c r="B574"/>
      <c r="C574"/>
    </row>
    <row r="575" spans="2:3" x14ac:dyDescent="0.2">
      <c r="B575"/>
      <c r="C575"/>
    </row>
    <row r="576" spans="2:3" x14ac:dyDescent="0.2">
      <c r="B576"/>
      <c r="C576"/>
    </row>
    <row r="577" spans="2:3" x14ac:dyDescent="0.2">
      <c r="B577"/>
      <c r="C577"/>
    </row>
    <row r="578" spans="2:3" x14ac:dyDescent="0.2">
      <c r="B578"/>
      <c r="C578"/>
    </row>
    <row r="579" spans="2:3" x14ac:dyDescent="0.2">
      <c r="B579"/>
      <c r="C579"/>
    </row>
    <row r="580" spans="2:3" x14ac:dyDescent="0.2">
      <c r="B580"/>
      <c r="C580"/>
    </row>
    <row r="581" spans="2:3" x14ac:dyDescent="0.2">
      <c r="B581"/>
      <c r="C581"/>
    </row>
    <row r="582" spans="2:3" x14ac:dyDescent="0.2">
      <c r="B582"/>
      <c r="C582"/>
    </row>
    <row r="583" spans="2:3" x14ac:dyDescent="0.2">
      <c r="B583"/>
      <c r="C583"/>
    </row>
    <row r="584" spans="2:3" x14ac:dyDescent="0.2">
      <c r="B584"/>
      <c r="C584"/>
    </row>
    <row r="585" spans="2:3" x14ac:dyDescent="0.2">
      <c r="B585"/>
      <c r="C585"/>
    </row>
    <row r="586" spans="2:3" x14ac:dyDescent="0.2">
      <c r="B586"/>
      <c r="C586"/>
    </row>
    <row r="587" spans="2:3" x14ac:dyDescent="0.2">
      <c r="B587"/>
      <c r="C587"/>
    </row>
    <row r="588" spans="2:3" x14ac:dyDescent="0.2">
      <c r="B588"/>
      <c r="C588"/>
    </row>
    <row r="589" spans="2:3" x14ac:dyDescent="0.2">
      <c r="B589"/>
      <c r="C589"/>
    </row>
    <row r="590" spans="2:3" x14ac:dyDescent="0.2">
      <c r="B590"/>
      <c r="C590"/>
    </row>
    <row r="591" spans="2:3" x14ac:dyDescent="0.2">
      <c r="B591"/>
      <c r="C591"/>
    </row>
    <row r="592" spans="2:3" x14ac:dyDescent="0.2">
      <c r="B592"/>
      <c r="C592"/>
    </row>
    <row r="593" spans="2:3" x14ac:dyDescent="0.2">
      <c r="B593"/>
      <c r="C593"/>
    </row>
    <row r="594" spans="2:3" x14ac:dyDescent="0.2">
      <c r="B594"/>
      <c r="C594"/>
    </row>
    <row r="595" spans="2:3" x14ac:dyDescent="0.2">
      <c r="B595"/>
      <c r="C595"/>
    </row>
    <row r="596" spans="2:3" x14ac:dyDescent="0.2">
      <c r="B596"/>
      <c r="C596"/>
    </row>
    <row r="597" spans="2:3" x14ac:dyDescent="0.2">
      <c r="B597"/>
      <c r="C597"/>
    </row>
    <row r="598" spans="2:3" x14ac:dyDescent="0.2">
      <c r="B598"/>
      <c r="C598"/>
    </row>
    <row r="599" spans="2:3" x14ac:dyDescent="0.2">
      <c r="B599"/>
      <c r="C599"/>
    </row>
    <row r="600" spans="2:3" x14ac:dyDescent="0.2">
      <c r="B600"/>
      <c r="C600"/>
    </row>
    <row r="601" spans="2:3" x14ac:dyDescent="0.2">
      <c r="B601"/>
      <c r="C601"/>
    </row>
    <row r="602" spans="2:3" x14ac:dyDescent="0.2">
      <c r="B602"/>
      <c r="C602"/>
    </row>
    <row r="603" spans="2:3" x14ac:dyDescent="0.2">
      <c r="B603"/>
      <c r="C603"/>
    </row>
    <row r="604" spans="2:3" x14ac:dyDescent="0.2">
      <c r="B604"/>
      <c r="C604"/>
    </row>
    <row r="605" spans="2:3" x14ac:dyDescent="0.2">
      <c r="B605"/>
      <c r="C605"/>
    </row>
    <row r="606" spans="2:3" x14ac:dyDescent="0.2">
      <c r="B606"/>
      <c r="C606"/>
    </row>
    <row r="607" spans="2:3" x14ac:dyDescent="0.2">
      <c r="B607"/>
      <c r="C607"/>
    </row>
    <row r="608" spans="2:3" x14ac:dyDescent="0.2">
      <c r="B608"/>
      <c r="C608"/>
    </row>
    <row r="609" spans="2:3" x14ac:dyDescent="0.2">
      <c r="B609"/>
      <c r="C609"/>
    </row>
    <row r="610" spans="2:3" x14ac:dyDescent="0.2">
      <c r="B610"/>
      <c r="C610"/>
    </row>
    <row r="611" spans="2:3" x14ac:dyDescent="0.2">
      <c r="B611"/>
      <c r="C611"/>
    </row>
    <row r="612" spans="2:3" x14ac:dyDescent="0.2">
      <c r="B612"/>
      <c r="C612"/>
    </row>
    <row r="613" spans="2:3" x14ac:dyDescent="0.2">
      <c r="B613"/>
      <c r="C613"/>
    </row>
    <row r="614" spans="2:3" x14ac:dyDescent="0.2">
      <c r="B614"/>
      <c r="C614"/>
    </row>
    <row r="615" spans="2:3" x14ac:dyDescent="0.2">
      <c r="B615"/>
      <c r="C615"/>
    </row>
    <row r="616" spans="2:3" x14ac:dyDescent="0.2">
      <c r="B616"/>
      <c r="C616"/>
    </row>
    <row r="617" spans="2:3" x14ac:dyDescent="0.2">
      <c r="B617"/>
      <c r="C617"/>
    </row>
    <row r="618" spans="2:3" x14ac:dyDescent="0.2">
      <c r="B618"/>
      <c r="C618"/>
    </row>
    <row r="619" spans="2:3" x14ac:dyDescent="0.2">
      <c r="B619"/>
      <c r="C619"/>
    </row>
    <row r="620" spans="2:3" x14ac:dyDescent="0.2">
      <c r="B620"/>
      <c r="C620"/>
    </row>
    <row r="621" spans="2:3" x14ac:dyDescent="0.2">
      <c r="B621"/>
      <c r="C621"/>
    </row>
    <row r="622" spans="2:3" x14ac:dyDescent="0.2">
      <c r="B622"/>
      <c r="C622"/>
    </row>
    <row r="623" spans="2:3" x14ac:dyDescent="0.2">
      <c r="B623"/>
      <c r="C623"/>
    </row>
    <row r="624" spans="2:3" x14ac:dyDescent="0.2">
      <c r="B624"/>
      <c r="C624"/>
    </row>
    <row r="625" spans="2:3" x14ac:dyDescent="0.2">
      <c r="B625"/>
      <c r="C625"/>
    </row>
    <row r="626" spans="2:3" x14ac:dyDescent="0.2">
      <c r="B626"/>
      <c r="C626"/>
    </row>
    <row r="627" spans="2:3" x14ac:dyDescent="0.2">
      <c r="B627"/>
      <c r="C627"/>
    </row>
    <row r="628" spans="2:3" x14ac:dyDescent="0.2">
      <c r="B628"/>
      <c r="C628"/>
    </row>
    <row r="629" spans="2:3" x14ac:dyDescent="0.2">
      <c r="B629"/>
      <c r="C629"/>
    </row>
    <row r="630" spans="2:3" x14ac:dyDescent="0.2">
      <c r="B630"/>
      <c r="C630"/>
    </row>
    <row r="631" spans="2:3" x14ac:dyDescent="0.2">
      <c r="B631"/>
      <c r="C631"/>
    </row>
    <row r="632" spans="2:3" x14ac:dyDescent="0.2">
      <c r="B632"/>
      <c r="C632"/>
    </row>
    <row r="633" spans="2:3" x14ac:dyDescent="0.2">
      <c r="B633"/>
      <c r="C633"/>
    </row>
    <row r="634" spans="2:3" x14ac:dyDescent="0.2">
      <c r="B634"/>
      <c r="C634"/>
    </row>
    <row r="635" spans="2:3" x14ac:dyDescent="0.2">
      <c r="B635"/>
      <c r="C635"/>
    </row>
    <row r="636" spans="2:3" x14ac:dyDescent="0.2">
      <c r="B636"/>
      <c r="C636"/>
    </row>
    <row r="637" spans="2:3" x14ac:dyDescent="0.2">
      <c r="B637"/>
      <c r="C637"/>
    </row>
    <row r="638" spans="2:3" x14ac:dyDescent="0.2">
      <c r="B638"/>
      <c r="C638"/>
    </row>
    <row r="639" spans="2:3" x14ac:dyDescent="0.2">
      <c r="B639"/>
      <c r="C639"/>
    </row>
    <row r="640" spans="2:3" x14ac:dyDescent="0.2">
      <c r="B640"/>
      <c r="C640"/>
    </row>
    <row r="641" spans="2:3" x14ac:dyDescent="0.2">
      <c r="B641"/>
      <c r="C641"/>
    </row>
    <row r="642" spans="2:3" x14ac:dyDescent="0.2">
      <c r="B642"/>
      <c r="C642"/>
    </row>
    <row r="643" spans="2:3" x14ac:dyDescent="0.2">
      <c r="B643"/>
      <c r="C643"/>
    </row>
    <row r="644" spans="2:3" x14ac:dyDescent="0.2">
      <c r="B644"/>
      <c r="C644"/>
    </row>
    <row r="645" spans="2:3" x14ac:dyDescent="0.2">
      <c r="B645"/>
      <c r="C645"/>
    </row>
    <row r="646" spans="2:3" x14ac:dyDescent="0.2">
      <c r="B646"/>
      <c r="C646"/>
    </row>
    <row r="647" spans="2:3" x14ac:dyDescent="0.2">
      <c r="B647"/>
      <c r="C647"/>
    </row>
    <row r="648" spans="2:3" x14ac:dyDescent="0.2">
      <c r="B648"/>
      <c r="C648"/>
    </row>
    <row r="649" spans="2:3" x14ac:dyDescent="0.2">
      <c r="B649"/>
      <c r="C649"/>
    </row>
    <row r="650" spans="2:3" x14ac:dyDescent="0.2">
      <c r="B650"/>
      <c r="C650"/>
    </row>
    <row r="651" spans="2:3" x14ac:dyDescent="0.2">
      <c r="B651"/>
      <c r="C651"/>
    </row>
    <row r="652" spans="2:3" x14ac:dyDescent="0.2">
      <c r="B652"/>
      <c r="C652"/>
    </row>
    <row r="653" spans="2:3" x14ac:dyDescent="0.2">
      <c r="B653"/>
      <c r="C653"/>
    </row>
    <row r="654" spans="2:3" x14ac:dyDescent="0.2">
      <c r="B654"/>
      <c r="C654"/>
    </row>
    <row r="655" spans="2:3" x14ac:dyDescent="0.2">
      <c r="B655"/>
      <c r="C655"/>
    </row>
    <row r="656" spans="2:3" x14ac:dyDescent="0.2">
      <c r="B656"/>
      <c r="C656"/>
    </row>
    <row r="657" spans="2:3" x14ac:dyDescent="0.2">
      <c r="B657"/>
      <c r="C657"/>
    </row>
    <row r="658" spans="2:3" x14ac:dyDescent="0.2">
      <c r="B658"/>
      <c r="C658"/>
    </row>
    <row r="659" spans="2:3" x14ac:dyDescent="0.2">
      <c r="B659"/>
      <c r="C659"/>
    </row>
    <row r="660" spans="2:3" x14ac:dyDescent="0.2">
      <c r="B660"/>
      <c r="C660"/>
    </row>
    <row r="661" spans="2:3" x14ac:dyDescent="0.2">
      <c r="B661"/>
      <c r="C661"/>
    </row>
    <row r="662" spans="2:3" x14ac:dyDescent="0.2">
      <c r="B662"/>
      <c r="C662"/>
    </row>
    <row r="663" spans="2:3" x14ac:dyDescent="0.2">
      <c r="B663"/>
      <c r="C663"/>
    </row>
    <row r="664" spans="2:3" x14ac:dyDescent="0.2">
      <c r="B664"/>
      <c r="C664"/>
    </row>
    <row r="665" spans="2:3" x14ac:dyDescent="0.2">
      <c r="B665"/>
      <c r="C665"/>
    </row>
    <row r="666" spans="2:3" x14ac:dyDescent="0.2">
      <c r="B666"/>
      <c r="C666"/>
    </row>
    <row r="667" spans="2:3" x14ac:dyDescent="0.2">
      <c r="B667"/>
      <c r="C667"/>
    </row>
    <row r="668" spans="2:3" x14ac:dyDescent="0.2">
      <c r="B668"/>
      <c r="C668"/>
    </row>
    <row r="669" spans="2:3" x14ac:dyDescent="0.2">
      <c r="B669"/>
      <c r="C669"/>
    </row>
    <row r="670" spans="2:3" x14ac:dyDescent="0.2">
      <c r="B670"/>
      <c r="C670"/>
    </row>
    <row r="671" spans="2:3" x14ac:dyDescent="0.2">
      <c r="B671"/>
      <c r="C671"/>
    </row>
    <row r="672" spans="2:3" x14ac:dyDescent="0.2">
      <c r="B672"/>
      <c r="C672"/>
    </row>
    <row r="673" spans="2:3" x14ac:dyDescent="0.2">
      <c r="B673"/>
      <c r="C673"/>
    </row>
    <row r="674" spans="2:3" x14ac:dyDescent="0.2">
      <c r="B674"/>
      <c r="C674"/>
    </row>
    <row r="675" spans="2:3" x14ac:dyDescent="0.2">
      <c r="B675"/>
      <c r="C675"/>
    </row>
    <row r="676" spans="2:3" x14ac:dyDescent="0.2">
      <c r="B676"/>
      <c r="C676"/>
    </row>
    <row r="677" spans="2:3" x14ac:dyDescent="0.2">
      <c r="B677"/>
      <c r="C677"/>
    </row>
    <row r="678" spans="2:3" x14ac:dyDescent="0.2">
      <c r="B678"/>
      <c r="C678"/>
    </row>
    <row r="679" spans="2:3" x14ac:dyDescent="0.2">
      <c r="B679"/>
      <c r="C679"/>
    </row>
    <row r="680" spans="2:3" x14ac:dyDescent="0.2">
      <c r="B680"/>
      <c r="C680"/>
    </row>
    <row r="681" spans="2:3" x14ac:dyDescent="0.2">
      <c r="B681"/>
      <c r="C681"/>
    </row>
    <row r="682" spans="2:3" x14ac:dyDescent="0.2">
      <c r="B682"/>
      <c r="C682"/>
    </row>
    <row r="683" spans="2:3" x14ac:dyDescent="0.2">
      <c r="B683"/>
      <c r="C683"/>
    </row>
    <row r="684" spans="2:3" x14ac:dyDescent="0.2">
      <c r="B684"/>
      <c r="C684"/>
    </row>
    <row r="685" spans="2:3" x14ac:dyDescent="0.2">
      <c r="B685"/>
      <c r="C685"/>
    </row>
    <row r="686" spans="2:3" x14ac:dyDescent="0.2">
      <c r="B686"/>
      <c r="C686"/>
    </row>
    <row r="687" spans="2:3" x14ac:dyDescent="0.2">
      <c r="B687"/>
      <c r="C687"/>
    </row>
    <row r="688" spans="2:3" x14ac:dyDescent="0.2">
      <c r="B688"/>
      <c r="C688"/>
    </row>
    <row r="689" spans="2:3" x14ac:dyDescent="0.2">
      <c r="B689"/>
      <c r="C689"/>
    </row>
    <row r="690" spans="2:3" x14ac:dyDescent="0.2">
      <c r="B690"/>
      <c r="C690"/>
    </row>
    <row r="691" spans="2:3" x14ac:dyDescent="0.2">
      <c r="B691"/>
      <c r="C691"/>
    </row>
    <row r="692" spans="2:3" x14ac:dyDescent="0.2">
      <c r="B692"/>
      <c r="C692"/>
    </row>
    <row r="693" spans="2:3" x14ac:dyDescent="0.2">
      <c r="B693"/>
      <c r="C693"/>
    </row>
    <row r="694" spans="2:3" x14ac:dyDescent="0.2">
      <c r="B694"/>
      <c r="C694"/>
    </row>
    <row r="695" spans="2:3" x14ac:dyDescent="0.2">
      <c r="B695"/>
      <c r="C695"/>
    </row>
    <row r="696" spans="2:3" x14ac:dyDescent="0.2">
      <c r="B696"/>
      <c r="C696"/>
    </row>
    <row r="697" spans="2:3" x14ac:dyDescent="0.2">
      <c r="B697"/>
      <c r="C697"/>
    </row>
    <row r="698" spans="2:3" x14ac:dyDescent="0.2">
      <c r="B698"/>
      <c r="C698"/>
    </row>
    <row r="699" spans="2:3" x14ac:dyDescent="0.2">
      <c r="B699"/>
      <c r="C699"/>
    </row>
    <row r="700" spans="2:3" x14ac:dyDescent="0.2">
      <c r="B700"/>
      <c r="C700"/>
    </row>
    <row r="701" spans="2:3" x14ac:dyDescent="0.2">
      <c r="B701"/>
      <c r="C701"/>
    </row>
    <row r="702" spans="2:3" x14ac:dyDescent="0.2">
      <c r="B702"/>
      <c r="C702"/>
    </row>
    <row r="703" spans="2:3" x14ac:dyDescent="0.2">
      <c r="B703"/>
      <c r="C703"/>
    </row>
    <row r="704" spans="2:3" x14ac:dyDescent="0.2">
      <c r="B704"/>
      <c r="C704"/>
    </row>
    <row r="705" spans="2:3" x14ac:dyDescent="0.2">
      <c r="B705"/>
      <c r="C705"/>
    </row>
    <row r="706" spans="2:3" x14ac:dyDescent="0.2">
      <c r="B706"/>
      <c r="C706"/>
    </row>
    <row r="707" spans="2:3" x14ac:dyDescent="0.2">
      <c r="B707"/>
      <c r="C707"/>
    </row>
    <row r="708" spans="2:3" x14ac:dyDescent="0.2">
      <c r="B708"/>
      <c r="C708"/>
    </row>
    <row r="709" spans="2:3" x14ac:dyDescent="0.2">
      <c r="B709"/>
      <c r="C709"/>
    </row>
    <row r="710" spans="2:3" x14ac:dyDescent="0.2">
      <c r="B710"/>
      <c r="C710"/>
    </row>
    <row r="711" spans="2:3" x14ac:dyDescent="0.2">
      <c r="B711"/>
      <c r="C711"/>
    </row>
    <row r="712" spans="2:3" x14ac:dyDescent="0.2">
      <c r="B712"/>
      <c r="C712"/>
    </row>
    <row r="713" spans="2:3" x14ac:dyDescent="0.2">
      <c r="B713"/>
      <c r="C713"/>
    </row>
    <row r="714" spans="2:3" x14ac:dyDescent="0.2">
      <c r="B714"/>
      <c r="C714"/>
    </row>
    <row r="715" spans="2:3" x14ac:dyDescent="0.2">
      <c r="B715"/>
      <c r="C715"/>
    </row>
    <row r="716" spans="2:3" x14ac:dyDescent="0.2">
      <c r="B716"/>
      <c r="C716"/>
    </row>
    <row r="717" spans="2:3" x14ac:dyDescent="0.2">
      <c r="B717"/>
      <c r="C717"/>
    </row>
    <row r="718" spans="2:3" x14ac:dyDescent="0.2">
      <c r="B718"/>
      <c r="C718"/>
    </row>
    <row r="719" spans="2:3" x14ac:dyDescent="0.2">
      <c r="B719"/>
      <c r="C719"/>
    </row>
    <row r="720" spans="2:3" x14ac:dyDescent="0.2">
      <c r="B720"/>
      <c r="C720"/>
    </row>
    <row r="721" spans="2:3" x14ac:dyDescent="0.2">
      <c r="B721"/>
      <c r="C721"/>
    </row>
    <row r="722" spans="2:3" x14ac:dyDescent="0.2">
      <c r="B722"/>
      <c r="C722"/>
    </row>
    <row r="723" spans="2:3" x14ac:dyDescent="0.2">
      <c r="B723"/>
      <c r="C723"/>
    </row>
    <row r="724" spans="2:3" x14ac:dyDescent="0.2">
      <c r="B724"/>
      <c r="C724"/>
    </row>
    <row r="725" spans="2:3" x14ac:dyDescent="0.2">
      <c r="B725"/>
      <c r="C725"/>
    </row>
    <row r="726" spans="2:3" x14ac:dyDescent="0.2">
      <c r="B726"/>
      <c r="C726"/>
    </row>
    <row r="727" spans="2:3" x14ac:dyDescent="0.2">
      <c r="B727"/>
      <c r="C727"/>
    </row>
    <row r="728" spans="2:3" x14ac:dyDescent="0.2">
      <c r="B728"/>
      <c r="C728"/>
    </row>
    <row r="729" spans="2:3" x14ac:dyDescent="0.2">
      <c r="B729"/>
      <c r="C729"/>
    </row>
    <row r="730" spans="2:3" x14ac:dyDescent="0.2">
      <c r="B730"/>
      <c r="C730"/>
    </row>
    <row r="731" spans="2:3" x14ac:dyDescent="0.2">
      <c r="B731"/>
      <c r="C731"/>
    </row>
    <row r="732" spans="2:3" x14ac:dyDescent="0.2">
      <c r="B732"/>
      <c r="C732"/>
    </row>
    <row r="733" spans="2:3" x14ac:dyDescent="0.2">
      <c r="B733"/>
      <c r="C733"/>
    </row>
    <row r="734" spans="2:3" x14ac:dyDescent="0.2">
      <c r="B734"/>
      <c r="C734"/>
    </row>
    <row r="735" spans="2:3" x14ac:dyDescent="0.2">
      <c r="B735"/>
      <c r="C735"/>
    </row>
    <row r="736" spans="2:3" x14ac:dyDescent="0.2">
      <c r="B736"/>
      <c r="C736"/>
    </row>
    <row r="737" spans="2:3" x14ac:dyDescent="0.2">
      <c r="B737"/>
      <c r="C737"/>
    </row>
    <row r="738" spans="2:3" x14ac:dyDescent="0.2">
      <c r="B738"/>
      <c r="C738"/>
    </row>
    <row r="739" spans="2:3" x14ac:dyDescent="0.2">
      <c r="B739"/>
      <c r="C739"/>
    </row>
    <row r="740" spans="2:3" x14ac:dyDescent="0.2">
      <c r="B740"/>
      <c r="C740"/>
    </row>
    <row r="741" spans="2:3" x14ac:dyDescent="0.2">
      <c r="B741"/>
      <c r="C741"/>
    </row>
    <row r="742" spans="2:3" x14ac:dyDescent="0.2">
      <c r="B742"/>
      <c r="C742"/>
    </row>
    <row r="743" spans="2:3" x14ac:dyDescent="0.2">
      <c r="B743"/>
      <c r="C743"/>
    </row>
    <row r="744" spans="2:3" x14ac:dyDescent="0.2">
      <c r="B744"/>
      <c r="C744"/>
    </row>
    <row r="745" spans="2:3" x14ac:dyDescent="0.2">
      <c r="B745"/>
      <c r="C745"/>
    </row>
    <row r="746" spans="2:3" x14ac:dyDescent="0.2">
      <c r="B746"/>
      <c r="C746"/>
    </row>
    <row r="747" spans="2:3" x14ac:dyDescent="0.2">
      <c r="B747"/>
      <c r="C747"/>
    </row>
    <row r="748" spans="2:3" x14ac:dyDescent="0.2">
      <c r="B748"/>
      <c r="C748"/>
    </row>
    <row r="749" spans="2:3" x14ac:dyDescent="0.2">
      <c r="B749"/>
      <c r="C749"/>
    </row>
    <row r="750" spans="2:3" x14ac:dyDescent="0.2">
      <c r="B750"/>
      <c r="C750"/>
    </row>
    <row r="751" spans="2:3" x14ac:dyDescent="0.2">
      <c r="B751"/>
      <c r="C751"/>
    </row>
    <row r="752" spans="2:3" x14ac:dyDescent="0.2">
      <c r="B752"/>
      <c r="C752"/>
    </row>
    <row r="753" spans="2:3" x14ac:dyDescent="0.2">
      <c r="B753"/>
      <c r="C753"/>
    </row>
    <row r="754" spans="2:3" x14ac:dyDescent="0.2">
      <c r="B754"/>
      <c r="C754"/>
    </row>
    <row r="755" spans="2:3" x14ac:dyDescent="0.2">
      <c r="B755"/>
      <c r="C755"/>
    </row>
    <row r="756" spans="2:3" x14ac:dyDescent="0.2">
      <c r="B756"/>
      <c r="C756"/>
    </row>
    <row r="757" spans="2:3" x14ac:dyDescent="0.2">
      <c r="B757"/>
      <c r="C757"/>
    </row>
    <row r="758" spans="2:3" x14ac:dyDescent="0.2">
      <c r="B758"/>
      <c r="C758"/>
    </row>
    <row r="759" spans="2:3" x14ac:dyDescent="0.2">
      <c r="B759"/>
      <c r="C759"/>
    </row>
    <row r="760" spans="2:3" x14ac:dyDescent="0.2">
      <c r="B760"/>
      <c r="C760"/>
    </row>
    <row r="761" spans="2:3" x14ac:dyDescent="0.2">
      <c r="B761"/>
      <c r="C761"/>
    </row>
    <row r="762" spans="2:3" x14ac:dyDescent="0.2">
      <c r="B762"/>
      <c r="C762"/>
    </row>
    <row r="763" spans="2:3" x14ac:dyDescent="0.2">
      <c r="B763"/>
      <c r="C763"/>
    </row>
    <row r="764" spans="2:3" x14ac:dyDescent="0.2">
      <c r="B764"/>
      <c r="C764"/>
    </row>
    <row r="765" spans="2:3" x14ac:dyDescent="0.2">
      <c r="B765"/>
      <c r="C765"/>
    </row>
    <row r="766" spans="2:3" x14ac:dyDescent="0.2">
      <c r="B766"/>
      <c r="C766"/>
    </row>
    <row r="767" spans="2:3" x14ac:dyDescent="0.2">
      <c r="B767"/>
      <c r="C767"/>
    </row>
    <row r="768" spans="2:3" x14ac:dyDescent="0.2">
      <c r="B768"/>
      <c r="C768"/>
    </row>
    <row r="769" spans="2:3" x14ac:dyDescent="0.2">
      <c r="B769"/>
      <c r="C769"/>
    </row>
    <row r="770" spans="2:3" x14ac:dyDescent="0.2">
      <c r="B770"/>
      <c r="C770"/>
    </row>
    <row r="771" spans="2:3" x14ac:dyDescent="0.2">
      <c r="B771"/>
      <c r="C771"/>
    </row>
    <row r="772" spans="2:3" x14ac:dyDescent="0.2">
      <c r="B772"/>
      <c r="C772"/>
    </row>
    <row r="773" spans="2:3" x14ac:dyDescent="0.2">
      <c r="B773"/>
      <c r="C773"/>
    </row>
    <row r="774" spans="2:3" x14ac:dyDescent="0.2">
      <c r="B774"/>
      <c r="C774"/>
    </row>
    <row r="775" spans="2:3" x14ac:dyDescent="0.2">
      <c r="B775"/>
      <c r="C775"/>
    </row>
    <row r="776" spans="2:3" x14ac:dyDescent="0.2">
      <c r="B776"/>
      <c r="C776"/>
    </row>
    <row r="777" spans="2:3" x14ac:dyDescent="0.2">
      <c r="B777"/>
      <c r="C777"/>
    </row>
    <row r="778" spans="2:3" x14ac:dyDescent="0.2">
      <c r="B778"/>
      <c r="C778"/>
    </row>
    <row r="779" spans="2:3" x14ac:dyDescent="0.2">
      <c r="B779"/>
      <c r="C779"/>
    </row>
    <row r="780" spans="2:3" x14ac:dyDescent="0.2">
      <c r="B780"/>
      <c r="C780"/>
    </row>
    <row r="781" spans="2:3" x14ac:dyDescent="0.2">
      <c r="B781"/>
      <c r="C781"/>
    </row>
    <row r="782" spans="2:3" x14ac:dyDescent="0.2">
      <c r="B782"/>
      <c r="C782"/>
    </row>
    <row r="783" spans="2:3" x14ac:dyDescent="0.2">
      <c r="B783"/>
      <c r="C783"/>
    </row>
    <row r="784" spans="2:3" x14ac:dyDescent="0.2">
      <c r="B784"/>
      <c r="C784"/>
    </row>
    <row r="785" spans="2:3" x14ac:dyDescent="0.2">
      <c r="B785"/>
      <c r="C785"/>
    </row>
    <row r="786" spans="2:3" x14ac:dyDescent="0.2">
      <c r="B786"/>
      <c r="C786"/>
    </row>
    <row r="787" spans="2:3" x14ac:dyDescent="0.2">
      <c r="B787"/>
      <c r="C787"/>
    </row>
    <row r="788" spans="2:3" x14ac:dyDescent="0.2">
      <c r="B788"/>
      <c r="C788"/>
    </row>
    <row r="789" spans="2:3" x14ac:dyDescent="0.2">
      <c r="B789"/>
      <c r="C789"/>
    </row>
    <row r="790" spans="2:3" x14ac:dyDescent="0.2">
      <c r="B790"/>
      <c r="C790"/>
    </row>
    <row r="791" spans="2:3" x14ac:dyDescent="0.2">
      <c r="B791"/>
      <c r="C791"/>
    </row>
    <row r="792" spans="2:3" x14ac:dyDescent="0.2">
      <c r="B792"/>
      <c r="C792"/>
    </row>
    <row r="793" spans="2:3" x14ac:dyDescent="0.2">
      <c r="B793"/>
      <c r="C793"/>
    </row>
    <row r="794" spans="2:3" x14ac:dyDescent="0.2">
      <c r="B794"/>
      <c r="C794"/>
    </row>
    <row r="795" spans="2:3" x14ac:dyDescent="0.2">
      <c r="B795"/>
      <c r="C795"/>
    </row>
    <row r="796" spans="2:3" x14ac:dyDescent="0.2">
      <c r="B796"/>
      <c r="C796"/>
    </row>
    <row r="797" spans="2:3" x14ac:dyDescent="0.2">
      <c r="B797"/>
      <c r="C797"/>
    </row>
    <row r="798" spans="2:3" x14ac:dyDescent="0.2">
      <c r="B798"/>
      <c r="C798"/>
    </row>
    <row r="799" spans="2:3" x14ac:dyDescent="0.2">
      <c r="B799"/>
      <c r="C799"/>
    </row>
    <row r="800" spans="2:3" x14ac:dyDescent="0.2">
      <c r="B800"/>
      <c r="C800"/>
    </row>
    <row r="801" spans="2:3" x14ac:dyDescent="0.2">
      <c r="B801"/>
      <c r="C801"/>
    </row>
    <row r="802" spans="2:3" x14ac:dyDescent="0.2">
      <c r="B802"/>
      <c r="C802"/>
    </row>
    <row r="803" spans="2:3" x14ac:dyDescent="0.2">
      <c r="B803"/>
      <c r="C803"/>
    </row>
    <row r="804" spans="2:3" x14ac:dyDescent="0.2">
      <c r="B804"/>
      <c r="C804"/>
    </row>
    <row r="805" spans="2:3" x14ac:dyDescent="0.2">
      <c r="B805"/>
      <c r="C805"/>
    </row>
    <row r="806" spans="2:3" x14ac:dyDescent="0.2">
      <c r="B806"/>
      <c r="C806"/>
    </row>
    <row r="807" spans="2:3" x14ac:dyDescent="0.2">
      <c r="B807"/>
      <c r="C807"/>
    </row>
    <row r="808" spans="2:3" x14ac:dyDescent="0.2">
      <c r="B808"/>
      <c r="C808"/>
    </row>
    <row r="809" spans="2:3" x14ac:dyDescent="0.2">
      <c r="B809"/>
      <c r="C809"/>
    </row>
    <row r="810" spans="2:3" x14ac:dyDescent="0.2">
      <c r="B810"/>
      <c r="C810"/>
    </row>
    <row r="811" spans="2:3" x14ac:dyDescent="0.2">
      <c r="B811"/>
      <c r="C811"/>
    </row>
    <row r="812" spans="2:3" x14ac:dyDescent="0.2">
      <c r="B812"/>
      <c r="C812"/>
    </row>
    <row r="813" spans="2:3" x14ac:dyDescent="0.2">
      <c r="B813"/>
      <c r="C813"/>
    </row>
    <row r="814" spans="2:3" x14ac:dyDescent="0.2">
      <c r="B814"/>
      <c r="C814"/>
    </row>
    <row r="815" spans="2:3" x14ac:dyDescent="0.2">
      <c r="B815"/>
      <c r="C815"/>
    </row>
    <row r="816" spans="2:3" x14ac:dyDescent="0.2">
      <c r="B816"/>
      <c r="C816"/>
    </row>
    <row r="817" spans="2:3" x14ac:dyDescent="0.2">
      <c r="B817"/>
      <c r="C817"/>
    </row>
    <row r="818" spans="2:3" x14ac:dyDescent="0.2">
      <c r="B818"/>
      <c r="C818"/>
    </row>
    <row r="819" spans="2:3" x14ac:dyDescent="0.2">
      <c r="B819"/>
      <c r="C819"/>
    </row>
    <row r="820" spans="2:3" x14ac:dyDescent="0.2">
      <c r="B820"/>
      <c r="C820"/>
    </row>
    <row r="821" spans="2:3" x14ac:dyDescent="0.2">
      <c r="B821"/>
      <c r="C821"/>
    </row>
    <row r="822" spans="2:3" x14ac:dyDescent="0.2">
      <c r="B822"/>
      <c r="C822"/>
    </row>
    <row r="823" spans="2:3" x14ac:dyDescent="0.2">
      <c r="B823"/>
      <c r="C823"/>
    </row>
    <row r="824" spans="2:3" x14ac:dyDescent="0.2">
      <c r="B824"/>
      <c r="C824"/>
    </row>
    <row r="825" spans="2:3" x14ac:dyDescent="0.2">
      <c r="B825"/>
      <c r="C825"/>
    </row>
    <row r="826" spans="2:3" x14ac:dyDescent="0.2">
      <c r="B826"/>
      <c r="C826"/>
    </row>
    <row r="827" spans="2:3" x14ac:dyDescent="0.2">
      <c r="B827"/>
      <c r="C827"/>
    </row>
    <row r="828" spans="2:3" x14ac:dyDescent="0.2">
      <c r="B828"/>
      <c r="C828"/>
    </row>
    <row r="829" spans="2:3" x14ac:dyDescent="0.2">
      <c r="B829"/>
      <c r="C829"/>
    </row>
    <row r="830" spans="2:3" x14ac:dyDescent="0.2">
      <c r="B830"/>
      <c r="C830"/>
    </row>
    <row r="831" spans="2:3" x14ac:dyDescent="0.2">
      <c r="B831"/>
      <c r="C831"/>
    </row>
    <row r="832" spans="2:3" x14ac:dyDescent="0.2">
      <c r="B832"/>
      <c r="C832"/>
    </row>
    <row r="833" spans="2:3" x14ac:dyDescent="0.2">
      <c r="B833"/>
      <c r="C833"/>
    </row>
    <row r="834" spans="2:3" x14ac:dyDescent="0.2">
      <c r="B834"/>
      <c r="C834"/>
    </row>
    <row r="835" spans="2:3" x14ac:dyDescent="0.2">
      <c r="B835"/>
      <c r="C835"/>
    </row>
    <row r="836" spans="2:3" x14ac:dyDescent="0.2">
      <c r="B836"/>
      <c r="C836"/>
    </row>
    <row r="837" spans="2:3" x14ac:dyDescent="0.2">
      <c r="B837"/>
      <c r="C837"/>
    </row>
    <row r="838" spans="2:3" x14ac:dyDescent="0.2">
      <c r="B838"/>
      <c r="C838"/>
    </row>
    <row r="839" spans="2:3" x14ac:dyDescent="0.2">
      <c r="B839"/>
      <c r="C839"/>
    </row>
    <row r="840" spans="2:3" x14ac:dyDescent="0.2">
      <c r="B840"/>
      <c r="C840"/>
    </row>
    <row r="841" spans="2:3" x14ac:dyDescent="0.2">
      <c r="B841"/>
      <c r="C841"/>
    </row>
    <row r="842" spans="2:3" x14ac:dyDescent="0.2">
      <c r="B842"/>
      <c r="C842"/>
    </row>
    <row r="843" spans="2:3" x14ac:dyDescent="0.2">
      <c r="B843"/>
      <c r="C843"/>
    </row>
    <row r="844" spans="2:3" x14ac:dyDescent="0.2">
      <c r="B844"/>
      <c r="C844"/>
    </row>
    <row r="845" spans="2:3" x14ac:dyDescent="0.2">
      <c r="B845"/>
      <c r="C845"/>
    </row>
    <row r="846" spans="2:3" x14ac:dyDescent="0.2">
      <c r="B846"/>
      <c r="C846"/>
    </row>
    <row r="847" spans="2:3" x14ac:dyDescent="0.2">
      <c r="B847"/>
      <c r="C847"/>
    </row>
    <row r="848" spans="2:3" x14ac:dyDescent="0.2">
      <c r="B848"/>
      <c r="C848"/>
    </row>
    <row r="849" spans="2:3" x14ac:dyDescent="0.2">
      <c r="B849"/>
      <c r="C849"/>
    </row>
    <row r="850" spans="2:3" x14ac:dyDescent="0.2">
      <c r="B850"/>
      <c r="C850"/>
    </row>
    <row r="851" spans="2:3" x14ac:dyDescent="0.2">
      <c r="B851"/>
      <c r="C851"/>
    </row>
    <row r="852" spans="2:3" x14ac:dyDescent="0.2">
      <c r="B852"/>
      <c r="C852"/>
    </row>
    <row r="853" spans="2:3" x14ac:dyDescent="0.2">
      <c r="B853"/>
      <c r="C853"/>
    </row>
    <row r="854" spans="2:3" x14ac:dyDescent="0.2">
      <c r="B854"/>
      <c r="C854"/>
    </row>
    <row r="855" spans="2:3" x14ac:dyDescent="0.2">
      <c r="B855"/>
      <c r="C855"/>
    </row>
    <row r="856" spans="2:3" x14ac:dyDescent="0.2">
      <c r="B856"/>
      <c r="C856"/>
    </row>
    <row r="857" spans="2:3" x14ac:dyDescent="0.2">
      <c r="B857"/>
      <c r="C857"/>
    </row>
    <row r="858" spans="2:3" x14ac:dyDescent="0.2">
      <c r="B858"/>
      <c r="C858"/>
    </row>
    <row r="859" spans="2:3" x14ac:dyDescent="0.2">
      <c r="B859"/>
      <c r="C859"/>
    </row>
    <row r="860" spans="2:3" x14ac:dyDescent="0.2">
      <c r="B860"/>
      <c r="C860"/>
    </row>
    <row r="861" spans="2:3" x14ac:dyDescent="0.2">
      <c r="B861"/>
      <c r="C861"/>
    </row>
    <row r="862" spans="2:3" x14ac:dyDescent="0.2">
      <c r="B862"/>
      <c r="C862"/>
    </row>
    <row r="863" spans="2:3" x14ac:dyDescent="0.2">
      <c r="B863"/>
      <c r="C863"/>
    </row>
    <row r="864" spans="2:3" x14ac:dyDescent="0.2">
      <c r="B864"/>
      <c r="C864"/>
    </row>
    <row r="865" spans="2:3" x14ac:dyDescent="0.2">
      <c r="B865"/>
      <c r="C865"/>
    </row>
    <row r="866" spans="2:3" x14ac:dyDescent="0.2">
      <c r="B866"/>
      <c r="C866"/>
    </row>
    <row r="867" spans="2:3" x14ac:dyDescent="0.2">
      <c r="B867"/>
      <c r="C867"/>
    </row>
    <row r="868" spans="2:3" x14ac:dyDescent="0.2">
      <c r="B868"/>
      <c r="C868"/>
    </row>
    <row r="869" spans="2:3" x14ac:dyDescent="0.2">
      <c r="B869"/>
      <c r="C869"/>
    </row>
    <row r="870" spans="2:3" x14ac:dyDescent="0.2">
      <c r="B870"/>
      <c r="C870"/>
    </row>
    <row r="871" spans="2:3" x14ac:dyDescent="0.2">
      <c r="B871"/>
      <c r="C871"/>
    </row>
    <row r="872" spans="2:3" x14ac:dyDescent="0.2">
      <c r="B872"/>
      <c r="C872"/>
    </row>
    <row r="873" spans="2:3" x14ac:dyDescent="0.2">
      <c r="B873"/>
      <c r="C873"/>
    </row>
    <row r="874" spans="2:3" x14ac:dyDescent="0.2">
      <c r="B874"/>
      <c r="C874"/>
    </row>
    <row r="875" spans="2:3" x14ac:dyDescent="0.2">
      <c r="B875"/>
      <c r="C875"/>
    </row>
    <row r="876" spans="2:3" x14ac:dyDescent="0.2">
      <c r="B876"/>
      <c r="C876"/>
    </row>
    <row r="877" spans="2:3" x14ac:dyDescent="0.2">
      <c r="B877"/>
      <c r="C877"/>
    </row>
    <row r="878" spans="2:3" x14ac:dyDescent="0.2">
      <c r="B878"/>
      <c r="C878"/>
    </row>
    <row r="879" spans="2:3" x14ac:dyDescent="0.2">
      <c r="B879"/>
      <c r="C879"/>
    </row>
    <row r="880" spans="2:3" x14ac:dyDescent="0.2">
      <c r="B880"/>
      <c r="C880"/>
    </row>
    <row r="881" spans="2:3" x14ac:dyDescent="0.2">
      <c r="B881"/>
      <c r="C881"/>
    </row>
    <row r="882" spans="2:3" x14ac:dyDescent="0.2">
      <c r="B882"/>
      <c r="C882"/>
    </row>
    <row r="883" spans="2:3" x14ac:dyDescent="0.2">
      <c r="B883"/>
      <c r="C883"/>
    </row>
    <row r="884" spans="2:3" x14ac:dyDescent="0.2">
      <c r="B884"/>
      <c r="C884"/>
    </row>
    <row r="885" spans="2:3" x14ac:dyDescent="0.2">
      <c r="B885"/>
      <c r="C885"/>
    </row>
    <row r="886" spans="2:3" x14ac:dyDescent="0.2">
      <c r="B886"/>
      <c r="C886"/>
    </row>
    <row r="887" spans="2:3" x14ac:dyDescent="0.2">
      <c r="B887"/>
      <c r="C887"/>
    </row>
    <row r="888" spans="2:3" x14ac:dyDescent="0.2">
      <c r="B888"/>
      <c r="C888"/>
    </row>
    <row r="889" spans="2:3" x14ac:dyDescent="0.2">
      <c r="B889"/>
      <c r="C889"/>
    </row>
    <row r="890" spans="2:3" x14ac:dyDescent="0.2">
      <c r="B890"/>
      <c r="C890"/>
    </row>
    <row r="891" spans="2:3" x14ac:dyDescent="0.2">
      <c r="B891"/>
      <c r="C891"/>
    </row>
    <row r="892" spans="2:3" x14ac:dyDescent="0.2">
      <c r="B892"/>
      <c r="C892"/>
    </row>
    <row r="893" spans="2:3" x14ac:dyDescent="0.2">
      <c r="B893"/>
      <c r="C893"/>
    </row>
    <row r="894" spans="2:3" x14ac:dyDescent="0.2">
      <c r="B894"/>
      <c r="C894"/>
    </row>
    <row r="895" spans="2:3" x14ac:dyDescent="0.2">
      <c r="B895"/>
      <c r="C895"/>
    </row>
    <row r="896" spans="2:3" x14ac:dyDescent="0.2">
      <c r="B896"/>
      <c r="C896"/>
    </row>
    <row r="897" spans="2:3" x14ac:dyDescent="0.2">
      <c r="B897"/>
      <c r="C897"/>
    </row>
    <row r="898" spans="2:3" x14ac:dyDescent="0.2">
      <c r="B898"/>
      <c r="C898"/>
    </row>
    <row r="899" spans="2:3" x14ac:dyDescent="0.2">
      <c r="B899"/>
      <c r="C899"/>
    </row>
    <row r="900" spans="2:3" x14ac:dyDescent="0.2">
      <c r="B900"/>
      <c r="C900"/>
    </row>
    <row r="901" spans="2:3" x14ac:dyDescent="0.2">
      <c r="B901"/>
      <c r="C901"/>
    </row>
    <row r="902" spans="2:3" x14ac:dyDescent="0.2">
      <c r="B902"/>
      <c r="C902"/>
    </row>
    <row r="903" spans="2:3" x14ac:dyDescent="0.2">
      <c r="B903"/>
      <c r="C903"/>
    </row>
    <row r="904" spans="2:3" x14ac:dyDescent="0.2">
      <c r="B904"/>
      <c r="C904"/>
    </row>
    <row r="905" spans="2:3" x14ac:dyDescent="0.2">
      <c r="B905"/>
      <c r="C905"/>
    </row>
    <row r="906" spans="2:3" x14ac:dyDescent="0.2">
      <c r="B906"/>
      <c r="C906"/>
    </row>
    <row r="907" spans="2:3" x14ac:dyDescent="0.2">
      <c r="B907"/>
      <c r="C907"/>
    </row>
    <row r="908" spans="2:3" x14ac:dyDescent="0.2">
      <c r="B908"/>
      <c r="C908"/>
    </row>
    <row r="909" spans="2:3" x14ac:dyDescent="0.2">
      <c r="B909"/>
      <c r="C909"/>
    </row>
    <row r="910" spans="2:3" x14ac:dyDescent="0.2">
      <c r="B910"/>
      <c r="C910"/>
    </row>
    <row r="911" spans="2:3" x14ac:dyDescent="0.2">
      <c r="B911"/>
      <c r="C911"/>
    </row>
    <row r="912" spans="2:3" x14ac:dyDescent="0.2">
      <c r="B912"/>
      <c r="C912"/>
    </row>
    <row r="913" spans="2:3" x14ac:dyDescent="0.2">
      <c r="B913"/>
      <c r="C913"/>
    </row>
    <row r="914" spans="2:3" x14ac:dyDescent="0.2">
      <c r="B914"/>
      <c r="C914"/>
    </row>
    <row r="915" spans="2:3" x14ac:dyDescent="0.2">
      <c r="B915"/>
      <c r="C915"/>
    </row>
    <row r="916" spans="2:3" x14ac:dyDescent="0.2">
      <c r="B916"/>
      <c r="C916"/>
    </row>
    <row r="917" spans="2:3" x14ac:dyDescent="0.2">
      <c r="B917"/>
      <c r="C917"/>
    </row>
    <row r="918" spans="2:3" x14ac:dyDescent="0.2">
      <c r="B918"/>
      <c r="C918"/>
    </row>
    <row r="919" spans="2:3" x14ac:dyDescent="0.2">
      <c r="B919"/>
      <c r="C919"/>
    </row>
    <row r="920" spans="2:3" x14ac:dyDescent="0.2">
      <c r="B920"/>
      <c r="C920"/>
    </row>
    <row r="921" spans="2:3" x14ac:dyDescent="0.2">
      <c r="B921"/>
      <c r="C921"/>
    </row>
    <row r="922" spans="2:3" x14ac:dyDescent="0.2">
      <c r="B922"/>
      <c r="C922"/>
    </row>
    <row r="923" spans="2:3" x14ac:dyDescent="0.2">
      <c r="B923"/>
      <c r="C923"/>
    </row>
    <row r="924" spans="2:3" x14ac:dyDescent="0.2">
      <c r="B924"/>
      <c r="C924"/>
    </row>
    <row r="925" spans="2:3" x14ac:dyDescent="0.2">
      <c r="B925"/>
      <c r="C925"/>
    </row>
    <row r="926" spans="2:3" x14ac:dyDescent="0.2">
      <c r="B926"/>
      <c r="C926"/>
    </row>
    <row r="927" spans="2:3" x14ac:dyDescent="0.2">
      <c r="B927"/>
      <c r="C927"/>
    </row>
    <row r="928" spans="2:3" x14ac:dyDescent="0.2">
      <c r="B928"/>
      <c r="C928"/>
    </row>
    <row r="929" spans="2:3" x14ac:dyDescent="0.2">
      <c r="B929"/>
      <c r="C929"/>
    </row>
    <row r="930" spans="2:3" x14ac:dyDescent="0.2">
      <c r="B930"/>
      <c r="C930"/>
    </row>
    <row r="931" spans="2:3" x14ac:dyDescent="0.2">
      <c r="B931"/>
      <c r="C931"/>
    </row>
    <row r="932" spans="2:3" x14ac:dyDescent="0.2">
      <c r="B932"/>
      <c r="C932"/>
    </row>
    <row r="933" spans="2:3" x14ac:dyDescent="0.2">
      <c r="B933"/>
      <c r="C933"/>
    </row>
    <row r="934" spans="2:3" x14ac:dyDescent="0.2">
      <c r="B934"/>
      <c r="C934"/>
    </row>
    <row r="935" spans="2:3" x14ac:dyDescent="0.2">
      <c r="B935"/>
      <c r="C935"/>
    </row>
    <row r="936" spans="2:3" x14ac:dyDescent="0.2">
      <c r="B936"/>
      <c r="C936"/>
    </row>
    <row r="937" spans="2:3" x14ac:dyDescent="0.2">
      <c r="B937"/>
      <c r="C937"/>
    </row>
    <row r="938" spans="2:3" x14ac:dyDescent="0.2">
      <c r="B938"/>
      <c r="C938"/>
    </row>
    <row r="939" spans="2:3" x14ac:dyDescent="0.2">
      <c r="B939"/>
      <c r="C939"/>
    </row>
    <row r="940" spans="2:3" x14ac:dyDescent="0.2">
      <c r="B940"/>
      <c r="C940"/>
    </row>
    <row r="941" spans="2:3" x14ac:dyDescent="0.2">
      <c r="B941"/>
      <c r="C941"/>
    </row>
    <row r="942" spans="2:3" x14ac:dyDescent="0.2">
      <c r="B942"/>
      <c r="C942"/>
    </row>
    <row r="943" spans="2:3" x14ac:dyDescent="0.2">
      <c r="B943"/>
      <c r="C943"/>
    </row>
    <row r="944" spans="2:3" x14ac:dyDescent="0.2">
      <c r="B944"/>
      <c r="C944"/>
    </row>
    <row r="945" spans="2:3" x14ac:dyDescent="0.2">
      <c r="B945"/>
      <c r="C945"/>
    </row>
    <row r="946" spans="2:3" x14ac:dyDescent="0.2">
      <c r="B946"/>
      <c r="C946"/>
    </row>
    <row r="947" spans="2:3" x14ac:dyDescent="0.2">
      <c r="B947"/>
      <c r="C947"/>
    </row>
    <row r="948" spans="2:3" x14ac:dyDescent="0.2">
      <c r="B948"/>
      <c r="C948"/>
    </row>
    <row r="949" spans="2:3" x14ac:dyDescent="0.2">
      <c r="B949"/>
      <c r="C949"/>
    </row>
    <row r="950" spans="2:3" x14ac:dyDescent="0.2">
      <c r="B950"/>
      <c r="C950"/>
    </row>
    <row r="951" spans="2:3" x14ac:dyDescent="0.2">
      <c r="B951"/>
      <c r="C951"/>
    </row>
    <row r="952" spans="2:3" x14ac:dyDescent="0.2">
      <c r="B952"/>
      <c r="C952"/>
    </row>
    <row r="953" spans="2:3" x14ac:dyDescent="0.2">
      <c r="B953"/>
      <c r="C953"/>
    </row>
    <row r="954" spans="2:3" x14ac:dyDescent="0.2">
      <c r="B954"/>
      <c r="C954"/>
    </row>
    <row r="955" spans="2:3" x14ac:dyDescent="0.2">
      <c r="B955"/>
      <c r="C955"/>
    </row>
    <row r="956" spans="2:3" x14ac:dyDescent="0.2">
      <c r="B956"/>
      <c r="C956"/>
    </row>
    <row r="957" spans="2:3" x14ac:dyDescent="0.2">
      <c r="B957"/>
      <c r="C957"/>
    </row>
    <row r="958" spans="2:3" x14ac:dyDescent="0.2">
      <c r="B958"/>
      <c r="C958"/>
    </row>
    <row r="959" spans="2:3" x14ac:dyDescent="0.2">
      <c r="B959"/>
      <c r="C959"/>
    </row>
    <row r="960" spans="2:3" x14ac:dyDescent="0.2">
      <c r="B960"/>
      <c r="C960"/>
    </row>
    <row r="961" spans="2:3" x14ac:dyDescent="0.2">
      <c r="B961"/>
      <c r="C961"/>
    </row>
    <row r="962" spans="2:3" x14ac:dyDescent="0.2">
      <c r="B962"/>
      <c r="C962"/>
    </row>
    <row r="963" spans="2:3" x14ac:dyDescent="0.2">
      <c r="B963"/>
      <c r="C963"/>
    </row>
    <row r="964" spans="2:3" x14ac:dyDescent="0.2">
      <c r="B964"/>
      <c r="C964"/>
    </row>
    <row r="965" spans="2:3" x14ac:dyDescent="0.2">
      <c r="B965"/>
      <c r="C965"/>
    </row>
    <row r="966" spans="2:3" x14ac:dyDescent="0.2">
      <c r="B966"/>
      <c r="C966"/>
    </row>
    <row r="967" spans="2:3" x14ac:dyDescent="0.2">
      <c r="B967"/>
      <c r="C967"/>
    </row>
    <row r="968" spans="2:3" x14ac:dyDescent="0.2">
      <c r="B968"/>
      <c r="C968"/>
    </row>
    <row r="969" spans="2:3" x14ac:dyDescent="0.2">
      <c r="B969"/>
      <c r="C969"/>
    </row>
    <row r="970" spans="2:3" x14ac:dyDescent="0.2">
      <c r="B970"/>
      <c r="C970"/>
    </row>
    <row r="971" spans="2:3" x14ac:dyDescent="0.2">
      <c r="B971"/>
      <c r="C971"/>
    </row>
    <row r="972" spans="2:3" x14ac:dyDescent="0.2">
      <c r="B972"/>
      <c r="C972"/>
    </row>
    <row r="973" spans="2:3" x14ac:dyDescent="0.2">
      <c r="B973"/>
      <c r="C973"/>
    </row>
    <row r="974" spans="2:3" x14ac:dyDescent="0.2">
      <c r="B974"/>
      <c r="C974"/>
    </row>
    <row r="975" spans="2:3" x14ac:dyDescent="0.2">
      <c r="B975"/>
      <c r="C975"/>
    </row>
    <row r="976" spans="2:3" x14ac:dyDescent="0.2">
      <c r="B976"/>
      <c r="C976"/>
    </row>
    <row r="977" spans="2:3" x14ac:dyDescent="0.2">
      <c r="B977"/>
      <c r="C977"/>
    </row>
    <row r="978" spans="2:3" x14ac:dyDescent="0.2">
      <c r="B978"/>
      <c r="C978"/>
    </row>
    <row r="979" spans="2:3" x14ac:dyDescent="0.2">
      <c r="B979"/>
      <c r="C979"/>
    </row>
    <row r="980" spans="2:3" x14ac:dyDescent="0.2">
      <c r="B980"/>
      <c r="C980"/>
    </row>
    <row r="981" spans="2:3" x14ac:dyDescent="0.2">
      <c r="B981"/>
      <c r="C981"/>
    </row>
    <row r="982" spans="2:3" x14ac:dyDescent="0.2">
      <c r="B982"/>
      <c r="C982"/>
    </row>
    <row r="983" spans="2:3" x14ac:dyDescent="0.2">
      <c r="B983"/>
      <c r="C983"/>
    </row>
    <row r="984" spans="2:3" x14ac:dyDescent="0.2">
      <c r="B984"/>
      <c r="C984"/>
    </row>
    <row r="985" spans="2:3" x14ac:dyDescent="0.2">
      <c r="B985"/>
      <c r="C985"/>
    </row>
    <row r="986" spans="2:3" x14ac:dyDescent="0.2">
      <c r="B986"/>
      <c r="C986"/>
    </row>
    <row r="987" spans="2:3" x14ac:dyDescent="0.2">
      <c r="B987"/>
      <c r="C987"/>
    </row>
    <row r="988" spans="2:3" x14ac:dyDescent="0.2">
      <c r="B988"/>
      <c r="C988"/>
    </row>
    <row r="989" spans="2:3" x14ac:dyDescent="0.2">
      <c r="B989"/>
      <c r="C989"/>
    </row>
    <row r="990" spans="2:3" x14ac:dyDescent="0.2">
      <c r="B990"/>
      <c r="C990"/>
    </row>
    <row r="991" spans="2:3" x14ac:dyDescent="0.2">
      <c r="B991"/>
      <c r="C991"/>
    </row>
    <row r="992" spans="2:3" x14ac:dyDescent="0.2">
      <c r="B992"/>
      <c r="C992"/>
    </row>
    <row r="993" spans="2:3" x14ac:dyDescent="0.2">
      <c r="B993"/>
      <c r="C993"/>
    </row>
    <row r="994" spans="2:3" x14ac:dyDescent="0.2">
      <c r="B994"/>
      <c r="C994"/>
    </row>
    <row r="995" spans="2:3" x14ac:dyDescent="0.2">
      <c r="B995"/>
      <c r="C995"/>
    </row>
    <row r="996" spans="2:3" x14ac:dyDescent="0.2">
      <c r="B996"/>
      <c r="C996"/>
    </row>
    <row r="997" spans="2:3" x14ac:dyDescent="0.2">
      <c r="B997"/>
      <c r="C997"/>
    </row>
    <row r="998" spans="2:3" x14ac:dyDescent="0.2">
      <c r="B998"/>
      <c r="C998"/>
    </row>
    <row r="999" spans="2:3" x14ac:dyDescent="0.2">
      <c r="B999"/>
      <c r="C999"/>
    </row>
    <row r="1000" spans="2:3" x14ac:dyDescent="0.2">
      <c r="B1000"/>
      <c r="C1000"/>
    </row>
    <row r="1001" spans="2:3" x14ac:dyDescent="0.2">
      <c r="B1001"/>
      <c r="C1001"/>
    </row>
    <row r="1002" spans="2:3" x14ac:dyDescent="0.2">
      <c r="B1002"/>
      <c r="C1002"/>
    </row>
    <row r="1003" spans="2:3" x14ac:dyDescent="0.2">
      <c r="B1003"/>
      <c r="C1003"/>
    </row>
    <row r="1004" spans="2:3" x14ac:dyDescent="0.2">
      <c r="B1004"/>
      <c r="C1004"/>
    </row>
    <row r="1005" spans="2:3" x14ac:dyDescent="0.2">
      <c r="B1005"/>
      <c r="C1005"/>
    </row>
    <row r="1006" spans="2:3" x14ac:dyDescent="0.2">
      <c r="B1006"/>
      <c r="C1006"/>
    </row>
    <row r="1007" spans="2:3" x14ac:dyDescent="0.2">
      <c r="B1007"/>
      <c r="C1007"/>
    </row>
    <row r="1008" spans="2:3" x14ac:dyDescent="0.2">
      <c r="B1008"/>
      <c r="C1008"/>
    </row>
    <row r="1009" spans="2:3" x14ac:dyDescent="0.2">
      <c r="B1009"/>
      <c r="C1009"/>
    </row>
    <row r="1010" spans="2:3" x14ac:dyDescent="0.2">
      <c r="B1010"/>
      <c r="C1010"/>
    </row>
    <row r="1011" spans="2:3" x14ac:dyDescent="0.2">
      <c r="B1011"/>
      <c r="C1011"/>
    </row>
    <row r="1012" spans="2:3" x14ac:dyDescent="0.2">
      <c r="B1012"/>
      <c r="C1012"/>
    </row>
    <row r="1013" spans="2:3" x14ac:dyDescent="0.2">
      <c r="B1013"/>
      <c r="C1013"/>
    </row>
    <row r="1014" spans="2:3" x14ac:dyDescent="0.2">
      <c r="B1014"/>
      <c r="C1014"/>
    </row>
    <row r="1015" spans="2:3" x14ac:dyDescent="0.2">
      <c r="B1015"/>
      <c r="C1015"/>
    </row>
    <row r="1016" spans="2:3" x14ac:dyDescent="0.2">
      <c r="B1016"/>
      <c r="C1016"/>
    </row>
    <row r="1017" spans="2:3" x14ac:dyDescent="0.2">
      <c r="B1017"/>
      <c r="C1017"/>
    </row>
    <row r="1018" spans="2:3" x14ac:dyDescent="0.2">
      <c r="B1018"/>
      <c r="C1018"/>
    </row>
    <row r="1019" spans="2:3" x14ac:dyDescent="0.2">
      <c r="B1019"/>
      <c r="C1019"/>
    </row>
    <row r="1020" spans="2:3" x14ac:dyDescent="0.2">
      <c r="B1020"/>
      <c r="C1020"/>
    </row>
    <row r="1021" spans="2:3" x14ac:dyDescent="0.2">
      <c r="B1021"/>
      <c r="C1021"/>
    </row>
    <row r="1022" spans="2:3" x14ac:dyDescent="0.2">
      <c r="B1022"/>
      <c r="C1022"/>
    </row>
    <row r="1023" spans="2:3" x14ac:dyDescent="0.2">
      <c r="B1023"/>
      <c r="C1023"/>
    </row>
    <row r="1024" spans="2:3" x14ac:dyDescent="0.2">
      <c r="B1024"/>
      <c r="C1024"/>
    </row>
    <row r="1025" spans="2:3" x14ac:dyDescent="0.2">
      <c r="B1025"/>
      <c r="C1025"/>
    </row>
    <row r="1026" spans="2:3" x14ac:dyDescent="0.2">
      <c r="B1026"/>
      <c r="C1026"/>
    </row>
    <row r="1027" spans="2:3" x14ac:dyDescent="0.2">
      <c r="B1027"/>
      <c r="C1027"/>
    </row>
    <row r="1028" spans="2:3" x14ac:dyDescent="0.2">
      <c r="B1028"/>
      <c r="C1028"/>
    </row>
    <row r="1029" spans="2:3" x14ac:dyDescent="0.2">
      <c r="B1029"/>
      <c r="C1029"/>
    </row>
    <row r="1030" spans="2:3" x14ac:dyDescent="0.2">
      <c r="B1030"/>
      <c r="C1030"/>
    </row>
    <row r="1031" spans="2:3" x14ac:dyDescent="0.2">
      <c r="B1031"/>
      <c r="C1031"/>
    </row>
    <row r="1032" spans="2:3" x14ac:dyDescent="0.2">
      <c r="B1032"/>
      <c r="C1032"/>
    </row>
    <row r="1033" spans="2:3" x14ac:dyDescent="0.2">
      <c r="B1033"/>
      <c r="C1033"/>
    </row>
    <row r="1034" spans="2:3" x14ac:dyDescent="0.2">
      <c r="B1034"/>
      <c r="C1034"/>
    </row>
    <row r="1035" spans="2:3" x14ac:dyDescent="0.2">
      <c r="B1035"/>
      <c r="C1035"/>
    </row>
    <row r="1036" spans="2:3" x14ac:dyDescent="0.2">
      <c r="B1036"/>
      <c r="C1036"/>
    </row>
    <row r="1037" spans="2:3" x14ac:dyDescent="0.2">
      <c r="B1037"/>
      <c r="C1037"/>
    </row>
    <row r="1038" spans="2:3" x14ac:dyDescent="0.2">
      <c r="B1038"/>
      <c r="C1038"/>
    </row>
    <row r="1039" spans="2:3" x14ac:dyDescent="0.2">
      <c r="B1039"/>
      <c r="C1039"/>
    </row>
    <row r="1040" spans="2:3" x14ac:dyDescent="0.2">
      <c r="B1040"/>
      <c r="C1040"/>
    </row>
    <row r="1041" spans="2:3" x14ac:dyDescent="0.2">
      <c r="B1041"/>
      <c r="C1041"/>
    </row>
    <row r="1042" spans="2:3" x14ac:dyDescent="0.2">
      <c r="B1042"/>
      <c r="C1042"/>
    </row>
    <row r="1043" spans="2:3" x14ac:dyDescent="0.2">
      <c r="B1043"/>
      <c r="C1043"/>
    </row>
    <row r="1044" spans="2:3" x14ac:dyDescent="0.2">
      <c r="B1044"/>
      <c r="C1044"/>
    </row>
    <row r="1045" spans="2:3" x14ac:dyDescent="0.2">
      <c r="B1045"/>
      <c r="C1045"/>
    </row>
    <row r="1046" spans="2:3" x14ac:dyDescent="0.2">
      <c r="B1046"/>
      <c r="C1046"/>
    </row>
    <row r="1047" spans="2:3" x14ac:dyDescent="0.2">
      <c r="B1047"/>
      <c r="C1047"/>
    </row>
    <row r="1048" spans="2:3" x14ac:dyDescent="0.2">
      <c r="B1048"/>
      <c r="C1048"/>
    </row>
    <row r="1049" spans="2:3" x14ac:dyDescent="0.2">
      <c r="B1049"/>
      <c r="C1049"/>
    </row>
    <row r="1050" spans="2:3" x14ac:dyDescent="0.2">
      <c r="B1050"/>
      <c r="C1050"/>
    </row>
    <row r="1051" spans="2:3" x14ac:dyDescent="0.2">
      <c r="B1051"/>
      <c r="C1051"/>
    </row>
    <row r="1052" spans="2:3" x14ac:dyDescent="0.2">
      <c r="B1052"/>
      <c r="C1052"/>
    </row>
    <row r="1053" spans="2:3" x14ac:dyDescent="0.2">
      <c r="B1053"/>
      <c r="C1053"/>
    </row>
    <row r="1054" spans="2:3" x14ac:dyDescent="0.2">
      <c r="B1054"/>
      <c r="C1054"/>
    </row>
    <row r="1055" spans="2:3" x14ac:dyDescent="0.2">
      <c r="B1055"/>
      <c r="C1055"/>
    </row>
    <row r="1056" spans="2:3" x14ac:dyDescent="0.2">
      <c r="B1056"/>
      <c r="C1056"/>
    </row>
    <row r="1057" spans="2:3" x14ac:dyDescent="0.2">
      <c r="B1057"/>
      <c r="C1057"/>
    </row>
    <row r="1058" spans="2:3" x14ac:dyDescent="0.2">
      <c r="B1058"/>
      <c r="C1058"/>
    </row>
    <row r="1059" spans="2:3" x14ac:dyDescent="0.2">
      <c r="B1059"/>
      <c r="C1059"/>
    </row>
    <row r="1060" spans="2:3" x14ac:dyDescent="0.2">
      <c r="B1060"/>
      <c r="C1060"/>
    </row>
    <row r="1061" spans="2:3" x14ac:dyDescent="0.2">
      <c r="B1061"/>
      <c r="C1061"/>
    </row>
    <row r="1062" spans="2:3" x14ac:dyDescent="0.2">
      <c r="B1062"/>
      <c r="C1062"/>
    </row>
    <row r="1063" spans="2:3" x14ac:dyDescent="0.2">
      <c r="B1063"/>
      <c r="C1063"/>
    </row>
    <row r="1064" spans="2:3" x14ac:dyDescent="0.2">
      <c r="B1064"/>
      <c r="C1064"/>
    </row>
    <row r="1065" spans="2:3" x14ac:dyDescent="0.2">
      <c r="B1065"/>
      <c r="C1065"/>
    </row>
    <row r="1066" spans="2:3" x14ac:dyDescent="0.2">
      <c r="B1066"/>
      <c r="C1066"/>
    </row>
    <row r="1067" spans="2:3" x14ac:dyDescent="0.2">
      <c r="B1067"/>
      <c r="C1067"/>
    </row>
    <row r="1068" spans="2:3" x14ac:dyDescent="0.2">
      <c r="B1068"/>
      <c r="C1068"/>
    </row>
    <row r="1069" spans="2:3" x14ac:dyDescent="0.2">
      <c r="B1069"/>
      <c r="C1069"/>
    </row>
    <row r="1070" spans="2:3" x14ac:dyDescent="0.2">
      <c r="B1070"/>
      <c r="C1070"/>
    </row>
    <row r="1071" spans="2:3" x14ac:dyDescent="0.2">
      <c r="B1071"/>
      <c r="C1071"/>
    </row>
    <row r="1072" spans="2:3" x14ac:dyDescent="0.2">
      <c r="B1072"/>
      <c r="C1072"/>
    </row>
    <row r="1073" spans="2:3" x14ac:dyDescent="0.2">
      <c r="B1073"/>
      <c r="C1073"/>
    </row>
    <row r="1074" spans="2:3" x14ac:dyDescent="0.2">
      <c r="B1074"/>
      <c r="C1074"/>
    </row>
    <row r="1075" spans="2:3" x14ac:dyDescent="0.2">
      <c r="B1075"/>
      <c r="C1075"/>
    </row>
    <row r="1076" spans="2:3" x14ac:dyDescent="0.2">
      <c r="B1076"/>
      <c r="C1076"/>
    </row>
    <row r="1077" spans="2:3" x14ac:dyDescent="0.2">
      <c r="B1077"/>
      <c r="C1077"/>
    </row>
    <row r="1078" spans="2:3" x14ac:dyDescent="0.2">
      <c r="B1078"/>
      <c r="C1078"/>
    </row>
    <row r="1079" spans="2:3" x14ac:dyDescent="0.2">
      <c r="B1079"/>
      <c r="C1079"/>
    </row>
    <row r="1080" spans="2:3" x14ac:dyDescent="0.2">
      <c r="B1080"/>
      <c r="C1080"/>
    </row>
    <row r="1081" spans="2:3" x14ac:dyDescent="0.2">
      <c r="B1081"/>
      <c r="C1081"/>
    </row>
    <row r="1082" spans="2:3" x14ac:dyDescent="0.2">
      <c r="B1082"/>
      <c r="C1082"/>
    </row>
    <row r="1083" spans="2:3" x14ac:dyDescent="0.2">
      <c r="B1083"/>
      <c r="C1083"/>
    </row>
    <row r="1084" spans="2:3" x14ac:dyDescent="0.2">
      <c r="B1084"/>
      <c r="C1084"/>
    </row>
    <row r="1085" spans="2:3" x14ac:dyDescent="0.2">
      <c r="B1085"/>
      <c r="C1085"/>
    </row>
    <row r="1086" spans="2:3" x14ac:dyDescent="0.2">
      <c r="B1086"/>
      <c r="C1086"/>
    </row>
    <row r="1087" spans="2:3" x14ac:dyDescent="0.2">
      <c r="B1087"/>
      <c r="C1087"/>
    </row>
    <row r="1088" spans="2:3" x14ac:dyDescent="0.2">
      <c r="B1088"/>
      <c r="C1088"/>
    </row>
    <row r="1089" spans="2:3" x14ac:dyDescent="0.2">
      <c r="B1089"/>
      <c r="C1089"/>
    </row>
    <row r="1090" spans="2:3" x14ac:dyDescent="0.2">
      <c r="B1090"/>
      <c r="C1090"/>
    </row>
    <row r="1091" spans="2:3" x14ac:dyDescent="0.2">
      <c r="B1091"/>
      <c r="C1091"/>
    </row>
    <row r="1092" spans="2:3" x14ac:dyDescent="0.2">
      <c r="B1092"/>
      <c r="C1092"/>
    </row>
    <row r="1093" spans="2:3" x14ac:dyDescent="0.2">
      <c r="B1093"/>
      <c r="C1093"/>
    </row>
    <row r="1094" spans="2:3" x14ac:dyDescent="0.2">
      <c r="B1094"/>
      <c r="C1094"/>
    </row>
    <row r="1095" spans="2:3" x14ac:dyDescent="0.2">
      <c r="B1095"/>
      <c r="C1095"/>
    </row>
    <row r="1096" spans="2:3" x14ac:dyDescent="0.2">
      <c r="B1096"/>
      <c r="C1096"/>
    </row>
    <row r="1097" spans="2:3" x14ac:dyDescent="0.2">
      <c r="B1097"/>
      <c r="C1097"/>
    </row>
    <row r="1098" spans="2:3" x14ac:dyDescent="0.2">
      <c r="B1098"/>
      <c r="C1098"/>
    </row>
    <row r="1099" spans="2:3" x14ac:dyDescent="0.2">
      <c r="B1099"/>
      <c r="C1099"/>
    </row>
    <row r="1100" spans="2:3" x14ac:dyDescent="0.2">
      <c r="B1100"/>
      <c r="C1100"/>
    </row>
    <row r="1101" spans="2:3" x14ac:dyDescent="0.2">
      <c r="B1101"/>
      <c r="C1101"/>
    </row>
    <row r="1102" spans="2:3" x14ac:dyDescent="0.2">
      <c r="B1102"/>
      <c r="C1102"/>
    </row>
    <row r="1103" spans="2:3" x14ac:dyDescent="0.2">
      <c r="B1103"/>
      <c r="C1103"/>
    </row>
    <row r="1104" spans="2:3" x14ac:dyDescent="0.2">
      <c r="B1104"/>
      <c r="C1104"/>
    </row>
    <row r="1105" spans="2:3" x14ac:dyDescent="0.2">
      <c r="B1105"/>
      <c r="C1105"/>
    </row>
    <row r="1106" spans="2:3" x14ac:dyDescent="0.2">
      <c r="B1106"/>
      <c r="C1106"/>
    </row>
    <row r="1107" spans="2:3" x14ac:dyDescent="0.2">
      <c r="B1107"/>
      <c r="C1107"/>
    </row>
    <row r="1108" spans="2:3" x14ac:dyDescent="0.2">
      <c r="B1108"/>
      <c r="C1108"/>
    </row>
    <row r="1109" spans="2:3" x14ac:dyDescent="0.2">
      <c r="B1109"/>
      <c r="C1109"/>
    </row>
    <row r="1110" spans="2:3" x14ac:dyDescent="0.2">
      <c r="B1110"/>
      <c r="C1110"/>
    </row>
    <row r="1111" spans="2:3" x14ac:dyDescent="0.2">
      <c r="B1111"/>
      <c r="C1111"/>
    </row>
    <row r="1112" spans="2:3" x14ac:dyDescent="0.2">
      <c r="B1112"/>
      <c r="C1112"/>
    </row>
    <row r="1113" spans="2:3" x14ac:dyDescent="0.2">
      <c r="B1113"/>
      <c r="C1113"/>
    </row>
    <row r="1114" spans="2:3" x14ac:dyDescent="0.2">
      <c r="B1114"/>
      <c r="C1114"/>
    </row>
    <row r="1115" spans="2:3" x14ac:dyDescent="0.2">
      <c r="B1115"/>
      <c r="C1115"/>
    </row>
    <row r="1116" spans="2:3" x14ac:dyDescent="0.2">
      <c r="B1116"/>
      <c r="C1116"/>
    </row>
    <row r="1117" spans="2:3" x14ac:dyDescent="0.2">
      <c r="B1117"/>
      <c r="C1117"/>
    </row>
    <row r="1118" spans="2:3" x14ac:dyDescent="0.2">
      <c r="B1118"/>
      <c r="C1118"/>
    </row>
    <row r="1119" spans="2:3" x14ac:dyDescent="0.2">
      <c r="B1119"/>
      <c r="C1119"/>
    </row>
    <row r="1120" spans="2:3" x14ac:dyDescent="0.2">
      <c r="B1120"/>
      <c r="C1120"/>
    </row>
    <row r="1121" spans="2:3" x14ac:dyDescent="0.2">
      <c r="B1121"/>
      <c r="C1121"/>
    </row>
    <row r="1122" spans="2:3" x14ac:dyDescent="0.2">
      <c r="B1122"/>
      <c r="C1122"/>
    </row>
    <row r="1123" spans="2:3" x14ac:dyDescent="0.2">
      <c r="B1123"/>
      <c r="C1123"/>
    </row>
    <row r="1124" spans="2:3" x14ac:dyDescent="0.2">
      <c r="B1124"/>
      <c r="C1124"/>
    </row>
    <row r="1125" spans="2:3" x14ac:dyDescent="0.2">
      <c r="B1125"/>
      <c r="C1125"/>
    </row>
    <row r="1126" spans="2:3" x14ac:dyDescent="0.2">
      <c r="B1126"/>
      <c r="C1126"/>
    </row>
    <row r="1127" spans="2:3" x14ac:dyDescent="0.2">
      <c r="B1127"/>
      <c r="C1127"/>
    </row>
    <row r="1128" spans="2:3" x14ac:dyDescent="0.2">
      <c r="B1128"/>
      <c r="C1128"/>
    </row>
    <row r="1129" spans="2:3" x14ac:dyDescent="0.2">
      <c r="B1129"/>
      <c r="C1129"/>
    </row>
    <row r="1130" spans="2:3" x14ac:dyDescent="0.2">
      <c r="B1130"/>
      <c r="C1130"/>
    </row>
    <row r="1131" spans="2:3" x14ac:dyDescent="0.2">
      <c r="B1131"/>
      <c r="C1131"/>
    </row>
    <row r="1132" spans="2:3" x14ac:dyDescent="0.2">
      <c r="B1132"/>
      <c r="C1132"/>
    </row>
    <row r="1133" spans="2:3" x14ac:dyDescent="0.2">
      <c r="B1133"/>
      <c r="C1133"/>
    </row>
    <row r="1134" spans="2:3" x14ac:dyDescent="0.2">
      <c r="B1134"/>
      <c r="C1134"/>
    </row>
    <row r="1135" spans="2:3" x14ac:dyDescent="0.2">
      <c r="B1135"/>
      <c r="C1135"/>
    </row>
    <row r="1136" spans="2:3" x14ac:dyDescent="0.2">
      <c r="B1136"/>
      <c r="C1136"/>
    </row>
    <row r="1137" spans="2:3" x14ac:dyDescent="0.2">
      <c r="B1137"/>
      <c r="C1137"/>
    </row>
    <row r="1138" spans="2:3" x14ac:dyDescent="0.2">
      <c r="B1138"/>
      <c r="C1138"/>
    </row>
    <row r="1139" spans="2:3" x14ac:dyDescent="0.2">
      <c r="B1139"/>
      <c r="C1139"/>
    </row>
    <row r="1140" spans="2:3" x14ac:dyDescent="0.2">
      <c r="B1140"/>
      <c r="C1140"/>
    </row>
    <row r="1141" spans="2:3" x14ac:dyDescent="0.2">
      <c r="B1141"/>
      <c r="C1141"/>
    </row>
    <row r="1142" spans="2:3" x14ac:dyDescent="0.2">
      <c r="B1142"/>
      <c r="C1142"/>
    </row>
    <row r="1143" spans="2:3" x14ac:dyDescent="0.2">
      <c r="B1143"/>
      <c r="C1143"/>
    </row>
    <row r="1144" spans="2:3" x14ac:dyDescent="0.2">
      <c r="B1144"/>
      <c r="C1144"/>
    </row>
    <row r="1145" spans="2:3" x14ac:dyDescent="0.2">
      <c r="B1145"/>
      <c r="C1145"/>
    </row>
    <row r="1146" spans="2:3" x14ac:dyDescent="0.2">
      <c r="B1146"/>
      <c r="C1146"/>
    </row>
    <row r="1147" spans="2:3" x14ac:dyDescent="0.2">
      <c r="B1147"/>
      <c r="C1147"/>
    </row>
    <row r="1148" spans="2:3" x14ac:dyDescent="0.2">
      <c r="B1148"/>
      <c r="C1148"/>
    </row>
    <row r="1149" spans="2:3" x14ac:dyDescent="0.2">
      <c r="B1149"/>
      <c r="C1149"/>
    </row>
    <row r="1150" spans="2:3" x14ac:dyDescent="0.2">
      <c r="B1150"/>
      <c r="C1150"/>
    </row>
    <row r="1151" spans="2:3" x14ac:dyDescent="0.2">
      <c r="B1151"/>
      <c r="C1151"/>
    </row>
    <row r="1152" spans="2:3" x14ac:dyDescent="0.2">
      <c r="B1152"/>
      <c r="C1152"/>
    </row>
    <row r="1153" spans="2:3" x14ac:dyDescent="0.2">
      <c r="B1153"/>
      <c r="C1153"/>
    </row>
    <row r="1154" spans="2:3" x14ac:dyDescent="0.2">
      <c r="B1154"/>
      <c r="C1154"/>
    </row>
    <row r="1155" spans="2:3" x14ac:dyDescent="0.2">
      <c r="B1155"/>
      <c r="C1155"/>
    </row>
    <row r="1156" spans="2:3" x14ac:dyDescent="0.2">
      <c r="B1156"/>
      <c r="C1156"/>
    </row>
    <row r="1157" spans="2:3" x14ac:dyDescent="0.2">
      <c r="B1157"/>
      <c r="C1157"/>
    </row>
    <row r="1158" spans="2:3" x14ac:dyDescent="0.2">
      <c r="B1158"/>
      <c r="C1158"/>
    </row>
    <row r="1159" spans="2:3" x14ac:dyDescent="0.2">
      <c r="B1159"/>
      <c r="C1159"/>
    </row>
    <row r="1160" spans="2:3" x14ac:dyDescent="0.2">
      <c r="B1160"/>
      <c r="C1160"/>
    </row>
    <row r="1161" spans="2:3" x14ac:dyDescent="0.2">
      <c r="B1161"/>
      <c r="C1161"/>
    </row>
    <row r="1162" spans="2:3" x14ac:dyDescent="0.2">
      <c r="B1162"/>
      <c r="C1162"/>
    </row>
    <row r="1163" spans="2:3" x14ac:dyDescent="0.2">
      <c r="B1163"/>
      <c r="C1163"/>
    </row>
    <row r="1164" spans="2:3" x14ac:dyDescent="0.2">
      <c r="B1164"/>
      <c r="C1164"/>
    </row>
    <row r="1165" spans="2:3" x14ac:dyDescent="0.2">
      <c r="B1165"/>
      <c r="C1165"/>
    </row>
    <row r="1166" spans="2:3" x14ac:dyDescent="0.2">
      <c r="B1166"/>
      <c r="C1166"/>
    </row>
    <row r="1167" spans="2:3" x14ac:dyDescent="0.2">
      <c r="B1167"/>
      <c r="C1167"/>
    </row>
    <row r="1168" spans="2:3" x14ac:dyDescent="0.2">
      <c r="B1168"/>
      <c r="C1168"/>
    </row>
    <row r="1169" spans="2:3" x14ac:dyDescent="0.2">
      <c r="B1169"/>
      <c r="C1169"/>
    </row>
    <row r="1170" spans="2:3" x14ac:dyDescent="0.2">
      <c r="B1170"/>
      <c r="C1170"/>
    </row>
    <row r="1171" spans="2:3" x14ac:dyDescent="0.2">
      <c r="B1171"/>
      <c r="C1171"/>
    </row>
    <row r="1172" spans="2:3" x14ac:dyDescent="0.2">
      <c r="B1172"/>
      <c r="C1172"/>
    </row>
    <row r="1173" spans="2:3" x14ac:dyDescent="0.2">
      <c r="B1173"/>
      <c r="C1173"/>
    </row>
    <row r="1174" spans="2:3" x14ac:dyDescent="0.2">
      <c r="B1174"/>
      <c r="C1174"/>
    </row>
    <row r="1175" spans="2:3" x14ac:dyDescent="0.2">
      <c r="B1175"/>
      <c r="C1175"/>
    </row>
    <row r="1176" spans="2:3" x14ac:dyDescent="0.2">
      <c r="B1176"/>
      <c r="C1176"/>
    </row>
    <row r="1177" spans="2:3" x14ac:dyDescent="0.2">
      <c r="B1177"/>
      <c r="C1177"/>
    </row>
    <row r="1178" spans="2:3" x14ac:dyDescent="0.2">
      <c r="B1178"/>
      <c r="C1178"/>
    </row>
    <row r="1179" spans="2:3" x14ac:dyDescent="0.2">
      <c r="B1179"/>
      <c r="C1179"/>
    </row>
    <row r="1180" spans="2:3" x14ac:dyDescent="0.2">
      <c r="B1180"/>
      <c r="C1180"/>
    </row>
    <row r="1181" spans="2:3" x14ac:dyDescent="0.2">
      <c r="B1181"/>
      <c r="C1181"/>
    </row>
    <row r="1182" spans="2:3" x14ac:dyDescent="0.2">
      <c r="B1182"/>
      <c r="C1182"/>
    </row>
    <row r="1183" spans="2:3" x14ac:dyDescent="0.2">
      <c r="B1183"/>
      <c r="C1183"/>
    </row>
    <row r="1184" spans="2:3" x14ac:dyDescent="0.2">
      <c r="B1184"/>
      <c r="C1184"/>
    </row>
    <row r="1185" spans="2:3" x14ac:dyDescent="0.2">
      <c r="B1185"/>
      <c r="C1185"/>
    </row>
    <row r="1186" spans="2:3" x14ac:dyDescent="0.2">
      <c r="B1186"/>
      <c r="C1186"/>
    </row>
    <row r="1187" spans="2:3" x14ac:dyDescent="0.2">
      <c r="B1187"/>
      <c r="C1187"/>
    </row>
    <row r="1188" spans="2:3" x14ac:dyDescent="0.2">
      <c r="B1188"/>
      <c r="C1188"/>
    </row>
    <row r="1189" spans="2:3" x14ac:dyDescent="0.2">
      <c r="B1189"/>
      <c r="C1189"/>
    </row>
    <row r="1190" spans="2:3" x14ac:dyDescent="0.2">
      <c r="B1190"/>
      <c r="C1190"/>
    </row>
    <row r="1191" spans="2:3" x14ac:dyDescent="0.2">
      <c r="B1191"/>
      <c r="C1191"/>
    </row>
    <row r="1192" spans="2:3" x14ac:dyDescent="0.2">
      <c r="B1192"/>
      <c r="C1192"/>
    </row>
    <row r="1193" spans="2:3" x14ac:dyDescent="0.2">
      <c r="B1193"/>
      <c r="C1193"/>
    </row>
    <row r="1194" spans="2:3" x14ac:dyDescent="0.2">
      <c r="B1194"/>
      <c r="C1194"/>
    </row>
    <row r="1195" spans="2:3" x14ac:dyDescent="0.2">
      <c r="B1195"/>
      <c r="C1195"/>
    </row>
    <row r="1196" spans="2:3" x14ac:dyDescent="0.2">
      <c r="B1196"/>
      <c r="C1196"/>
    </row>
    <row r="1197" spans="2:3" x14ac:dyDescent="0.2">
      <c r="B1197"/>
      <c r="C1197"/>
    </row>
    <row r="1198" spans="2:3" x14ac:dyDescent="0.2">
      <c r="B1198"/>
      <c r="C1198"/>
    </row>
    <row r="1199" spans="2:3" x14ac:dyDescent="0.2">
      <c r="B1199"/>
      <c r="C1199"/>
    </row>
    <row r="1200" spans="2:3" x14ac:dyDescent="0.2">
      <c r="B1200"/>
      <c r="C1200"/>
    </row>
    <row r="1201" spans="2:3" x14ac:dyDescent="0.2">
      <c r="B1201"/>
      <c r="C1201"/>
    </row>
    <row r="1202" spans="2:3" x14ac:dyDescent="0.2">
      <c r="B1202"/>
      <c r="C1202"/>
    </row>
    <row r="1203" spans="2:3" x14ac:dyDescent="0.2">
      <c r="B1203"/>
      <c r="C1203"/>
    </row>
    <row r="1204" spans="2:3" x14ac:dyDescent="0.2">
      <c r="B1204"/>
      <c r="C1204"/>
    </row>
    <row r="1205" spans="2:3" x14ac:dyDescent="0.2">
      <c r="B1205"/>
      <c r="C1205"/>
    </row>
    <row r="1206" spans="2:3" x14ac:dyDescent="0.2">
      <c r="B1206"/>
      <c r="C1206"/>
    </row>
    <row r="1207" spans="2:3" x14ac:dyDescent="0.2">
      <c r="B1207"/>
      <c r="C1207"/>
    </row>
    <row r="1208" spans="2:3" x14ac:dyDescent="0.2">
      <c r="B1208"/>
      <c r="C1208"/>
    </row>
    <row r="1209" spans="2:3" x14ac:dyDescent="0.2">
      <c r="B1209"/>
      <c r="C1209"/>
    </row>
    <row r="1210" spans="2:3" x14ac:dyDescent="0.2">
      <c r="B1210"/>
      <c r="C1210"/>
    </row>
    <row r="1211" spans="2:3" x14ac:dyDescent="0.2">
      <c r="B1211"/>
      <c r="C1211"/>
    </row>
    <row r="1212" spans="2:3" x14ac:dyDescent="0.2">
      <c r="B1212"/>
      <c r="C1212"/>
    </row>
    <row r="1213" spans="2:3" x14ac:dyDescent="0.2">
      <c r="B1213"/>
      <c r="C1213"/>
    </row>
    <row r="1214" spans="2:3" x14ac:dyDescent="0.2">
      <c r="B1214"/>
      <c r="C1214"/>
    </row>
    <row r="1215" spans="2:3" x14ac:dyDescent="0.2">
      <c r="B1215"/>
      <c r="C1215"/>
    </row>
    <row r="1216" spans="2:3" x14ac:dyDescent="0.2">
      <c r="B1216"/>
      <c r="C1216"/>
    </row>
    <row r="1217" spans="2:3" x14ac:dyDescent="0.2">
      <c r="B1217"/>
      <c r="C1217"/>
    </row>
    <row r="1218" spans="2:3" x14ac:dyDescent="0.2">
      <c r="B1218"/>
      <c r="C1218"/>
    </row>
    <row r="1219" spans="2:3" x14ac:dyDescent="0.2">
      <c r="B1219"/>
      <c r="C1219"/>
    </row>
    <row r="1220" spans="2:3" x14ac:dyDescent="0.2">
      <c r="B1220"/>
      <c r="C1220"/>
    </row>
    <row r="1221" spans="2:3" x14ac:dyDescent="0.2">
      <c r="B1221"/>
      <c r="C1221"/>
    </row>
    <row r="1222" spans="2:3" x14ac:dyDescent="0.2">
      <c r="B1222"/>
      <c r="C1222"/>
    </row>
    <row r="1223" spans="2:3" x14ac:dyDescent="0.2">
      <c r="B1223"/>
      <c r="C1223"/>
    </row>
    <row r="1224" spans="2:3" x14ac:dyDescent="0.2">
      <c r="B1224"/>
      <c r="C1224"/>
    </row>
    <row r="1225" spans="2:3" x14ac:dyDescent="0.2">
      <c r="B1225"/>
      <c r="C1225"/>
    </row>
    <row r="1226" spans="2:3" x14ac:dyDescent="0.2">
      <c r="B1226"/>
      <c r="C1226"/>
    </row>
    <row r="1227" spans="2:3" x14ac:dyDescent="0.2">
      <c r="B1227"/>
      <c r="C1227"/>
    </row>
    <row r="1228" spans="2:3" x14ac:dyDescent="0.2">
      <c r="B1228"/>
      <c r="C1228"/>
    </row>
    <row r="1229" spans="2:3" x14ac:dyDescent="0.2">
      <c r="B1229"/>
      <c r="C1229"/>
    </row>
    <row r="1230" spans="2:3" x14ac:dyDescent="0.2">
      <c r="B1230"/>
      <c r="C1230"/>
    </row>
    <row r="1231" spans="2:3" x14ac:dyDescent="0.2">
      <c r="B1231"/>
      <c r="C1231"/>
    </row>
    <row r="1232" spans="2:3" x14ac:dyDescent="0.2">
      <c r="B1232"/>
      <c r="C1232"/>
    </row>
    <row r="1233" spans="2:3" x14ac:dyDescent="0.2">
      <c r="B1233"/>
      <c r="C1233"/>
    </row>
    <row r="1234" spans="2:3" x14ac:dyDescent="0.2">
      <c r="B1234"/>
      <c r="C1234"/>
    </row>
    <row r="1235" spans="2:3" x14ac:dyDescent="0.2">
      <c r="B1235"/>
      <c r="C1235"/>
    </row>
    <row r="1236" spans="2:3" x14ac:dyDescent="0.2">
      <c r="B1236"/>
      <c r="C1236"/>
    </row>
    <row r="1237" spans="2:3" x14ac:dyDescent="0.2">
      <c r="B1237"/>
      <c r="C1237"/>
    </row>
    <row r="1238" spans="2:3" x14ac:dyDescent="0.2">
      <c r="B1238"/>
      <c r="C1238"/>
    </row>
    <row r="1239" spans="2:3" x14ac:dyDescent="0.2">
      <c r="B1239"/>
      <c r="C1239"/>
    </row>
    <row r="1240" spans="2:3" x14ac:dyDescent="0.2">
      <c r="B1240"/>
      <c r="C1240"/>
    </row>
    <row r="1241" spans="2:3" x14ac:dyDescent="0.2">
      <c r="B1241"/>
      <c r="C1241"/>
    </row>
    <row r="1242" spans="2:3" x14ac:dyDescent="0.2">
      <c r="B1242"/>
      <c r="C1242"/>
    </row>
    <row r="1243" spans="2:3" x14ac:dyDescent="0.2">
      <c r="B1243"/>
      <c r="C1243"/>
    </row>
    <row r="1244" spans="2:3" x14ac:dyDescent="0.2">
      <c r="B1244"/>
      <c r="C1244"/>
    </row>
    <row r="1245" spans="2:3" x14ac:dyDescent="0.2">
      <c r="B1245"/>
      <c r="C1245"/>
    </row>
    <row r="1246" spans="2:3" x14ac:dyDescent="0.2">
      <c r="B1246"/>
      <c r="C1246"/>
    </row>
    <row r="1247" spans="2:3" x14ac:dyDescent="0.2">
      <c r="B1247"/>
      <c r="C1247"/>
    </row>
    <row r="1248" spans="2:3" x14ac:dyDescent="0.2">
      <c r="B1248"/>
      <c r="C1248"/>
    </row>
    <row r="1249" spans="2:3" x14ac:dyDescent="0.2">
      <c r="B1249"/>
      <c r="C1249"/>
    </row>
    <row r="1250" spans="2:3" x14ac:dyDescent="0.2">
      <c r="B1250"/>
      <c r="C1250"/>
    </row>
    <row r="1251" spans="2:3" x14ac:dyDescent="0.2">
      <c r="B1251"/>
      <c r="C1251"/>
    </row>
    <row r="1252" spans="2:3" x14ac:dyDescent="0.2">
      <c r="B1252"/>
      <c r="C1252"/>
    </row>
    <row r="1253" spans="2:3" x14ac:dyDescent="0.2">
      <c r="B1253"/>
      <c r="C1253"/>
    </row>
    <row r="1254" spans="2:3" x14ac:dyDescent="0.2">
      <c r="B1254"/>
      <c r="C1254"/>
    </row>
    <row r="1255" spans="2:3" x14ac:dyDescent="0.2">
      <c r="B1255"/>
      <c r="C1255"/>
    </row>
    <row r="1256" spans="2:3" x14ac:dyDescent="0.2">
      <c r="B1256"/>
      <c r="C1256"/>
    </row>
    <row r="1257" spans="2:3" x14ac:dyDescent="0.2">
      <c r="B1257"/>
      <c r="C1257"/>
    </row>
    <row r="1258" spans="2:3" x14ac:dyDescent="0.2">
      <c r="B1258"/>
      <c r="C1258"/>
    </row>
    <row r="1259" spans="2:3" x14ac:dyDescent="0.2">
      <c r="B1259"/>
      <c r="C1259"/>
    </row>
    <row r="1260" spans="2:3" x14ac:dyDescent="0.2">
      <c r="B1260"/>
      <c r="C1260"/>
    </row>
    <row r="1261" spans="2:3" x14ac:dyDescent="0.2">
      <c r="B1261"/>
      <c r="C1261"/>
    </row>
    <row r="1262" spans="2:3" x14ac:dyDescent="0.2">
      <c r="B1262"/>
      <c r="C1262"/>
    </row>
    <row r="1263" spans="2:3" x14ac:dyDescent="0.2">
      <c r="B1263"/>
      <c r="C1263"/>
    </row>
    <row r="1264" spans="2:3" x14ac:dyDescent="0.2">
      <c r="B1264"/>
      <c r="C1264"/>
    </row>
    <row r="1265" spans="2:3" x14ac:dyDescent="0.2">
      <c r="B1265"/>
      <c r="C1265"/>
    </row>
    <row r="1266" spans="2:3" x14ac:dyDescent="0.2">
      <c r="B1266"/>
      <c r="C1266"/>
    </row>
    <row r="1267" spans="2:3" x14ac:dyDescent="0.2">
      <c r="B1267"/>
      <c r="C1267"/>
    </row>
    <row r="1268" spans="2:3" x14ac:dyDescent="0.2">
      <c r="B1268"/>
      <c r="C1268"/>
    </row>
    <row r="1269" spans="2:3" x14ac:dyDescent="0.2">
      <c r="B1269"/>
      <c r="C1269"/>
    </row>
    <row r="1270" spans="2:3" x14ac:dyDescent="0.2">
      <c r="B1270"/>
      <c r="C1270"/>
    </row>
    <row r="1271" spans="2:3" x14ac:dyDescent="0.2">
      <c r="B1271"/>
      <c r="C1271"/>
    </row>
    <row r="1272" spans="2:3" x14ac:dyDescent="0.2">
      <c r="B1272"/>
      <c r="C1272"/>
    </row>
    <row r="1273" spans="2:3" x14ac:dyDescent="0.2">
      <c r="B1273"/>
      <c r="C1273"/>
    </row>
    <row r="1274" spans="2:3" x14ac:dyDescent="0.2">
      <c r="B1274"/>
      <c r="C1274"/>
    </row>
    <row r="1275" spans="2:3" x14ac:dyDescent="0.2">
      <c r="B1275"/>
      <c r="C1275"/>
    </row>
    <row r="1276" spans="2:3" x14ac:dyDescent="0.2">
      <c r="B1276"/>
      <c r="C1276"/>
    </row>
    <row r="1277" spans="2:3" x14ac:dyDescent="0.2">
      <c r="B1277"/>
      <c r="C1277"/>
    </row>
    <row r="1278" spans="2:3" x14ac:dyDescent="0.2">
      <c r="B1278"/>
      <c r="C1278"/>
    </row>
    <row r="1279" spans="2:3" x14ac:dyDescent="0.2">
      <c r="B1279"/>
      <c r="C1279"/>
    </row>
    <row r="1280" spans="2:3" x14ac:dyDescent="0.2">
      <c r="B1280"/>
      <c r="C1280"/>
    </row>
    <row r="1281" spans="2:3" x14ac:dyDescent="0.2">
      <c r="B1281"/>
      <c r="C1281"/>
    </row>
    <row r="1282" spans="2:3" x14ac:dyDescent="0.2">
      <c r="B1282"/>
      <c r="C1282"/>
    </row>
    <row r="1283" spans="2:3" x14ac:dyDescent="0.2">
      <c r="B1283"/>
      <c r="C1283"/>
    </row>
    <row r="1284" spans="2:3" x14ac:dyDescent="0.2">
      <c r="B1284"/>
      <c r="C1284"/>
    </row>
    <row r="1285" spans="2:3" x14ac:dyDescent="0.2">
      <c r="B1285"/>
      <c r="C1285"/>
    </row>
    <row r="1286" spans="2:3" x14ac:dyDescent="0.2">
      <c r="B1286"/>
      <c r="C1286"/>
    </row>
    <row r="1287" spans="2:3" x14ac:dyDescent="0.2">
      <c r="B1287"/>
      <c r="C1287"/>
    </row>
    <row r="1288" spans="2:3" x14ac:dyDescent="0.2">
      <c r="B1288"/>
      <c r="C1288"/>
    </row>
    <row r="1289" spans="2:3" x14ac:dyDescent="0.2">
      <c r="B1289"/>
      <c r="C1289"/>
    </row>
    <row r="1290" spans="2:3" x14ac:dyDescent="0.2">
      <c r="B1290"/>
      <c r="C1290"/>
    </row>
    <row r="1291" spans="2:3" x14ac:dyDescent="0.2">
      <c r="B1291"/>
      <c r="C1291"/>
    </row>
    <row r="1292" spans="2:3" x14ac:dyDescent="0.2">
      <c r="B1292"/>
      <c r="C1292"/>
    </row>
    <row r="1293" spans="2:3" x14ac:dyDescent="0.2">
      <c r="B1293"/>
      <c r="C1293"/>
    </row>
    <row r="1294" spans="2:3" x14ac:dyDescent="0.2">
      <c r="B1294"/>
      <c r="C1294"/>
    </row>
    <row r="1295" spans="2:3" x14ac:dyDescent="0.2">
      <c r="B1295"/>
      <c r="C1295"/>
    </row>
    <row r="1296" spans="2:3" x14ac:dyDescent="0.2">
      <c r="B1296"/>
      <c r="C1296"/>
    </row>
    <row r="1297" spans="2:3" x14ac:dyDescent="0.2">
      <c r="B1297"/>
      <c r="C1297"/>
    </row>
    <row r="1298" spans="2:3" x14ac:dyDescent="0.2">
      <c r="B1298"/>
      <c r="C1298"/>
    </row>
    <row r="1299" spans="2:3" x14ac:dyDescent="0.2">
      <c r="B1299"/>
      <c r="C1299"/>
    </row>
    <row r="1300" spans="2:3" x14ac:dyDescent="0.2">
      <c r="B1300"/>
      <c r="C1300"/>
    </row>
    <row r="1301" spans="2:3" x14ac:dyDescent="0.2">
      <c r="B1301"/>
      <c r="C1301"/>
    </row>
    <row r="1302" spans="2:3" x14ac:dyDescent="0.2">
      <c r="B1302"/>
      <c r="C1302"/>
    </row>
    <row r="1303" spans="2:3" x14ac:dyDescent="0.2">
      <c r="B1303"/>
      <c r="C1303"/>
    </row>
    <row r="1304" spans="2:3" x14ac:dyDescent="0.2">
      <c r="B1304"/>
      <c r="C1304"/>
    </row>
    <row r="1305" spans="2:3" x14ac:dyDescent="0.2">
      <c r="B1305"/>
      <c r="C1305"/>
    </row>
    <row r="1306" spans="2:3" x14ac:dyDescent="0.2">
      <c r="B1306"/>
      <c r="C1306"/>
    </row>
    <row r="1307" spans="2:3" x14ac:dyDescent="0.2">
      <c r="B1307"/>
      <c r="C1307"/>
    </row>
    <row r="1308" spans="2:3" x14ac:dyDescent="0.2">
      <c r="B1308"/>
      <c r="C1308"/>
    </row>
    <row r="1309" spans="2:3" x14ac:dyDescent="0.2">
      <c r="B1309"/>
      <c r="C1309"/>
    </row>
    <row r="1310" spans="2:3" x14ac:dyDescent="0.2">
      <c r="B1310"/>
      <c r="C1310"/>
    </row>
    <row r="1311" spans="2:3" x14ac:dyDescent="0.2">
      <c r="B1311"/>
      <c r="C1311"/>
    </row>
    <row r="1312" spans="2:3" x14ac:dyDescent="0.2">
      <c r="B1312"/>
      <c r="C1312"/>
    </row>
    <row r="1313" spans="2:3" x14ac:dyDescent="0.2">
      <c r="B1313"/>
      <c r="C1313"/>
    </row>
    <row r="1314" spans="2:3" x14ac:dyDescent="0.2">
      <c r="B1314"/>
      <c r="C1314"/>
    </row>
    <row r="1315" spans="2:3" x14ac:dyDescent="0.2">
      <c r="B1315"/>
      <c r="C1315"/>
    </row>
    <row r="1316" spans="2:3" x14ac:dyDescent="0.2">
      <c r="B1316"/>
      <c r="C1316"/>
    </row>
    <row r="1317" spans="2:3" x14ac:dyDescent="0.2">
      <c r="B1317"/>
      <c r="C1317"/>
    </row>
    <row r="1318" spans="2:3" x14ac:dyDescent="0.2">
      <c r="B1318"/>
      <c r="C1318"/>
    </row>
    <row r="1319" spans="2:3" x14ac:dyDescent="0.2">
      <c r="B1319"/>
      <c r="C1319"/>
    </row>
    <row r="1320" spans="2:3" x14ac:dyDescent="0.2">
      <c r="B1320"/>
      <c r="C1320"/>
    </row>
    <row r="1321" spans="2:3" x14ac:dyDescent="0.2">
      <c r="B1321"/>
      <c r="C1321"/>
    </row>
    <row r="1322" spans="2:3" x14ac:dyDescent="0.2">
      <c r="B1322"/>
      <c r="C1322"/>
    </row>
    <row r="1323" spans="2:3" x14ac:dyDescent="0.2">
      <c r="B1323"/>
      <c r="C1323"/>
    </row>
    <row r="1324" spans="2:3" x14ac:dyDescent="0.2">
      <c r="B1324"/>
      <c r="C1324"/>
    </row>
    <row r="1325" spans="2:3" x14ac:dyDescent="0.2">
      <c r="B1325"/>
      <c r="C1325"/>
    </row>
    <row r="1326" spans="2:3" x14ac:dyDescent="0.2">
      <c r="B1326"/>
      <c r="C1326"/>
    </row>
    <row r="1327" spans="2:3" x14ac:dyDescent="0.2">
      <c r="B1327"/>
      <c r="C1327"/>
    </row>
    <row r="1328" spans="2:3" x14ac:dyDescent="0.2">
      <c r="B1328"/>
      <c r="C1328"/>
    </row>
    <row r="1329" spans="2:3" x14ac:dyDescent="0.2">
      <c r="B1329"/>
      <c r="C1329"/>
    </row>
    <row r="1330" spans="2:3" x14ac:dyDescent="0.2">
      <c r="B1330"/>
      <c r="C1330"/>
    </row>
    <row r="1331" spans="2:3" x14ac:dyDescent="0.2">
      <c r="B1331"/>
      <c r="C1331"/>
    </row>
    <row r="1332" spans="2:3" x14ac:dyDescent="0.2">
      <c r="B1332"/>
      <c r="C1332"/>
    </row>
    <row r="1333" spans="2:3" x14ac:dyDescent="0.2">
      <c r="B1333"/>
      <c r="C1333"/>
    </row>
    <row r="1334" spans="2:3" x14ac:dyDescent="0.2">
      <c r="B1334"/>
      <c r="C1334"/>
    </row>
    <row r="1335" spans="2:3" x14ac:dyDescent="0.2">
      <c r="B1335"/>
      <c r="C1335"/>
    </row>
    <row r="1336" spans="2:3" x14ac:dyDescent="0.2">
      <c r="B1336"/>
      <c r="C1336"/>
    </row>
    <row r="1337" spans="2:3" x14ac:dyDescent="0.2">
      <c r="B1337"/>
      <c r="C1337"/>
    </row>
    <row r="1338" spans="2:3" x14ac:dyDescent="0.2">
      <c r="B1338"/>
      <c r="C1338"/>
    </row>
    <row r="1339" spans="2:3" x14ac:dyDescent="0.2">
      <c r="B1339"/>
      <c r="C1339"/>
    </row>
    <row r="1340" spans="2:3" x14ac:dyDescent="0.2">
      <c r="B1340"/>
      <c r="C1340"/>
    </row>
    <row r="1341" spans="2:3" x14ac:dyDescent="0.2">
      <c r="B1341"/>
      <c r="C1341"/>
    </row>
    <row r="1342" spans="2:3" x14ac:dyDescent="0.2">
      <c r="B1342"/>
      <c r="C1342"/>
    </row>
    <row r="1343" spans="2:3" x14ac:dyDescent="0.2">
      <c r="B1343"/>
      <c r="C1343"/>
    </row>
    <row r="1344" spans="2:3" x14ac:dyDescent="0.2">
      <c r="B1344"/>
      <c r="C1344"/>
    </row>
    <row r="1345" spans="2:3" x14ac:dyDescent="0.2">
      <c r="B1345"/>
      <c r="C1345"/>
    </row>
    <row r="1346" spans="2:3" x14ac:dyDescent="0.2">
      <c r="B1346"/>
      <c r="C1346"/>
    </row>
    <row r="1347" spans="2:3" x14ac:dyDescent="0.2">
      <c r="B1347"/>
      <c r="C1347"/>
    </row>
    <row r="1348" spans="2:3" x14ac:dyDescent="0.2">
      <c r="B1348"/>
      <c r="C1348"/>
    </row>
    <row r="1349" spans="2:3" x14ac:dyDescent="0.2">
      <c r="B1349"/>
      <c r="C1349"/>
    </row>
    <row r="1350" spans="2:3" x14ac:dyDescent="0.2">
      <c r="B1350"/>
      <c r="C1350"/>
    </row>
    <row r="1351" spans="2:3" x14ac:dyDescent="0.2">
      <c r="B1351"/>
      <c r="C1351"/>
    </row>
    <row r="1352" spans="2:3" x14ac:dyDescent="0.2">
      <c r="B1352"/>
      <c r="C1352"/>
    </row>
    <row r="1353" spans="2:3" x14ac:dyDescent="0.2">
      <c r="B1353"/>
      <c r="C1353"/>
    </row>
    <row r="1354" spans="2:3" x14ac:dyDescent="0.2">
      <c r="B1354"/>
      <c r="C1354"/>
    </row>
    <row r="1355" spans="2:3" x14ac:dyDescent="0.2">
      <c r="B1355"/>
      <c r="C1355"/>
    </row>
    <row r="1356" spans="2:3" x14ac:dyDescent="0.2">
      <c r="B1356"/>
      <c r="C1356"/>
    </row>
    <row r="1357" spans="2:3" x14ac:dyDescent="0.2">
      <c r="B1357"/>
      <c r="C1357"/>
    </row>
    <row r="1358" spans="2:3" x14ac:dyDescent="0.2">
      <c r="B1358"/>
      <c r="C1358"/>
    </row>
    <row r="1359" spans="2:3" x14ac:dyDescent="0.2">
      <c r="B1359"/>
      <c r="C1359"/>
    </row>
    <row r="1360" spans="2:3" x14ac:dyDescent="0.2">
      <c r="B1360"/>
      <c r="C1360"/>
    </row>
    <row r="1361" spans="2:3" x14ac:dyDescent="0.2">
      <c r="B1361"/>
      <c r="C1361"/>
    </row>
    <row r="1362" spans="2:3" x14ac:dyDescent="0.2">
      <c r="B1362"/>
      <c r="C1362"/>
    </row>
    <row r="1363" spans="2:3" x14ac:dyDescent="0.2">
      <c r="B1363"/>
      <c r="C1363"/>
    </row>
    <row r="1364" spans="2:3" x14ac:dyDescent="0.2">
      <c r="B1364"/>
      <c r="C1364"/>
    </row>
    <row r="1365" spans="2:3" x14ac:dyDescent="0.2">
      <c r="B1365"/>
      <c r="C1365"/>
    </row>
    <row r="1366" spans="2:3" x14ac:dyDescent="0.2">
      <c r="B1366"/>
      <c r="C1366"/>
    </row>
    <row r="1367" spans="2:3" x14ac:dyDescent="0.2">
      <c r="B1367"/>
      <c r="C1367"/>
    </row>
    <row r="1368" spans="2:3" x14ac:dyDescent="0.2">
      <c r="B1368"/>
      <c r="C1368"/>
    </row>
    <row r="1369" spans="2:3" x14ac:dyDescent="0.2">
      <c r="B1369"/>
      <c r="C1369"/>
    </row>
    <row r="1370" spans="2:3" x14ac:dyDescent="0.2">
      <c r="B1370"/>
      <c r="C1370"/>
    </row>
    <row r="1371" spans="2:3" x14ac:dyDescent="0.2">
      <c r="B1371"/>
      <c r="C1371"/>
    </row>
    <row r="1372" spans="2:3" x14ac:dyDescent="0.2">
      <c r="B1372"/>
      <c r="C1372"/>
    </row>
    <row r="1373" spans="2:3" x14ac:dyDescent="0.2">
      <c r="B1373"/>
      <c r="C1373"/>
    </row>
    <row r="1374" spans="2:3" x14ac:dyDescent="0.2">
      <c r="B1374"/>
      <c r="C1374"/>
    </row>
    <row r="1375" spans="2:3" x14ac:dyDescent="0.2">
      <c r="B1375"/>
      <c r="C1375"/>
    </row>
    <row r="1376" spans="2:3" x14ac:dyDescent="0.2">
      <c r="B1376"/>
      <c r="C1376"/>
    </row>
    <row r="1377" spans="2:3" x14ac:dyDescent="0.2">
      <c r="B1377"/>
      <c r="C1377"/>
    </row>
    <row r="1378" spans="2:3" x14ac:dyDescent="0.2">
      <c r="B1378"/>
      <c r="C1378"/>
    </row>
    <row r="1379" spans="2:3" x14ac:dyDescent="0.2">
      <c r="B1379"/>
      <c r="C1379"/>
    </row>
    <row r="1380" spans="2:3" x14ac:dyDescent="0.2">
      <c r="B1380"/>
      <c r="C1380"/>
    </row>
    <row r="1381" spans="2:3" x14ac:dyDescent="0.2">
      <c r="B1381"/>
      <c r="C1381"/>
    </row>
    <row r="1382" spans="2:3" x14ac:dyDescent="0.2">
      <c r="B1382"/>
      <c r="C1382"/>
    </row>
    <row r="1383" spans="2:3" x14ac:dyDescent="0.2">
      <c r="B1383"/>
      <c r="C1383"/>
    </row>
    <row r="1384" spans="2:3" x14ac:dyDescent="0.2">
      <c r="B1384"/>
      <c r="C1384"/>
    </row>
    <row r="1385" spans="2:3" x14ac:dyDescent="0.2">
      <c r="B1385"/>
      <c r="C1385"/>
    </row>
    <row r="1386" spans="2:3" x14ac:dyDescent="0.2">
      <c r="B1386"/>
      <c r="C1386"/>
    </row>
    <row r="1387" spans="2:3" x14ac:dyDescent="0.2">
      <c r="B1387"/>
      <c r="C1387"/>
    </row>
    <row r="1388" spans="2:3" x14ac:dyDescent="0.2">
      <c r="B1388"/>
      <c r="C1388"/>
    </row>
    <row r="1389" spans="2:3" x14ac:dyDescent="0.2">
      <c r="B1389"/>
      <c r="C1389"/>
    </row>
    <row r="1390" spans="2:3" x14ac:dyDescent="0.2">
      <c r="B1390"/>
      <c r="C1390"/>
    </row>
    <row r="1391" spans="2:3" x14ac:dyDescent="0.2">
      <c r="B1391"/>
      <c r="C1391"/>
    </row>
    <row r="1392" spans="2:3" x14ac:dyDescent="0.2">
      <c r="B1392"/>
      <c r="C1392"/>
    </row>
    <row r="1393" spans="2:3" x14ac:dyDescent="0.2">
      <c r="B1393"/>
      <c r="C1393"/>
    </row>
    <row r="1394" spans="2:3" x14ac:dyDescent="0.2">
      <c r="B1394"/>
      <c r="C1394"/>
    </row>
    <row r="1395" spans="2:3" x14ac:dyDescent="0.2">
      <c r="B1395"/>
      <c r="C1395"/>
    </row>
    <row r="1396" spans="2:3" x14ac:dyDescent="0.2">
      <c r="B1396"/>
      <c r="C1396"/>
    </row>
    <row r="1397" spans="2:3" x14ac:dyDescent="0.2">
      <c r="B1397"/>
      <c r="C1397"/>
    </row>
    <row r="1398" spans="2:3" x14ac:dyDescent="0.2">
      <c r="B1398"/>
      <c r="C1398"/>
    </row>
    <row r="1399" spans="2:3" x14ac:dyDescent="0.2">
      <c r="B1399"/>
      <c r="C1399"/>
    </row>
    <row r="1400" spans="2:3" x14ac:dyDescent="0.2">
      <c r="B1400"/>
      <c r="C1400"/>
    </row>
    <row r="1401" spans="2:3" x14ac:dyDescent="0.2">
      <c r="B1401"/>
      <c r="C1401"/>
    </row>
    <row r="1402" spans="2:3" x14ac:dyDescent="0.2">
      <c r="B1402"/>
      <c r="C1402"/>
    </row>
    <row r="1403" spans="2:3" x14ac:dyDescent="0.2">
      <c r="B1403"/>
      <c r="C1403"/>
    </row>
    <row r="1404" spans="2:3" x14ac:dyDescent="0.2">
      <c r="B1404"/>
      <c r="C1404"/>
    </row>
    <row r="1405" spans="2:3" x14ac:dyDescent="0.2">
      <c r="B1405"/>
      <c r="C1405"/>
    </row>
    <row r="1406" spans="2:3" x14ac:dyDescent="0.2">
      <c r="B1406"/>
      <c r="C1406"/>
    </row>
    <row r="1407" spans="2:3" x14ac:dyDescent="0.2">
      <c r="B1407"/>
      <c r="C1407"/>
    </row>
    <row r="1408" spans="2:3" x14ac:dyDescent="0.2">
      <c r="B1408"/>
      <c r="C1408"/>
    </row>
    <row r="1409" spans="2:3" x14ac:dyDescent="0.2">
      <c r="B1409"/>
      <c r="C1409"/>
    </row>
    <row r="1410" spans="2:3" x14ac:dyDescent="0.2">
      <c r="B1410"/>
      <c r="C1410"/>
    </row>
    <row r="1411" spans="2:3" x14ac:dyDescent="0.2">
      <c r="B1411"/>
      <c r="C1411"/>
    </row>
    <row r="1412" spans="2:3" x14ac:dyDescent="0.2">
      <c r="B1412"/>
      <c r="C1412"/>
    </row>
    <row r="1413" spans="2:3" x14ac:dyDescent="0.2">
      <c r="B1413"/>
      <c r="C1413"/>
    </row>
    <row r="1414" spans="2:3" x14ac:dyDescent="0.2">
      <c r="B1414"/>
      <c r="C1414"/>
    </row>
    <row r="1415" spans="2:3" x14ac:dyDescent="0.2">
      <c r="B1415"/>
      <c r="C1415"/>
    </row>
    <row r="1416" spans="2:3" x14ac:dyDescent="0.2">
      <c r="B1416"/>
      <c r="C1416"/>
    </row>
    <row r="1417" spans="2:3" x14ac:dyDescent="0.2">
      <c r="B1417"/>
      <c r="C1417"/>
    </row>
    <row r="1418" spans="2:3" x14ac:dyDescent="0.2">
      <c r="B1418"/>
      <c r="C1418"/>
    </row>
    <row r="1419" spans="2:3" x14ac:dyDescent="0.2">
      <c r="B1419"/>
      <c r="C1419"/>
    </row>
    <row r="1420" spans="2:3" x14ac:dyDescent="0.2">
      <c r="B1420"/>
      <c r="C1420"/>
    </row>
    <row r="1421" spans="2:3" x14ac:dyDescent="0.2">
      <c r="B1421"/>
      <c r="C1421"/>
    </row>
    <row r="1422" spans="2:3" x14ac:dyDescent="0.2">
      <c r="B1422"/>
      <c r="C1422"/>
    </row>
    <row r="1423" spans="2:3" x14ac:dyDescent="0.2">
      <c r="B1423"/>
      <c r="C1423"/>
    </row>
    <row r="1424" spans="2:3" x14ac:dyDescent="0.2">
      <c r="B1424"/>
      <c r="C1424"/>
    </row>
    <row r="1425" spans="2:3" x14ac:dyDescent="0.2">
      <c r="B1425"/>
      <c r="C1425"/>
    </row>
    <row r="1426" spans="2:3" x14ac:dyDescent="0.2">
      <c r="B1426"/>
      <c r="C1426"/>
    </row>
    <row r="1427" spans="2:3" x14ac:dyDescent="0.2">
      <c r="B1427"/>
      <c r="C1427"/>
    </row>
    <row r="1428" spans="2:3" x14ac:dyDescent="0.2">
      <c r="B1428"/>
      <c r="C1428"/>
    </row>
    <row r="1429" spans="2:3" x14ac:dyDescent="0.2">
      <c r="B1429"/>
      <c r="C1429"/>
    </row>
    <row r="1430" spans="2:3" x14ac:dyDescent="0.2">
      <c r="B1430"/>
      <c r="C1430"/>
    </row>
    <row r="1431" spans="2:3" x14ac:dyDescent="0.2">
      <c r="B1431"/>
      <c r="C1431"/>
    </row>
    <row r="1432" spans="2:3" x14ac:dyDescent="0.2">
      <c r="B1432"/>
      <c r="C1432"/>
    </row>
    <row r="1433" spans="2:3" x14ac:dyDescent="0.2">
      <c r="B1433"/>
      <c r="C1433"/>
    </row>
    <row r="1434" spans="2:3" x14ac:dyDescent="0.2">
      <c r="B1434"/>
      <c r="C1434"/>
    </row>
    <row r="1435" spans="2:3" x14ac:dyDescent="0.2">
      <c r="B1435"/>
      <c r="C1435"/>
    </row>
    <row r="1436" spans="2:3" x14ac:dyDescent="0.2">
      <c r="B1436"/>
      <c r="C1436"/>
    </row>
    <row r="1437" spans="2:3" x14ac:dyDescent="0.2">
      <c r="B1437"/>
      <c r="C1437"/>
    </row>
    <row r="1438" spans="2:3" x14ac:dyDescent="0.2">
      <c r="B1438"/>
      <c r="C1438"/>
    </row>
    <row r="1439" spans="2:3" x14ac:dyDescent="0.2">
      <c r="B1439"/>
      <c r="C1439"/>
    </row>
    <row r="1440" spans="2:3" x14ac:dyDescent="0.2">
      <c r="B1440"/>
      <c r="C1440"/>
    </row>
    <row r="1441" spans="2:3" x14ac:dyDescent="0.2">
      <c r="B1441"/>
      <c r="C1441"/>
    </row>
    <row r="1442" spans="2:3" x14ac:dyDescent="0.2">
      <c r="B1442"/>
      <c r="C1442"/>
    </row>
    <row r="1443" spans="2:3" x14ac:dyDescent="0.2">
      <c r="B1443"/>
      <c r="C1443"/>
    </row>
    <row r="1444" spans="2:3" x14ac:dyDescent="0.2">
      <c r="B1444"/>
      <c r="C1444"/>
    </row>
    <row r="1445" spans="2:3" x14ac:dyDescent="0.2">
      <c r="B1445"/>
      <c r="C1445"/>
    </row>
    <row r="1446" spans="2:3" x14ac:dyDescent="0.2">
      <c r="B1446"/>
      <c r="C1446"/>
    </row>
    <row r="1447" spans="2:3" x14ac:dyDescent="0.2">
      <c r="B1447"/>
      <c r="C1447"/>
    </row>
    <row r="1448" spans="2:3" x14ac:dyDescent="0.2">
      <c r="B1448"/>
      <c r="C1448"/>
    </row>
    <row r="1449" spans="2:3" x14ac:dyDescent="0.2">
      <c r="B1449"/>
      <c r="C1449"/>
    </row>
    <row r="1450" spans="2:3" x14ac:dyDescent="0.2">
      <c r="B1450"/>
      <c r="C1450"/>
    </row>
    <row r="1451" spans="2:3" x14ac:dyDescent="0.2">
      <c r="B1451"/>
      <c r="C1451"/>
    </row>
    <row r="1452" spans="2:3" x14ac:dyDescent="0.2">
      <c r="B1452"/>
      <c r="C1452"/>
    </row>
    <row r="1453" spans="2:3" x14ac:dyDescent="0.2">
      <c r="B1453"/>
      <c r="C1453"/>
    </row>
    <row r="1454" spans="2:3" x14ac:dyDescent="0.2">
      <c r="B1454"/>
      <c r="C1454"/>
    </row>
    <row r="1455" spans="2:3" x14ac:dyDescent="0.2">
      <c r="B1455"/>
      <c r="C1455"/>
    </row>
    <row r="1456" spans="2:3" x14ac:dyDescent="0.2">
      <c r="B1456"/>
      <c r="C1456"/>
    </row>
    <row r="1457" spans="2:3" x14ac:dyDescent="0.2">
      <c r="B1457"/>
      <c r="C1457"/>
    </row>
    <row r="1458" spans="2:3" x14ac:dyDescent="0.2">
      <c r="B1458"/>
      <c r="C1458"/>
    </row>
    <row r="1459" spans="2:3" x14ac:dyDescent="0.2">
      <c r="B1459"/>
      <c r="C1459"/>
    </row>
    <row r="1460" spans="2:3" x14ac:dyDescent="0.2">
      <c r="B1460"/>
      <c r="C1460"/>
    </row>
    <row r="1461" spans="2:3" x14ac:dyDescent="0.2">
      <c r="B1461"/>
      <c r="C1461"/>
    </row>
    <row r="1462" spans="2:3" x14ac:dyDescent="0.2">
      <c r="B1462"/>
      <c r="C1462"/>
    </row>
    <row r="1463" spans="2:3" x14ac:dyDescent="0.2">
      <c r="B1463"/>
      <c r="C1463"/>
    </row>
    <row r="1464" spans="2:3" x14ac:dyDescent="0.2">
      <c r="B1464"/>
      <c r="C1464"/>
    </row>
    <row r="1465" spans="2:3" x14ac:dyDescent="0.2">
      <c r="B1465"/>
      <c r="C1465"/>
    </row>
    <row r="1466" spans="2:3" x14ac:dyDescent="0.2">
      <c r="B1466"/>
      <c r="C1466"/>
    </row>
    <row r="1467" spans="2:3" x14ac:dyDescent="0.2">
      <c r="B1467"/>
      <c r="C1467"/>
    </row>
    <row r="1468" spans="2:3" x14ac:dyDescent="0.2">
      <c r="B1468"/>
      <c r="C1468"/>
    </row>
    <row r="1469" spans="2:3" x14ac:dyDescent="0.2">
      <c r="B1469"/>
      <c r="C1469"/>
    </row>
    <row r="1470" spans="2:3" x14ac:dyDescent="0.2">
      <c r="B1470"/>
      <c r="C1470"/>
    </row>
    <row r="1471" spans="2:3" x14ac:dyDescent="0.2">
      <c r="B1471"/>
      <c r="C1471"/>
    </row>
    <row r="1472" spans="2:3" x14ac:dyDescent="0.2">
      <c r="B1472"/>
      <c r="C1472"/>
    </row>
    <row r="1473" spans="2:3" x14ac:dyDescent="0.2">
      <c r="B1473"/>
      <c r="C1473"/>
    </row>
    <row r="1474" spans="2:3" x14ac:dyDescent="0.2">
      <c r="B1474"/>
      <c r="C1474"/>
    </row>
    <row r="1475" spans="2:3" x14ac:dyDescent="0.2">
      <c r="B1475"/>
      <c r="C1475"/>
    </row>
    <row r="1476" spans="2:3" x14ac:dyDescent="0.2">
      <c r="B1476"/>
      <c r="C1476"/>
    </row>
    <row r="1477" spans="2:3" x14ac:dyDescent="0.2">
      <c r="B1477"/>
      <c r="C1477"/>
    </row>
    <row r="1478" spans="2:3" x14ac:dyDescent="0.2">
      <c r="B1478"/>
      <c r="C1478"/>
    </row>
    <row r="1479" spans="2:3" x14ac:dyDescent="0.2">
      <c r="B1479"/>
      <c r="C1479"/>
    </row>
    <row r="1480" spans="2:3" x14ac:dyDescent="0.2">
      <c r="B1480"/>
      <c r="C1480"/>
    </row>
    <row r="1481" spans="2:3" x14ac:dyDescent="0.2">
      <c r="B1481"/>
      <c r="C1481"/>
    </row>
    <row r="1482" spans="2:3" x14ac:dyDescent="0.2">
      <c r="B1482"/>
      <c r="C1482"/>
    </row>
    <row r="1483" spans="2:3" x14ac:dyDescent="0.2">
      <c r="B1483"/>
      <c r="C1483"/>
    </row>
    <row r="1484" spans="2:3" x14ac:dyDescent="0.2">
      <c r="B1484"/>
      <c r="C1484"/>
    </row>
    <row r="1485" spans="2:3" x14ac:dyDescent="0.2">
      <c r="B1485"/>
      <c r="C1485"/>
    </row>
    <row r="1486" spans="2:3" x14ac:dyDescent="0.2">
      <c r="B1486"/>
      <c r="C1486"/>
    </row>
    <row r="1487" spans="2:3" x14ac:dyDescent="0.2">
      <c r="B1487"/>
      <c r="C1487"/>
    </row>
    <row r="1488" spans="2:3" x14ac:dyDescent="0.2">
      <c r="B1488"/>
      <c r="C1488"/>
    </row>
    <row r="1489" spans="2:3" x14ac:dyDescent="0.2">
      <c r="B1489"/>
      <c r="C1489"/>
    </row>
    <row r="1490" spans="2:3" x14ac:dyDescent="0.2">
      <c r="B1490"/>
      <c r="C1490"/>
    </row>
    <row r="1491" spans="2:3" x14ac:dyDescent="0.2">
      <c r="B1491"/>
      <c r="C1491"/>
    </row>
    <row r="1492" spans="2:3" x14ac:dyDescent="0.2">
      <c r="B1492"/>
      <c r="C1492"/>
    </row>
    <row r="1493" spans="2:3" x14ac:dyDescent="0.2">
      <c r="B1493"/>
      <c r="C1493"/>
    </row>
    <row r="1494" spans="2:3" x14ac:dyDescent="0.2">
      <c r="B1494"/>
      <c r="C1494"/>
    </row>
    <row r="1495" spans="2:3" x14ac:dyDescent="0.2">
      <c r="B1495"/>
      <c r="C1495"/>
    </row>
    <row r="1496" spans="2:3" x14ac:dyDescent="0.2">
      <c r="B1496"/>
      <c r="C1496"/>
    </row>
    <row r="1497" spans="2:3" x14ac:dyDescent="0.2">
      <c r="B1497"/>
      <c r="C1497"/>
    </row>
    <row r="1498" spans="2:3" x14ac:dyDescent="0.2">
      <c r="B1498"/>
      <c r="C1498"/>
    </row>
    <row r="1499" spans="2:3" x14ac:dyDescent="0.2">
      <c r="B1499"/>
      <c r="C1499"/>
    </row>
    <row r="1500" spans="2:3" x14ac:dyDescent="0.2">
      <c r="B1500"/>
      <c r="C1500"/>
    </row>
    <row r="1501" spans="2:3" x14ac:dyDescent="0.2">
      <c r="B1501"/>
      <c r="C1501"/>
    </row>
    <row r="1502" spans="2:3" x14ac:dyDescent="0.2">
      <c r="B1502"/>
      <c r="C1502"/>
    </row>
    <row r="1503" spans="2:3" x14ac:dyDescent="0.2">
      <c r="B1503"/>
      <c r="C1503"/>
    </row>
    <row r="1504" spans="2:3" x14ac:dyDescent="0.2">
      <c r="B1504"/>
      <c r="C1504"/>
    </row>
    <row r="1505" spans="2:3" x14ac:dyDescent="0.2">
      <c r="B1505"/>
      <c r="C1505"/>
    </row>
    <row r="1506" spans="2:3" x14ac:dyDescent="0.2">
      <c r="B1506"/>
      <c r="C1506"/>
    </row>
    <row r="1507" spans="2:3" x14ac:dyDescent="0.2">
      <c r="B1507"/>
      <c r="C1507"/>
    </row>
    <row r="1508" spans="2:3" x14ac:dyDescent="0.2">
      <c r="B1508"/>
      <c r="C1508"/>
    </row>
    <row r="1509" spans="2:3" x14ac:dyDescent="0.2">
      <c r="B1509"/>
      <c r="C1509"/>
    </row>
    <row r="1510" spans="2:3" x14ac:dyDescent="0.2">
      <c r="B1510"/>
      <c r="C1510"/>
    </row>
    <row r="1511" spans="2:3" x14ac:dyDescent="0.2">
      <c r="B1511"/>
      <c r="C1511"/>
    </row>
    <row r="1512" spans="2:3" x14ac:dyDescent="0.2">
      <c r="B1512"/>
      <c r="C1512"/>
    </row>
    <row r="1513" spans="2:3" x14ac:dyDescent="0.2">
      <c r="B1513"/>
      <c r="C1513"/>
    </row>
    <row r="1514" spans="2:3" x14ac:dyDescent="0.2">
      <c r="B1514"/>
      <c r="C1514"/>
    </row>
    <row r="1515" spans="2:3" x14ac:dyDescent="0.2">
      <c r="B1515"/>
      <c r="C1515"/>
    </row>
    <row r="1516" spans="2:3" x14ac:dyDescent="0.2">
      <c r="B1516"/>
      <c r="C1516"/>
    </row>
    <row r="1517" spans="2:3" x14ac:dyDescent="0.2">
      <c r="B1517"/>
      <c r="C1517"/>
    </row>
    <row r="1518" spans="2:3" x14ac:dyDescent="0.2">
      <c r="B1518"/>
      <c r="C1518"/>
    </row>
    <row r="1519" spans="2:3" x14ac:dyDescent="0.2">
      <c r="B1519"/>
      <c r="C1519"/>
    </row>
    <row r="1520" spans="2:3" x14ac:dyDescent="0.2">
      <c r="B1520"/>
      <c r="C1520"/>
    </row>
    <row r="1521" spans="2:3" x14ac:dyDescent="0.2">
      <c r="B1521"/>
      <c r="C1521"/>
    </row>
    <row r="1522" spans="2:3" x14ac:dyDescent="0.2">
      <c r="B1522"/>
      <c r="C1522"/>
    </row>
    <row r="1523" spans="2:3" x14ac:dyDescent="0.2">
      <c r="B1523"/>
      <c r="C1523"/>
    </row>
    <row r="1524" spans="2:3" x14ac:dyDescent="0.2">
      <c r="B1524"/>
      <c r="C1524"/>
    </row>
    <row r="1525" spans="2:3" x14ac:dyDescent="0.2">
      <c r="B1525"/>
      <c r="C1525"/>
    </row>
    <row r="1526" spans="2:3" x14ac:dyDescent="0.2">
      <c r="B1526"/>
      <c r="C1526"/>
    </row>
    <row r="1527" spans="2:3" x14ac:dyDescent="0.2">
      <c r="B1527"/>
      <c r="C1527"/>
    </row>
    <row r="1528" spans="2:3" x14ac:dyDescent="0.2">
      <c r="B1528"/>
      <c r="C1528"/>
    </row>
    <row r="1529" spans="2:3" x14ac:dyDescent="0.2">
      <c r="B1529"/>
      <c r="C1529"/>
    </row>
    <row r="1530" spans="2:3" x14ac:dyDescent="0.2">
      <c r="B1530"/>
      <c r="C1530"/>
    </row>
    <row r="1531" spans="2:3" x14ac:dyDescent="0.2">
      <c r="B1531"/>
      <c r="C1531"/>
    </row>
    <row r="1532" spans="2:3" x14ac:dyDescent="0.2">
      <c r="B1532"/>
      <c r="C1532"/>
    </row>
    <row r="1533" spans="2:3" x14ac:dyDescent="0.2">
      <c r="B1533"/>
      <c r="C1533"/>
    </row>
    <row r="1534" spans="2:3" x14ac:dyDescent="0.2">
      <c r="B1534"/>
      <c r="C1534"/>
    </row>
    <row r="1535" spans="2:3" x14ac:dyDescent="0.2">
      <c r="B1535"/>
      <c r="C1535"/>
    </row>
    <row r="1536" spans="2:3" x14ac:dyDescent="0.2">
      <c r="B1536"/>
      <c r="C1536"/>
    </row>
    <row r="1537" spans="2:3" x14ac:dyDescent="0.2">
      <c r="B1537"/>
      <c r="C1537"/>
    </row>
    <row r="1538" spans="2:3" x14ac:dyDescent="0.2">
      <c r="B1538"/>
      <c r="C1538"/>
    </row>
    <row r="1539" spans="2:3" x14ac:dyDescent="0.2">
      <c r="B1539"/>
      <c r="C1539"/>
    </row>
    <row r="1540" spans="2:3" x14ac:dyDescent="0.2">
      <c r="B1540"/>
      <c r="C1540"/>
    </row>
    <row r="1541" spans="2:3" x14ac:dyDescent="0.2">
      <c r="B1541"/>
      <c r="C1541"/>
    </row>
    <row r="1542" spans="2:3" x14ac:dyDescent="0.2">
      <c r="B1542"/>
      <c r="C1542"/>
    </row>
    <row r="1543" spans="2:3" x14ac:dyDescent="0.2">
      <c r="B1543"/>
      <c r="C1543"/>
    </row>
    <row r="1544" spans="2:3" x14ac:dyDescent="0.2">
      <c r="B1544"/>
      <c r="C1544"/>
    </row>
    <row r="1545" spans="2:3" x14ac:dyDescent="0.2">
      <c r="B1545"/>
      <c r="C1545"/>
    </row>
    <row r="1546" spans="2:3" x14ac:dyDescent="0.2">
      <c r="B1546"/>
      <c r="C1546"/>
    </row>
    <row r="1547" spans="2:3" x14ac:dyDescent="0.2">
      <c r="B1547"/>
      <c r="C1547"/>
    </row>
    <row r="1548" spans="2:3" x14ac:dyDescent="0.2">
      <c r="B1548"/>
      <c r="C1548"/>
    </row>
    <row r="1549" spans="2:3" x14ac:dyDescent="0.2">
      <c r="B1549"/>
      <c r="C1549"/>
    </row>
    <row r="1550" spans="2:3" x14ac:dyDescent="0.2">
      <c r="B1550"/>
      <c r="C1550"/>
    </row>
    <row r="1551" spans="2:3" x14ac:dyDescent="0.2">
      <c r="B1551"/>
      <c r="C1551"/>
    </row>
    <row r="1552" spans="2:3" x14ac:dyDescent="0.2">
      <c r="B1552"/>
      <c r="C1552"/>
    </row>
    <row r="1553" spans="2:3" x14ac:dyDescent="0.2">
      <c r="B1553"/>
      <c r="C1553"/>
    </row>
    <row r="1554" spans="2:3" x14ac:dyDescent="0.2">
      <c r="B1554"/>
      <c r="C1554"/>
    </row>
    <row r="1555" spans="2:3" x14ac:dyDescent="0.2">
      <c r="B1555"/>
      <c r="C1555"/>
    </row>
    <row r="1556" spans="2:3" x14ac:dyDescent="0.2">
      <c r="B1556"/>
      <c r="C1556"/>
    </row>
    <row r="1557" spans="2:3" x14ac:dyDescent="0.2">
      <c r="B1557"/>
      <c r="C1557"/>
    </row>
    <row r="1558" spans="2:3" x14ac:dyDescent="0.2">
      <c r="B1558"/>
      <c r="C1558"/>
    </row>
    <row r="1559" spans="2:3" x14ac:dyDescent="0.2">
      <c r="B1559"/>
      <c r="C1559"/>
    </row>
    <row r="1560" spans="2:3" x14ac:dyDescent="0.2">
      <c r="B1560"/>
      <c r="C1560"/>
    </row>
    <row r="1561" spans="2:3" x14ac:dyDescent="0.2">
      <c r="B1561"/>
      <c r="C1561"/>
    </row>
    <row r="1562" spans="2:3" x14ac:dyDescent="0.2">
      <c r="B1562"/>
      <c r="C1562"/>
    </row>
    <row r="1563" spans="2:3" x14ac:dyDescent="0.2">
      <c r="B1563"/>
      <c r="C1563"/>
    </row>
    <row r="1564" spans="2:3" x14ac:dyDescent="0.2">
      <c r="B1564"/>
      <c r="C1564"/>
    </row>
    <row r="1565" spans="2:3" x14ac:dyDescent="0.2">
      <c r="B1565"/>
      <c r="C1565"/>
    </row>
    <row r="1566" spans="2:3" x14ac:dyDescent="0.2">
      <c r="B1566"/>
      <c r="C1566"/>
    </row>
    <row r="1567" spans="2:3" x14ac:dyDescent="0.2">
      <c r="B1567"/>
      <c r="C1567"/>
    </row>
    <row r="1568" spans="2:3" x14ac:dyDescent="0.2">
      <c r="B1568"/>
      <c r="C1568"/>
    </row>
    <row r="1569" spans="2:3" x14ac:dyDescent="0.2">
      <c r="B1569"/>
      <c r="C1569"/>
    </row>
    <row r="1570" spans="2:3" x14ac:dyDescent="0.2">
      <c r="B1570"/>
      <c r="C1570"/>
    </row>
    <row r="1571" spans="2:3" x14ac:dyDescent="0.2">
      <c r="B1571"/>
      <c r="C1571"/>
    </row>
    <row r="1572" spans="2:3" x14ac:dyDescent="0.2">
      <c r="B1572"/>
      <c r="C1572"/>
    </row>
    <row r="1573" spans="2:3" x14ac:dyDescent="0.2">
      <c r="B1573"/>
      <c r="C1573"/>
    </row>
    <row r="1574" spans="2:3" x14ac:dyDescent="0.2">
      <c r="B1574"/>
      <c r="C1574"/>
    </row>
    <row r="1575" spans="2:3" x14ac:dyDescent="0.2">
      <c r="B1575"/>
      <c r="C1575"/>
    </row>
    <row r="1576" spans="2:3" x14ac:dyDescent="0.2">
      <c r="B1576"/>
      <c r="C1576"/>
    </row>
    <row r="1577" spans="2:3" x14ac:dyDescent="0.2">
      <c r="B1577"/>
      <c r="C1577"/>
    </row>
    <row r="1578" spans="2:3" x14ac:dyDescent="0.2">
      <c r="B1578"/>
      <c r="C1578"/>
    </row>
    <row r="1579" spans="2:3" x14ac:dyDescent="0.2">
      <c r="B1579"/>
      <c r="C1579"/>
    </row>
    <row r="1580" spans="2:3" x14ac:dyDescent="0.2">
      <c r="B1580"/>
      <c r="C1580"/>
    </row>
    <row r="1581" spans="2:3" x14ac:dyDescent="0.2">
      <c r="B1581"/>
      <c r="C1581"/>
    </row>
    <row r="1582" spans="2:3" x14ac:dyDescent="0.2">
      <c r="B1582"/>
      <c r="C1582"/>
    </row>
    <row r="1583" spans="2:3" x14ac:dyDescent="0.2">
      <c r="B1583"/>
      <c r="C1583"/>
    </row>
    <row r="1584" spans="2:3" x14ac:dyDescent="0.2">
      <c r="B1584"/>
      <c r="C1584"/>
    </row>
    <row r="1585" spans="2:3" x14ac:dyDescent="0.2">
      <c r="B1585"/>
      <c r="C1585"/>
    </row>
    <row r="1586" spans="2:3" x14ac:dyDescent="0.2">
      <c r="B1586"/>
      <c r="C1586"/>
    </row>
    <row r="1587" spans="2:3" x14ac:dyDescent="0.2">
      <c r="B1587"/>
      <c r="C1587"/>
    </row>
    <row r="1588" spans="2:3" x14ac:dyDescent="0.2">
      <c r="B1588"/>
      <c r="C1588"/>
    </row>
    <row r="1589" spans="2:3" x14ac:dyDescent="0.2">
      <c r="B1589"/>
      <c r="C1589"/>
    </row>
    <row r="1590" spans="2:3" x14ac:dyDescent="0.2">
      <c r="B1590"/>
      <c r="C1590"/>
    </row>
    <row r="1591" spans="2:3" x14ac:dyDescent="0.2">
      <c r="B1591"/>
      <c r="C1591"/>
    </row>
    <row r="1592" spans="2:3" x14ac:dyDescent="0.2">
      <c r="B1592"/>
      <c r="C1592"/>
    </row>
    <row r="1593" spans="2:3" x14ac:dyDescent="0.2">
      <c r="B1593"/>
      <c r="C1593"/>
    </row>
    <row r="1594" spans="2:3" x14ac:dyDescent="0.2">
      <c r="B1594"/>
      <c r="C1594"/>
    </row>
    <row r="1595" spans="2:3" x14ac:dyDescent="0.2">
      <c r="B1595"/>
      <c r="C1595"/>
    </row>
    <row r="1596" spans="2:3" x14ac:dyDescent="0.2">
      <c r="B1596"/>
      <c r="C1596"/>
    </row>
    <row r="1597" spans="2:3" x14ac:dyDescent="0.2">
      <c r="B1597"/>
      <c r="C1597"/>
    </row>
    <row r="1598" spans="2:3" x14ac:dyDescent="0.2">
      <c r="B1598"/>
      <c r="C1598"/>
    </row>
    <row r="1599" spans="2:3" x14ac:dyDescent="0.2">
      <c r="B1599"/>
      <c r="C1599"/>
    </row>
    <row r="1600" spans="2:3" x14ac:dyDescent="0.2">
      <c r="B1600"/>
      <c r="C1600"/>
    </row>
    <row r="1601" spans="2:3" x14ac:dyDescent="0.2">
      <c r="B1601"/>
      <c r="C1601"/>
    </row>
    <row r="1602" spans="2:3" x14ac:dyDescent="0.2">
      <c r="B1602"/>
      <c r="C1602"/>
    </row>
    <row r="1603" spans="2:3" x14ac:dyDescent="0.2">
      <c r="B1603"/>
      <c r="C1603"/>
    </row>
    <row r="1604" spans="2:3" x14ac:dyDescent="0.2">
      <c r="B1604"/>
      <c r="C1604"/>
    </row>
    <row r="1605" spans="2:3" x14ac:dyDescent="0.2">
      <c r="B1605"/>
      <c r="C1605"/>
    </row>
    <row r="1606" spans="2:3" x14ac:dyDescent="0.2">
      <c r="B1606"/>
      <c r="C1606"/>
    </row>
    <row r="1607" spans="2:3" x14ac:dyDescent="0.2">
      <c r="B1607"/>
      <c r="C1607"/>
    </row>
    <row r="1608" spans="2:3" x14ac:dyDescent="0.2">
      <c r="B1608"/>
      <c r="C1608"/>
    </row>
    <row r="1609" spans="2:3" x14ac:dyDescent="0.2">
      <c r="B1609"/>
      <c r="C1609"/>
    </row>
    <row r="1610" spans="2:3" x14ac:dyDescent="0.2">
      <c r="B1610"/>
      <c r="C1610"/>
    </row>
    <row r="1611" spans="2:3" x14ac:dyDescent="0.2">
      <c r="B1611"/>
      <c r="C1611"/>
    </row>
    <row r="1612" spans="2:3" x14ac:dyDescent="0.2">
      <c r="B1612"/>
      <c r="C1612"/>
    </row>
    <row r="1613" spans="2:3" x14ac:dyDescent="0.2">
      <c r="B1613"/>
      <c r="C1613"/>
    </row>
    <row r="1614" spans="2:3" x14ac:dyDescent="0.2">
      <c r="B1614"/>
      <c r="C1614"/>
    </row>
    <row r="1615" spans="2:3" x14ac:dyDescent="0.2">
      <c r="B1615"/>
      <c r="C1615"/>
    </row>
    <row r="1616" spans="2:3" x14ac:dyDescent="0.2">
      <c r="B1616"/>
      <c r="C1616"/>
    </row>
    <row r="1617" spans="2:3" x14ac:dyDescent="0.2">
      <c r="B1617"/>
      <c r="C1617"/>
    </row>
    <row r="1618" spans="2:3" x14ac:dyDescent="0.2">
      <c r="B1618"/>
      <c r="C1618"/>
    </row>
    <row r="1619" spans="2:3" x14ac:dyDescent="0.2">
      <c r="B1619"/>
      <c r="C1619"/>
    </row>
    <row r="1620" spans="2:3" x14ac:dyDescent="0.2">
      <c r="B1620"/>
      <c r="C1620"/>
    </row>
    <row r="1621" spans="2:3" x14ac:dyDescent="0.2">
      <c r="B1621"/>
      <c r="C1621"/>
    </row>
    <row r="1622" spans="2:3" x14ac:dyDescent="0.2">
      <c r="B1622"/>
      <c r="C1622"/>
    </row>
    <row r="1623" spans="2:3" x14ac:dyDescent="0.2">
      <c r="B1623"/>
      <c r="C1623"/>
    </row>
    <row r="1624" spans="2:3" x14ac:dyDescent="0.2">
      <c r="B1624"/>
      <c r="C1624"/>
    </row>
    <row r="1625" spans="2:3" x14ac:dyDescent="0.2">
      <c r="B1625"/>
      <c r="C1625"/>
    </row>
    <row r="1626" spans="2:3" x14ac:dyDescent="0.2">
      <c r="B1626"/>
      <c r="C1626"/>
    </row>
    <row r="1627" spans="2:3" x14ac:dyDescent="0.2">
      <c r="B1627"/>
      <c r="C1627"/>
    </row>
    <row r="1628" spans="2:3" x14ac:dyDescent="0.2">
      <c r="B1628"/>
      <c r="C1628"/>
    </row>
    <row r="1629" spans="2:3" x14ac:dyDescent="0.2">
      <c r="B1629"/>
      <c r="C1629"/>
    </row>
    <row r="1630" spans="2:3" x14ac:dyDescent="0.2">
      <c r="B1630"/>
      <c r="C1630"/>
    </row>
    <row r="1631" spans="2:3" x14ac:dyDescent="0.2">
      <c r="B1631"/>
      <c r="C1631"/>
    </row>
    <row r="1632" spans="2:3" x14ac:dyDescent="0.2">
      <c r="B1632"/>
      <c r="C1632"/>
    </row>
    <row r="1633" spans="2:3" x14ac:dyDescent="0.2">
      <c r="B1633"/>
      <c r="C1633"/>
    </row>
    <row r="1634" spans="2:3" x14ac:dyDescent="0.2">
      <c r="B1634"/>
      <c r="C1634"/>
    </row>
    <row r="1635" spans="2:3" x14ac:dyDescent="0.2">
      <c r="B1635"/>
      <c r="C1635"/>
    </row>
    <row r="1636" spans="2:3" x14ac:dyDescent="0.2">
      <c r="B1636"/>
      <c r="C1636"/>
    </row>
    <row r="1637" spans="2:3" x14ac:dyDescent="0.2">
      <c r="B1637"/>
      <c r="C1637"/>
    </row>
    <row r="1638" spans="2:3" x14ac:dyDescent="0.2">
      <c r="B1638"/>
      <c r="C1638"/>
    </row>
    <row r="1639" spans="2:3" x14ac:dyDescent="0.2">
      <c r="B1639"/>
      <c r="C1639"/>
    </row>
    <row r="1640" spans="2:3" x14ac:dyDescent="0.2">
      <c r="B1640"/>
      <c r="C1640"/>
    </row>
    <row r="1641" spans="2:3" x14ac:dyDescent="0.2">
      <c r="B1641"/>
      <c r="C1641"/>
    </row>
    <row r="1642" spans="2:3" x14ac:dyDescent="0.2">
      <c r="B1642"/>
      <c r="C1642"/>
    </row>
    <row r="1643" spans="2:3" x14ac:dyDescent="0.2">
      <c r="B1643"/>
      <c r="C1643"/>
    </row>
    <row r="1644" spans="2:3" x14ac:dyDescent="0.2">
      <c r="B1644"/>
      <c r="C1644"/>
    </row>
    <row r="1645" spans="2:3" x14ac:dyDescent="0.2">
      <c r="B1645"/>
      <c r="C1645"/>
    </row>
    <row r="1646" spans="2:3" x14ac:dyDescent="0.2">
      <c r="B1646"/>
      <c r="C1646"/>
    </row>
    <row r="1647" spans="2:3" x14ac:dyDescent="0.2">
      <c r="B1647"/>
      <c r="C1647"/>
    </row>
    <row r="1648" spans="2:3" x14ac:dyDescent="0.2">
      <c r="B1648"/>
      <c r="C1648"/>
    </row>
    <row r="1649" spans="2:3" x14ac:dyDescent="0.2">
      <c r="B1649"/>
      <c r="C1649"/>
    </row>
    <row r="1650" spans="2:3" x14ac:dyDescent="0.2">
      <c r="B1650"/>
      <c r="C1650"/>
    </row>
    <row r="1651" spans="2:3" x14ac:dyDescent="0.2">
      <c r="B1651"/>
      <c r="C1651"/>
    </row>
    <row r="1652" spans="2:3" x14ac:dyDescent="0.2">
      <c r="B1652"/>
      <c r="C1652"/>
    </row>
    <row r="1653" spans="2:3" x14ac:dyDescent="0.2">
      <c r="B1653"/>
      <c r="C1653"/>
    </row>
    <row r="1654" spans="2:3" x14ac:dyDescent="0.2">
      <c r="B1654"/>
      <c r="C1654"/>
    </row>
    <row r="1655" spans="2:3" x14ac:dyDescent="0.2">
      <c r="B1655"/>
      <c r="C1655"/>
    </row>
    <row r="1656" spans="2:3" x14ac:dyDescent="0.2">
      <c r="B1656"/>
      <c r="C1656"/>
    </row>
    <row r="1657" spans="2:3" x14ac:dyDescent="0.2">
      <c r="B1657"/>
      <c r="C1657"/>
    </row>
    <row r="1658" spans="2:3" x14ac:dyDescent="0.2">
      <c r="B1658"/>
      <c r="C1658"/>
    </row>
    <row r="1659" spans="2:3" x14ac:dyDescent="0.2">
      <c r="B1659"/>
      <c r="C1659"/>
    </row>
    <row r="1660" spans="2:3" x14ac:dyDescent="0.2">
      <c r="B1660"/>
      <c r="C1660"/>
    </row>
    <row r="1661" spans="2:3" x14ac:dyDescent="0.2">
      <c r="B1661"/>
      <c r="C1661"/>
    </row>
    <row r="1662" spans="2:3" x14ac:dyDescent="0.2">
      <c r="B1662"/>
      <c r="C1662"/>
    </row>
    <row r="1663" spans="2:3" x14ac:dyDescent="0.2">
      <c r="B1663"/>
      <c r="C1663"/>
    </row>
    <row r="1664" spans="2:3" x14ac:dyDescent="0.2">
      <c r="B1664"/>
      <c r="C1664"/>
    </row>
    <row r="1665" spans="2:3" x14ac:dyDescent="0.2">
      <c r="B1665"/>
      <c r="C1665"/>
    </row>
    <row r="1666" spans="2:3" x14ac:dyDescent="0.2">
      <c r="B1666"/>
      <c r="C1666"/>
    </row>
    <row r="1667" spans="2:3" x14ac:dyDescent="0.2">
      <c r="B1667"/>
      <c r="C1667"/>
    </row>
    <row r="1668" spans="2:3" x14ac:dyDescent="0.2">
      <c r="B1668"/>
      <c r="C1668"/>
    </row>
    <row r="1669" spans="2:3" x14ac:dyDescent="0.2">
      <c r="B1669"/>
      <c r="C1669"/>
    </row>
    <row r="1670" spans="2:3" x14ac:dyDescent="0.2">
      <c r="B1670"/>
      <c r="C1670"/>
    </row>
    <row r="1671" spans="2:3" x14ac:dyDescent="0.2">
      <c r="B1671"/>
      <c r="C1671"/>
    </row>
    <row r="1672" spans="2:3" x14ac:dyDescent="0.2">
      <c r="B1672"/>
      <c r="C1672"/>
    </row>
    <row r="1673" spans="2:3" x14ac:dyDescent="0.2">
      <c r="B1673"/>
      <c r="C1673"/>
    </row>
    <row r="1674" spans="2:3" x14ac:dyDescent="0.2">
      <c r="B1674"/>
      <c r="C1674"/>
    </row>
    <row r="1675" spans="2:3" x14ac:dyDescent="0.2">
      <c r="B1675"/>
      <c r="C1675"/>
    </row>
    <row r="1676" spans="2:3" x14ac:dyDescent="0.2">
      <c r="B1676"/>
      <c r="C1676"/>
    </row>
    <row r="1677" spans="2:3" x14ac:dyDescent="0.2">
      <c r="B1677"/>
      <c r="C1677"/>
    </row>
    <row r="1678" spans="2:3" x14ac:dyDescent="0.2">
      <c r="B1678"/>
      <c r="C1678"/>
    </row>
    <row r="1679" spans="2:3" x14ac:dyDescent="0.2">
      <c r="B1679"/>
      <c r="C1679"/>
    </row>
    <row r="1680" spans="2:3" x14ac:dyDescent="0.2">
      <c r="B1680"/>
      <c r="C1680"/>
    </row>
    <row r="1681" spans="2:3" x14ac:dyDescent="0.2">
      <c r="B1681"/>
      <c r="C1681"/>
    </row>
    <row r="1682" spans="2:3" x14ac:dyDescent="0.2">
      <c r="B1682"/>
      <c r="C1682"/>
    </row>
    <row r="1683" spans="2:3" x14ac:dyDescent="0.2">
      <c r="B1683"/>
      <c r="C1683"/>
    </row>
    <row r="1684" spans="2:3" x14ac:dyDescent="0.2">
      <c r="B1684"/>
      <c r="C1684"/>
    </row>
    <row r="1685" spans="2:3" x14ac:dyDescent="0.2">
      <c r="B1685"/>
      <c r="C1685"/>
    </row>
    <row r="1686" spans="2:3" x14ac:dyDescent="0.2">
      <c r="B1686"/>
      <c r="C1686"/>
    </row>
    <row r="1687" spans="2:3" x14ac:dyDescent="0.2">
      <c r="B1687"/>
      <c r="C1687"/>
    </row>
    <row r="1688" spans="2:3" x14ac:dyDescent="0.2">
      <c r="B1688"/>
      <c r="C1688"/>
    </row>
    <row r="1689" spans="2:3" x14ac:dyDescent="0.2">
      <c r="B1689"/>
      <c r="C1689"/>
    </row>
    <row r="1690" spans="2:3" x14ac:dyDescent="0.2">
      <c r="B1690"/>
      <c r="C1690"/>
    </row>
    <row r="1691" spans="2:3" x14ac:dyDescent="0.2">
      <c r="B1691"/>
      <c r="C1691"/>
    </row>
    <row r="1692" spans="2:3" x14ac:dyDescent="0.2">
      <c r="B1692"/>
      <c r="C1692"/>
    </row>
    <row r="1693" spans="2:3" x14ac:dyDescent="0.2">
      <c r="B1693"/>
      <c r="C1693"/>
    </row>
    <row r="1694" spans="2:3" x14ac:dyDescent="0.2">
      <c r="B1694"/>
      <c r="C1694"/>
    </row>
    <row r="1695" spans="2:3" x14ac:dyDescent="0.2">
      <c r="B1695"/>
      <c r="C1695"/>
    </row>
    <row r="1696" spans="2:3" x14ac:dyDescent="0.2">
      <c r="B1696"/>
      <c r="C1696"/>
    </row>
    <row r="1697" spans="2:3" x14ac:dyDescent="0.2">
      <c r="B1697"/>
      <c r="C1697"/>
    </row>
    <row r="1698" spans="2:3" x14ac:dyDescent="0.2">
      <c r="B1698"/>
      <c r="C1698"/>
    </row>
    <row r="1699" spans="2:3" x14ac:dyDescent="0.2">
      <c r="B1699"/>
      <c r="C1699"/>
    </row>
    <row r="1700" spans="2:3" x14ac:dyDescent="0.2">
      <c r="B1700"/>
      <c r="C1700"/>
    </row>
    <row r="1701" spans="2:3" x14ac:dyDescent="0.2">
      <c r="B1701"/>
      <c r="C1701"/>
    </row>
    <row r="1702" spans="2:3" x14ac:dyDescent="0.2">
      <c r="B1702"/>
      <c r="C1702"/>
    </row>
    <row r="1703" spans="2:3" x14ac:dyDescent="0.2">
      <c r="B1703"/>
      <c r="C1703"/>
    </row>
    <row r="1704" spans="2:3" x14ac:dyDescent="0.2">
      <c r="B1704"/>
      <c r="C1704"/>
    </row>
    <row r="1705" spans="2:3" x14ac:dyDescent="0.2">
      <c r="B1705"/>
      <c r="C1705"/>
    </row>
    <row r="1706" spans="2:3" x14ac:dyDescent="0.2">
      <c r="B1706"/>
      <c r="C1706"/>
    </row>
    <row r="1707" spans="2:3" x14ac:dyDescent="0.2">
      <c r="B1707"/>
      <c r="C1707"/>
    </row>
    <row r="1708" spans="2:3" x14ac:dyDescent="0.2">
      <c r="B1708"/>
      <c r="C1708"/>
    </row>
    <row r="1709" spans="2:3" x14ac:dyDescent="0.2">
      <c r="B1709"/>
      <c r="C1709"/>
    </row>
    <row r="1710" spans="2:3" x14ac:dyDescent="0.2">
      <c r="B1710"/>
      <c r="C1710"/>
    </row>
    <row r="1711" spans="2:3" x14ac:dyDescent="0.2">
      <c r="B1711"/>
      <c r="C1711"/>
    </row>
    <row r="1712" spans="2:3" x14ac:dyDescent="0.2">
      <c r="B1712"/>
      <c r="C1712"/>
    </row>
    <row r="1713" spans="2:3" x14ac:dyDescent="0.2">
      <c r="B1713"/>
      <c r="C1713"/>
    </row>
    <row r="1714" spans="2:3" x14ac:dyDescent="0.2">
      <c r="B1714"/>
      <c r="C1714"/>
    </row>
    <row r="1715" spans="2:3" x14ac:dyDescent="0.2">
      <c r="B1715"/>
      <c r="C1715"/>
    </row>
    <row r="1716" spans="2:3" x14ac:dyDescent="0.2">
      <c r="B1716"/>
      <c r="C1716"/>
    </row>
    <row r="1717" spans="2:3" x14ac:dyDescent="0.2">
      <c r="B1717"/>
      <c r="C1717"/>
    </row>
    <row r="1718" spans="2:3" x14ac:dyDescent="0.2">
      <c r="B1718"/>
      <c r="C1718"/>
    </row>
    <row r="1719" spans="2:3" x14ac:dyDescent="0.2">
      <c r="B1719"/>
      <c r="C1719"/>
    </row>
    <row r="1720" spans="2:3" x14ac:dyDescent="0.2">
      <c r="B1720"/>
      <c r="C1720"/>
    </row>
    <row r="1721" spans="2:3" x14ac:dyDescent="0.2">
      <c r="B1721"/>
      <c r="C1721"/>
    </row>
    <row r="1722" spans="2:3" x14ac:dyDescent="0.2">
      <c r="B1722"/>
      <c r="C1722"/>
    </row>
    <row r="1723" spans="2:3" x14ac:dyDescent="0.2">
      <c r="B1723"/>
      <c r="C1723"/>
    </row>
    <row r="1724" spans="2:3" x14ac:dyDescent="0.2">
      <c r="B1724"/>
      <c r="C1724"/>
    </row>
    <row r="1725" spans="2:3" x14ac:dyDescent="0.2">
      <c r="B1725"/>
      <c r="C1725"/>
    </row>
    <row r="1726" spans="2:3" x14ac:dyDescent="0.2">
      <c r="B1726"/>
      <c r="C1726"/>
    </row>
    <row r="1727" spans="2:3" x14ac:dyDescent="0.2">
      <c r="B1727"/>
      <c r="C1727"/>
    </row>
    <row r="1728" spans="2:3" x14ac:dyDescent="0.2">
      <c r="B1728"/>
      <c r="C1728"/>
    </row>
    <row r="1729" spans="2:3" x14ac:dyDescent="0.2">
      <c r="B1729"/>
      <c r="C1729"/>
    </row>
    <row r="1730" spans="2:3" x14ac:dyDescent="0.2">
      <c r="B1730"/>
      <c r="C1730"/>
    </row>
    <row r="1731" spans="2:3" x14ac:dyDescent="0.2">
      <c r="B1731"/>
      <c r="C1731"/>
    </row>
    <row r="1732" spans="2:3" x14ac:dyDescent="0.2">
      <c r="B1732"/>
      <c r="C1732"/>
    </row>
    <row r="1733" spans="2:3" x14ac:dyDescent="0.2">
      <c r="B1733"/>
      <c r="C1733"/>
    </row>
    <row r="1734" spans="2:3" x14ac:dyDescent="0.2">
      <c r="B1734"/>
      <c r="C1734"/>
    </row>
    <row r="1735" spans="2:3" x14ac:dyDescent="0.2">
      <c r="B1735"/>
      <c r="C1735"/>
    </row>
    <row r="1736" spans="2:3" x14ac:dyDescent="0.2">
      <c r="B1736"/>
      <c r="C1736"/>
    </row>
    <row r="1737" spans="2:3" x14ac:dyDescent="0.2">
      <c r="B1737"/>
      <c r="C1737"/>
    </row>
    <row r="1738" spans="2:3" x14ac:dyDescent="0.2">
      <c r="B1738"/>
      <c r="C1738"/>
    </row>
    <row r="1739" spans="2:3" x14ac:dyDescent="0.2">
      <c r="B1739"/>
      <c r="C1739"/>
    </row>
    <row r="1740" spans="2:3" x14ac:dyDescent="0.2">
      <c r="B1740"/>
      <c r="C1740"/>
    </row>
    <row r="1741" spans="2:3" x14ac:dyDescent="0.2">
      <c r="B1741"/>
      <c r="C1741"/>
    </row>
    <row r="1742" spans="2:3" x14ac:dyDescent="0.2">
      <c r="B1742"/>
      <c r="C1742"/>
    </row>
    <row r="1743" spans="2:3" x14ac:dyDescent="0.2">
      <c r="B1743"/>
      <c r="C1743"/>
    </row>
    <row r="1744" spans="2:3" x14ac:dyDescent="0.2">
      <c r="B1744"/>
      <c r="C1744"/>
    </row>
    <row r="1745" spans="2:3" x14ac:dyDescent="0.2">
      <c r="B1745"/>
      <c r="C1745"/>
    </row>
    <row r="1746" spans="2:3" x14ac:dyDescent="0.2">
      <c r="B1746"/>
      <c r="C1746"/>
    </row>
    <row r="1747" spans="2:3" x14ac:dyDescent="0.2">
      <c r="B1747"/>
      <c r="C1747"/>
    </row>
    <row r="1748" spans="2:3" x14ac:dyDescent="0.2">
      <c r="B1748"/>
      <c r="C1748"/>
    </row>
    <row r="1749" spans="2:3" x14ac:dyDescent="0.2">
      <c r="B1749"/>
      <c r="C1749"/>
    </row>
    <row r="1750" spans="2:3" x14ac:dyDescent="0.2">
      <c r="B1750"/>
      <c r="C1750"/>
    </row>
    <row r="1751" spans="2:3" x14ac:dyDescent="0.2">
      <c r="B1751"/>
      <c r="C1751"/>
    </row>
    <row r="1752" spans="2:3" x14ac:dyDescent="0.2">
      <c r="B1752"/>
      <c r="C1752"/>
    </row>
    <row r="1753" spans="2:3" x14ac:dyDescent="0.2">
      <c r="B1753"/>
      <c r="C1753"/>
    </row>
    <row r="1754" spans="2:3" x14ac:dyDescent="0.2">
      <c r="B1754"/>
      <c r="C1754"/>
    </row>
    <row r="1755" spans="2:3" x14ac:dyDescent="0.2">
      <c r="B1755"/>
      <c r="C1755"/>
    </row>
    <row r="1756" spans="2:3" x14ac:dyDescent="0.2">
      <c r="B1756"/>
      <c r="C1756"/>
    </row>
    <row r="1757" spans="2:3" x14ac:dyDescent="0.2">
      <c r="B1757"/>
      <c r="C1757"/>
    </row>
    <row r="1758" spans="2:3" x14ac:dyDescent="0.2">
      <c r="B1758"/>
      <c r="C1758"/>
    </row>
    <row r="1759" spans="2:3" x14ac:dyDescent="0.2">
      <c r="B1759"/>
      <c r="C1759"/>
    </row>
    <row r="1760" spans="2:3" x14ac:dyDescent="0.2">
      <c r="B1760"/>
      <c r="C1760"/>
    </row>
    <row r="1761" spans="2:3" x14ac:dyDescent="0.2">
      <c r="B1761"/>
      <c r="C1761"/>
    </row>
    <row r="1762" spans="2:3" x14ac:dyDescent="0.2">
      <c r="B1762"/>
      <c r="C1762"/>
    </row>
    <row r="1763" spans="2:3" x14ac:dyDescent="0.2">
      <c r="B1763"/>
      <c r="C1763"/>
    </row>
    <row r="1764" spans="2:3" x14ac:dyDescent="0.2">
      <c r="B1764"/>
      <c r="C1764"/>
    </row>
    <row r="1765" spans="2:3" x14ac:dyDescent="0.2">
      <c r="B1765"/>
      <c r="C1765"/>
    </row>
    <row r="1766" spans="2:3" x14ac:dyDescent="0.2">
      <c r="B1766"/>
      <c r="C1766"/>
    </row>
    <row r="1767" spans="2:3" x14ac:dyDescent="0.2">
      <c r="B1767"/>
      <c r="C1767"/>
    </row>
    <row r="1768" spans="2:3" x14ac:dyDescent="0.2">
      <c r="B1768"/>
      <c r="C1768"/>
    </row>
    <row r="1769" spans="2:3" x14ac:dyDescent="0.2">
      <c r="B1769"/>
      <c r="C1769"/>
    </row>
    <row r="1770" spans="2:3" x14ac:dyDescent="0.2">
      <c r="B1770"/>
      <c r="C1770"/>
    </row>
    <row r="1771" spans="2:3" x14ac:dyDescent="0.2">
      <c r="B1771"/>
      <c r="C1771"/>
    </row>
    <row r="1772" spans="2:3" x14ac:dyDescent="0.2">
      <c r="B1772"/>
      <c r="C1772"/>
    </row>
    <row r="1773" spans="2:3" x14ac:dyDescent="0.2">
      <c r="B1773"/>
      <c r="C1773"/>
    </row>
    <row r="1774" spans="2:3" x14ac:dyDescent="0.2">
      <c r="B1774"/>
      <c r="C1774"/>
    </row>
    <row r="1775" spans="2:3" x14ac:dyDescent="0.2">
      <c r="B1775"/>
      <c r="C1775"/>
    </row>
    <row r="1776" spans="2:3" x14ac:dyDescent="0.2">
      <c r="B1776"/>
      <c r="C1776"/>
    </row>
    <row r="1777" spans="2:3" x14ac:dyDescent="0.2">
      <c r="B1777"/>
      <c r="C1777"/>
    </row>
    <row r="1778" spans="2:3" x14ac:dyDescent="0.2">
      <c r="B1778"/>
      <c r="C1778"/>
    </row>
    <row r="1779" spans="2:3" x14ac:dyDescent="0.2">
      <c r="B1779"/>
      <c r="C1779"/>
    </row>
    <row r="1780" spans="2:3" x14ac:dyDescent="0.2">
      <c r="B1780"/>
      <c r="C1780"/>
    </row>
    <row r="1781" spans="2:3" x14ac:dyDescent="0.2">
      <c r="B1781"/>
      <c r="C1781"/>
    </row>
    <row r="1782" spans="2:3" x14ac:dyDescent="0.2">
      <c r="B1782"/>
      <c r="C1782"/>
    </row>
    <row r="1783" spans="2:3" x14ac:dyDescent="0.2">
      <c r="B1783"/>
      <c r="C1783"/>
    </row>
    <row r="1784" spans="2:3" x14ac:dyDescent="0.2">
      <c r="B1784"/>
      <c r="C1784"/>
    </row>
    <row r="1785" spans="2:3" x14ac:dyDescent="0.2">
      <c r="B1785"/>
      <c r="C1785"/>
    </row>
    <row r="1786" spans="2:3" x14ac:dyDescent="0.2">
      <c r="B1786"/>
      <c r="C1786"/>
    </row>
    <row r="1787" spans="2:3" x14ac:dyDescent="0.2">
      <c r="B1787"/>
      <c r="C1787"/>
    </row>
    <row r="1788" spans="2:3" x14ac:dyDescent="0.2">
      <c r="B1788"/>
      <c r="C1788"/>
    </row>
    <row r="1789" spans="2:3" x14ac:dyDescent="0.2">
      <c r="B1789"/>
      <c r="C1789"/>
    </row>
    <row r="1790" spans="2:3" x14ac:dyDescent="0.2">
      <c r="B1790"/>
      <c r="C1790"/>
    </row>
    <row r="1791" spans="2:3" x14ac:dyDescent="0.2">
      <c r="B1791"/>
      <c r="C1791"/>
    </row>
    <row r="1792" spans="2:3" x14ac:dyDescent="0.2">
      <c r="B1792"/>
      <c r="C1792"/>
    </row>
    <row r="1793" spans="2:3" x14ac:dyDescent="0.2">
      <c r="B1793"/>
      <c r="C1793"/>
    </row>
    <row r="1794" spans="2:3" x14ac:dyDescent="0.2">
      <c r="B1794"/>
      <c r="C1794"/>
    </row>
    <row r="1795" spans="2:3" x14ac:dyDescent="0.2">
      <c r="B1795"/>
      <c r="C1795"/>
    </row>
    <row r="1796" spans="2:3" x14ac:dyDescent="0.2">
      <c r="B1796"/>
      <c r="C1796"/>
    </row>
    <row r="1797" spans="2:3" x14ac:dyDescent="0.2">
      <c r="B1797"/>
      <c r="C1797"/>
    </row>
    <row r="1798" spans="2:3" x14ac:dyDescent="0.2">
      <c r="B1798"/>
      <c r="C1798"/>
    </row>
    <row r="1799" spans="2:3" x14ac:dyDescent="0.2">
      <c r="B1799"/>
      <c r="C1799"/>
    </row>
    <row r="1800" spans="2:3" x14ac:dyDescent="0.2">
      <c r="B1800"/>
      <c r="C1800"/>
    </row>
    <row r="1801" spans="2:3" x14ac:dyDescent="0.2">
      <c r="B1801"/>
      <c r="C1801"/>
    </row>
    <row r="1802" spans="2:3" x14ac:dyDescent="0.2">
      <c r="B1802"/>
      <c r="C1802"/>
    </row>
    <row r="1803" spans="2:3" x14ac:dyDescent="0.2">
      <c r="B1803"/>
      <c r="C1803"/>
    </row>
    <row r="1804" spans="2:3" x14ac:dyDescent="0.2">
      <c r="B1804"/>
      <c r="C1804"/>
    </row>
    <row r="1805" spans="2:3" x14ac:dyDescent="0.2">
      <c r="B1805"/>
      <c r="C1805"/>
    </row>
    <row r="1806" spans="2:3" x14ac:dyDescent="0.2">
      <c r="B1806"/>
      <c r="C1806"/>
    </row>
    <row r="1807" spans="2:3" x14ac:dyDescent="0.2">
      <c r="B1807"/>
      <c r="C1807"/>
    </row>
    <row r="1808" spans="2:3" x14ac:dyDescent="0.2">
      <c r="B1808"/>
      <c r="C1808"/>
    </row>
    <row r="1809" spans="2:3" x14ac:dyDescent="0.2">
      <c r="B1809"/>
      <c r="C1809"/>
    </row>
    <row r="1810" spans="2:3" x14ac:dyDescent="0.2">
      <c r="B1810"/>
      <c r="C1810"/>
    </row>
    <row r="1811" spans="2:3" x14ac:dyDescent="0.2">
      <c r="B1811"/>
      <c r="C1811"/>
    </row>
    <row r="1812" spans="2:3" x14ac:dyDescent="0.2">
      <c r="B1812"/>
      <c r="C1812"/>
    </row>
    <row r="1813" spans="2:3" x14ac:dyDescent="0.2">
      <c r="B1813"/>
      <c r="C1813"/>
    </row>
    <row r="1814" spans="2:3" x14ac:dyDescent="0.2">
      <c r="B1814"/>
      <c r="C1814"/>
    </row>
    <row r="1815" spans="2:3" x14ac:dyDescent="0.2">
      <c r="B1815"/>
      <c r="C1815"/>
    </row>
    <row r="1816" spans="2:3" x14ac:dyDescent="0.2">
      <c r="B1816"/>
      <c r="C1816"/>
    </row>
    <row r="1817" spans="2:3" x14ac:dyDescent="0.2">
      <c r="B1817"/>
      <c r="C1817"/>
    </row>
    <row r="1818" spans="2:3" x14ac:dyDescent="0.2">
      <c r="B1818"/>
      <c r="C1818"/>
    </row>
    <row r="1819" spans="2:3" x14ac:dyDescent="0.2">
      <c r="B1819"/>
      <c r="C1819"/>
    </row>
    <row r="1820" spans="2:3" x14ac:dyDescent="0.2">
      <c r="B1820"/>
      <c r="C1820"/>
    </row>
    <row r="1821" spans="2:3" x14ac:dyDescent="0.2">
      <c r="B1821"/>
      <c r="C1821"/>
    </row>
    <row r="1822" spans="2:3" x14ac:dyDescent="0.2">
      <c r="B1822"/>
      <c r="C1822"/>
    </row>
    <row r="1823" spans="2:3" x14ac:dyDescent="0.2">
      <c r="B1823"/>
      <c r="C1823"/>
    </row>
    <row r="1824" spans="2:3" x14ac:dyDescent="0.2">
      <c r="B1824"/>
      <c r="C1824"/>
    </row>
    <row r="1825" spans="2:3" x14ac:dyDescent="0.2">
      <c r="B1825"/>
      <c r="C1825"/>
    </row>
    <row r="1826" spans="2:3" x14ac:dyDescent="0.2">
      <c r="B1826"/>
      <c r="C1826"/>
    </row>
    <row r="1827" spans="2:3" x14ac:dyDescent="0.2">
      <c r="B1827"/>
      <c r="C1827"/>
    </row>
    <row r="1828" spans="2:3" x14ac:dyDescent="0.2">
      <c r="B1828"/>
      <c r="C1828"/>
    </row>
    <row r="1829" spans="2:3" x14ac:dyDescent="0.2">
      <c r="B1829"/>
      <c r="C1829"/>
    </row>
    <row r="1830" spans="2:3" x14ac:dyDescent="0.2">
      <c r="B1830"/>
      <c r="C1830"/>
    </row>
    <row r="1831" spans="2:3" x14ac:dyDescent="0.2">
      <c r="B1831"/>
      <c r="C1831"/>
    </row>
    <row r="1832" spans="2:3" x14ac:dyDescent="0.2">
      <c r="B1832"/>
      <c r="C1832"/>
    </row>
    <row r="1833" spans="2:3" x14ac:dyDescent="0.2">
      <c r="B1833"/>
      <c r="C1833"/>
    </row>
    <row r="1834" spans="2:3" x14ac:dyDescent="0.2">
      <c r="B1834"/>
      <c r="C1834"/>
    </row>
    <row r="1835" spans="2:3" x14ac:dyDescent="0.2">
      <c r="B1835"/>
      <c r="C1835"/>
    </row>
    <row r="1836" spans="2:3" x14ac:dyDescent="0.2">
      <c r="B1836"/>
      <c r="C1836"/>
    </row>
    <row r="1837" spans="2:3" x14ac:dyDescent="0.2">
      <c r="B1837"/>
      <c r="C1837"/>
    </row>
    <row r="1838" spans="2:3" x14ac:dyDescent="0.2">
      <c r="B1838"/>
      <c r="C1838"/>
    </row>
    <row r="1839" spans="2:3" x14ac:dyDescent="0.2">
      <c r="B1839"/>
      <c r="C1839"/>
    </row>
    <row r="1840" spans="2:3" x14ac:dyDescent="0.2">
      <c r="B1840"/>
      <c r="C1840"/>
    </row>
    <row r="1841" spans="2:3" x14ac:dyDescent="0.2">
      <c r="B1841"/>
      <c r="C1841"/>
    </row>
    <row r="1842" spans="2:3" x14ac:dyDescent="0.2">
      <c r="B1842"/>
      <c r="C1842"/>
    </row>
    <row r="1843" spans="2:3" x14ac:dyDescent="0.2">
      <c r="B1843"/>
      <c r="C1843"/>
    </row>
    <row r="1844" spans="2:3" x14ac:dyDescent="0.2">
      <c r="B1844"/>
      <c r="C1844"/>
    </row>
    <row r="1845" spans="2:3" x14ac:dyDescent="0.2">
      <c r="B1845"/>
      <c r="C1845"/>
    </row>
    <row r="1846" spans="2:3" x14ac:dyDescent="0.2">
      <c r="B1846"/>
      <c r="C1846"/>
    </row>
    <row r="1847" spans="2:3" x14ac:dyDescent="0.2">
      <c r="B1847"/>
      <c r="C1847"/>
    </row>
    <row r="1848" spans="2:3" x14ac:dyDescent="0.2">
      <c r="B1848"/>
      <c r="C1848"/>
    </row>
    <row r="1849" spans="2:3" x14ac:dyDescent="0.2">
      <c r="B1849"/>
      <c r="C1849"/>
    </row>
    <row r="1850" spans="2:3" x14ac:dyDescent="0.2">
      <c r="B1850"/>
      <c r="C1850"/>
    </row>
    <row r="1851" spans="2:3" x14ac:dyDescent="0.2">
      <c r="B1851"/>
      <c r="C1851"/>
    </row>
    <row r="1852" spans="2:3" x14ac:dyDescent="0.2">
      <c r="B1852"/>
      <c r="C1852"/>
    </row>
    <row r="1853" spans="2:3" x14ac:dyDescent="0.2">
      <c r="B1853"/>
      <c r="C1853"/>
    </row>
    <row r="1854" spans="2:3" x14ac:dyDescent="0.2">
      <c r="B1854"/>
      <c r="C1854"/>
    </row>
    <row r="1855" spans="2:3" x14ac:dyDescent="0.2">
      <c r="B1855"/>
      <c r="C1855"/>
    </row>
    <row r="1856" spans="2:3" x14ac:dyDescent="0.2">
      <c r="B1856"/>
      <c r="C1856"/>
    </row>
    <row r="1857" spans="2:3" x14ac:dyDescent="0.2">
      <c r="B1857"/>
      <c r="C1857"/>
    </row>
    <row r="1858" spans="2:3" x14ac:dyDescent="0.2">
      <c r="B1858"/>
      <c r="C1858"/>
    </row>
    <row r="1859" spans="2:3" x14ac:dyDescent="0.2">
      <c r="B1859"/>
      <c r="C1859"/>
    </row>
    <row r="1860" spans="2:3" x14ac:dyDescent="0.2">
      <c r="B1860"/>
      <c r="C1860"/>
    </row>
    <row r="1861" spans="2:3" x14ac:dyDescent="0.2">
      <c r="B1861"/>
      <c r="C1861"/>
    </row>
    <row r="1862" spans="2:3" x14ac:dyDescent="0.2">
      <c r="B1862"/>
      <c r="C1862"/>
    </row>
    <row r="1863" spans="2:3" x14ac:dyDescent="0.2">
      <c r="B1863"/>
      <c r="C1863"/>
    </row>
    <row r="1864" spans="2:3" x14ac:dyDescent="0.2">
      <c r="B1864"/>
      <c r="C1864"/>
    </row>
    <row r="1865" spans="2:3" x14ac:dyDescent="0.2">
      <c r="B1865"/>
      <c r="C1865"/>
    </row>
    <row r="1866" spans="2:3" x14ac:dyDescent="0.2">
      <c r="B1866"/>
      <c r="C1866"/>
    </row>
    <row r="1867" spans="2:3" x14ac:dyDescent="0.2">
      <c r="B1867"/>
      <c r="C1867"/>
    </row>
    <row r="1868" spans="2:3" x14ac:dyDescent="0.2">
      <c r="B1868"/>
      <c r="C1868"/>
    </row>
    <row r="1869" spans="2:3" x14ac:dyDescent="0.2">
      <c r="B1869"/>
      <c r="C1869"/>
    </row>
    <row r="1870" spans="2:3" x14ac:dyDescent="0.2">
      <c r="B1870"/>
      <c r="C1870"/>
    </row>
    <row r="1871" spans="2:3" x14ac:dyDescent="0.2">
      <c r="B1871"/>
      <c r="C1871"/>
    </row>
    <row r="1872" spans="2:3" x14ac:dyDescent="0.2">
      <c r="B1872"/>
      <c r="C1872"/>
    </row>
    <row r="1873" spans="2:3" x14ac:dyDescent="0.2">
      <c r="B1873"/>
      <c r="C1873"/>
    </row>
    <row r="1874" spans="2:3" x14ac:dyDescent="0.2">
      <c r="B1874"/>
      <c r="C1874"/>
    </row>
    <row r="1875" spans="2:3" x14ac:dyDescent="0.2">
      <c r="B1875"/>
      <c r="C1875"/>
    </row>
    <row r="1876" spans="2:3" x14ac:dyDescent="0.2">
      <c r="B1876"/>
      <c r="C1876"/>
    </row>
    <row r="1877" spans="2:3" x14ac:dyDescent="0.2">
      <c r="B1877"/>
      <c r="C1877"/>
    </row>
    <row r="1878" spans="2:3" x14ac:dyDescent="0.2">
      <c r="B1878"/>
      <c r="C1878"/>
    </row>
    <row r="1879" spans="2:3" x14ac:dyDescent="0.2">
      <c r="B1879"/>
      <c r="C1879"/>
    </row>
    <row r="1880" spans="2:3" x14ac:dyDescent="0.2">
      <c r="B1880"/>
      <c r="C1880"/>
    </row>
    <row r="1881" spans="2:3" x14ac:dyDescent="0.2">
      <c r="B1881"/>
      <c r="C1881"/>
    </row>
    <row r="1882" spans="2:3" x14ac:dyDescent="0.2">
      <c r="B1882"/>
      <c r="C1882"/>
    </row>
    <row r="1883" spans="2:3" x14ac:dyDescent="0.2">
      <c r="B1883"/>
      <c r="C1883"/>
    </row>
    <row r="1884" spans="2:3" x14ac:dyDescent="0.2">
      <c r="B1884"/>
      <c r="C1884"/>
    </row>
    <row r="1885" spans="2:3" x14ac:dyDescent="0.2">
      <c r="B1885"/>
      <c r="C1885"/>
    </row>
    <row r="1886" spans="2:3" x14ac:dyDescent="0.2">
      <c r="B1886"/>
      <c r="C1886"/>
    </row>
    <row r="1887" spans="2:3" x14ac:dyDescent="0.2">
      <c r="B1887"/>
      <c r="C1887"/>
    </row>
    <row r="1888" spans="2:3" x14ac:dyDescent="0.2">
      <c r="B1888"/>
      <c r="C1888"/>
    </row>
    <row r="1889" spans="2:3" x14ac:dyDescent="0.2">
      <c r="B1889"/>
      <c r="C1889"/>
    </row>
    <row r="1890" spans="2:3" x14ac:dyDescent="0.2">
      <c r="B1890"/>
      <c r="C1890"/>
    </row>
    <row r="1891" spans="2:3" x14ac:dyDescent="0.2">
      <c r="B1891"/>
      <c r="C1891"/>
    </row>
    <row r="1892" spans="2:3" x14ac:dyDescent="0.2">
      <c r="B1892"/>
      <c r="C1892"/>
    </row>
    <row r="1893" spans="2:3" x14ac:dyDescent="0.2">
      <c r="B1893"/>
      <c r="C1893"/>
    </row>
    <row r="1894" spans="2:3" x14ac:dyDescent="0.2">
      <c r="B1894"/>
      <c r="C1894"/>
    </row>
    <row r="1895" spans="2:3" x14ac:dyDescent="0.2">
      <c r="B1895"/>
      <c r="C1895"/>
    </row>
    <row r="1896" spans="2:3" x14ac:dyDescent="0.2">
      <c r="B1896"/>
      <c r="C1896"/>
    </row>
    <row r="1897" spans="2:3" x14ac:dyDescent="0.2">
      <c r="B1897"/>
      <c r="C1897"/>
    </row>
    <row r="1898" spans="2:3" x14ac:dyDescent="0.2">
      <c r="B1898"/>
      <c r="C1898"/>
    </row>
    <row r="1899" spans="2:3" x14ac:dyDescent="0.2">
      <c r="B1899"/>
      <c r="C1899"/>
    </row>
    <row r="1900" spans="2:3" x14ac:dyDescent="0.2">
      <c r="B1900"/>
      <c r="C1900"/>
    </row>
    <row r="1901" spans="2:3" x14ac:dyDescent="0.2">
      <c r="B1901"/>
      <c r="C1901"/>
    </row>
    <row r="1902" spans="2:3" x14ac:dyDescent="0.2">
      <c r="B1902"/>
      <c r="C1902"/>
    </row>
    <row r="1903" spans="2:3" x14ac:dyDescent="0.2">
      <c r="B1903"/>
      <c r="C1903"/>
    </row>
    <row r="1904" spans="2:3" x14ac:dyDescent="0.2">
      <c r="B1904"/>
      <c r="C1904"/>
    </row>
    <row r="1905" spans="2:3" x14ac:dyDescent="0.2">
      <c r="B1905"/>
      <c r="C1905"/>
    </row>
    <row r="1906" spans="2:3" x14ac:dyDescent="0.2">
      <c r="B1906"/>
      <c r="C1906"/>
    </row>
    <row r="1907" spans="2:3" x14ac:dyDescent="0.2">
      <c r="B1907"/>
      <c r="C1907"/>
    </row>
    <row r="1908" spans="2:3" x14ac:dyDescent="0.2">
      <c r="B1908"/>
      <c r="C1908"/>
    </row>
    <row r="1909" spans="2:3" x14ac:dyDescent="0.2">
      <c r="B1909"/>
      <c r="C1909"/>
    </row>
    <row r="1910" spans="2:3" x14ac:dyDescent="0.2">
      <c r="B1910"/>
      <c r="C1910"/>
    </row>
    <row r="1911" spans="2:3" x14ac:dyDescent="0.2">
      <c r="B1911"/>
      <c r="C1911"/>
    </row>
    <row r="1912" spans="2:3" x14ac:dyDescent="0.2">
      <c r="B1912"/>
      <c r="C1912"/>
    </row>
    <row r="1913" spans="2:3" x14ac:dyDescent="0.2">
      <c r="B1913"/>
      <c r="C1913"/>
    </row>
    <row r="1914" spans="2:3" x14ac:dyDescent="0.2">
      <c r="B1914"/>
      <c r="C1914"/>
    </row>
    <row r="1915" spans="2:3" x14ac:dyDescent="0.2">
      <c r="B1915"/>
      <c r="C1915"/>
    </row>
    <row r="1916" spans="2:3" x14ac:dyDescent="0.2">
      <c r="B1916"/>
      <c r="C1916"/>
    </row>
    <row r="1917" spans="2:3" x14ac:dyDescent="0.2">
      <c r="B1917"/>
      <c r="C1917"/>
    </row>
    <row r="1918" spans="2:3" x14ac:dyDescent="0.2">
      <c r="B1918"/>
      <c r="C1918"/>
    </row>
    <row r="1919" spans="2:3" x14ac:dyDescent="0.2">
      <c r="B1919"/>
      <c r="C1919"/>
    </row>
    <row r="1920" spans="2:3" x14ac:dyDescent="0.2">
      <c r="B1920"/>
      <c r="C1920"/>
    </row>
    <row r="1921" spans="2:3" x14ac:dyDescent="0.2">
      <c r="B1921"/>
      <c r="C1921"/>
    </row>
    <row r="1922" spans="2:3" x14ac:dyDescent="0.2">
      <c r="B1922"/>
      <c r="C1922"/>
    </row>
    <row r="1923" spans="2:3" x14ac:dyDescent="0.2">
      <c r="B1923"/>
      <c r="C1923"/>
    </row>
    <row r="1924" spans="2:3" x14ac:dyDescent="0.2">
      <c r="B1924"/>
      <c r="C1924"/>
    </row>
    <row r="1925" spans="2:3" x14ac:dyDescent="0.2">
      <c r="B1925"/>
      <c r="C1925"/>
    </row>
    <row r="1926" spans="2:3" x14ac:dyDescent="0.2">
      <c r="B1926"/>
      <c r="C1926"/>
    </row>
    <row r="1927" spans="2:3" x14ac:dyDescent="0.2">
      <c r="B1927"/>
      <c r="C1927"/>
    </row>
    <row r="1928" spans="2:3" x14ac:dyDescent="0.2">
      <c r="B1928"/>
      <c r="C1928"/>
    </row>
    <row r="1929" spans="2:3" x14ac:dyDescent="0.2">
      <c r="B1929"/>
      <c r="C1929"/>
    </row>
    <row r="1930" spans="2:3" x14ac:dyDescent="0.2">
      <c r="B1930"/>
      <c r="C1930"/>
    </row>
    <row r="1931" spans="2:3" x14ac:dyDescent="0.2">
      <c r="B1931"/>
      <c r="C1931"/>
    </row>
    <row r="1932" spans="2:3" x14ac:dyDescent="0.2">
      <c r="B1932"/>
      <c r="C1932"/>
    </row>
    <row r="1933" spans="2:3" x14ac:dyDescent="0.2">
      <c r="B1933"/>
      <c r="C1933"/>
    </row>
    <row r="1934" spans="2:3" x14ac:dyDescent="0.2">
      <c r="B1934"/>
      <c r="C1934"/>
    </row>
    <row r="1935" spans="2:3" x14ac:dyDescent="0.2">
      <c r="B1935"/>
      <c r="C1935"/>
    </row>
    <row r="1936" spans="2:3" x14ac:dyDescent="0.2">
      <c r="B1936"/>
      <c r="C1936"/>
    </row>
    <row r="1937" spans="2:3" x14ac:dyDescent="0.2">
      <c r="B1937"/>
      <c r="C1937"/>
    </row>
    <row r="1938" spans="2:3" x14ac:dyDescent="0.2">
      <c r="B1938"/>
      <c r="C1938"/>
    </row>
    <row r="1939" spans="2:3" x14ac:dyDescent="0.2">
      <c r="B1939"/>
      <c r="C1939"/>
    </row>
    <row r="1940" spans="2:3" x14ac:dyDescent="0.2">
      <c r="B1940"/>
      <c r="C1940"/>
    </row>
    <row r="1941" spans="2:3" x14ac:dyDescent="0.2">
      <c r="B1941"/>
      <c r="C1941"/>
    </row>
    <row r="1942" spans="2:3" x14ac:dyDescent="0.2">
      <c r="B1942"/>
      <c r="C1942"/>
    </row>
    <row r="1943" spans="2:3" x14ac:dyDescent="0.2">
      <c r="B1943"/>
      <c r="C1943"/>
    </row>
    <row r="1944" spans="2:3" x14ac:dyDescent="0.2">
      <c r="B1944"/>
      <c r="C1944"/>
    </row>
    <row r="1945" spans="2:3" x14ac:dyDescent="0.2">
      <c r="B1945"/>
      <c r="C1945"/>
    </row>
    <row r="1946" spans="2:3" x14ac:dyDescent="0.2">
      <c r="B1946"/>
      <c r="C1946"/>
    </row>
    <row r="1947" spans="2:3" x14ac:dyDescent="0.2">
      <c r="B1947"/>
      <c r="C1947"/>
    </row>
    <row r="1948" spans="2:3" x14ac:dyDescent="0.2">
      <c r="B1948"/>
      <c r="C1948"/>
    </row>
    <row r="1949" spans="2:3" x14ac:dyDescent="0.2">
      <c r="B1949"/>
      <c r="C1949"/>
    </row>
    <row r="1950" spans="2:3" x14ac:dyDescent="0.2">
      <c r="B1950"/>
      <c r="C1950"/>
    </row>
    <row r="1951" spans="2:3" x14ac:dyDescent="0.2">
      <c r="B1951"/>
      <c r="C1951"/>
    </row>
    <row r="1952" spans="2:3" x14ac:dyDescent="0.2">
      <c r="B1952"/>
      <c r="C1952"/>
    </row>
    <row r="1953" spans="2:3" x14ac:dyDescent="0.2">
      <c r="B1953"/>
      <c r="C1953"/>
    </row>
    <row r="1954" spans="2:3" x14ac:dyDescent="0.2">
      <c r="B1954"/>
      <c r="C1954"/>
    </row>
    <row r="1955" spans="2:3" x14ac:dyDescent="0.2">
      <c r="B1955"/>
      <c r="C1955"/>
    </row>
    <row r="1956" spans="2:3" x14ac:dyDescent="0.2">
      <c r="B1956"/>
      <c r="C1956"/>
    </row>
    <row r="1957" spans="2:3" x14ac:dyDescent="0.2">
      <c r="B1957"/>
      <c r="C1957"/>
    </row>
    <row r="1958" spans="2:3" x14ac:dyDescent="0.2">
      <c r="B1958"/>
      <c r="C1958"/>
    </row>
    <row r="1959" spans="2:3" x14ac:dyDescent="0.2">
      <c r="B1959"/>
      <c r="C1959"/>
    </row>
    <row r="1960" spans="2:3" x14ac:dyDescent="0.2">
      <c r="B1960"/>
      <c r="C1960"/>
    </row>
    <row r="1961" spans="2:3" x14ac:dyDescent="0.2">
      <c r="B1961"/>
      <c r="C1961"/>
    </row>
    <row r="1962" spans="2:3" x14ac:dyDescent="0.2">
      <c r="B1962"/>
      <c r="C1962"/>
    </row>
    <row r="1963" spans="2:3" x14ac:dyDescent="0.2">
      <c r="B1963"/>
      <c r="C1963"/>
    </row>
    <row r="1964" spans="2:3" x14ac:dyDescent="0.2">
      <c r="B1964"/>
      <c r="C1964"/>
    </row>
    <row r="1965" spans="2:3" x14ac:dyDescent="0.2">
      <c r="B1965"/>
      <c r="C1965"/>
    </row>
    <row r="1966" spans="2:3" x14ac:dyDescent="0.2">
      <c r="B1966"/>
      <c r="C1966"/>
    </row>
    <row r="1967" spans="2:3" x14ac:dyDescent="0.2">
      <c r="B1967"/>
      <c r="C1967"/>
    </row>
    <row r="1968" spans="2:3" x14ac:dyDescent="0.2">
      <c r="B1968"/>
      <c r="C1968"/>
    </row>
    <row r="1969" spans="2:3" x14ac:dyDescent="0.2">
      <c r="B1969"/>
      <c r="C1969"/>
    </row>
    <row r="1970" spans="2:3" x14ac:dyDescent="0.2">
      <c r="B1970"/>
      <c r="C1970"/>
    </row>
    <row r="1971" spans="2:3" x14ac:dyDescent="0.2">
      <c r="B1971"/>
      <c r="C1971"/>
    </row>
    <row r="1972" spans="2:3" x14ac:dyDescent="0.2">
      <c r="B1972"/>
      <c r="C1972"/>
    </row>
    <row r="1973" spans="2:3" x14ac:dyDescent="0.2">
      <c r="B1973"/>
      <c r="C1973"/>
    </row>
    <row r="1974" spans="2:3" x14ac:dyDescent="0.2">
      <c r="B1974"/>
      <c r="C1974"/>
    </row>
    <row r="1975" spans="2:3" x14ac:dyDescent="0.2">
      <c r="B1975"/>
      <c r="C1975"/>
    </row>
    <row r="1976" spans="2:3" x14ac:dyDescent="0.2">
      <c r="B1976"/>
      <c r="C1976"/>
    </row>
    <row r="1977" spans="2:3" x14ac:dyDescent="0.2">
      <c r="B1977"/>
      <c r="C1977"/>
    </row>
    <row r="1978" spans="2:3" x14ac:dyDescent="0.2">
      <c r="B1978"/>
      <c r="C1978"/>
    </row>
    <row r="1979" spans="2:3" x14ac:dyDescent="0.2">
      <c r="B1979"/>
      <c r="C1979"/>
    </row>
    <row r="1980" spans="2:3" x14ac:dyDescent="0.2">
      <c r="B1980"/>
      <c r="C1980"/>
    </row>
    <row r="1981" spans="2:3" x14ac:dyDescent="0.2">
      <c r="B1981"/>
      <c r="C1981"/>
    </row>
    <row r="1982" spans="2:3" x14ac:dyDescent="0.2">
      <c r="B1982"/>
      <c r="C1982"/>
    </row>
    <row r="1983" spans="2:3" x14ac:dyDescent="0.2">
      <c r="B1983"/>
      <c r="C1983"/>
    </row>
    <row r="1984" spans="2:3" x14ac:dyDescent="0.2">
      <c r="B1984"/>
      <c r="C1984"/>
    </row>
    <row r="1985" spans="2:3" x14ac:dyDescent="0.2">
      <c r="B1985"/>
      <c r="C1985"/>
    </row>
    <row r="1986" spans="2:3" x14ac:dyDescent="0.2">
      <c r="B1986"/>
      <c r="C1986"/>
    </row>
    <row r="1987" spans="2:3" x14ac:dyDescent="0.2">
      <c r="B1987"/>
      <c r="C1987"/>
    </row>
    <row r="1988" spans="2:3" x14ac:dyDescent="0.2">
      <c r="B1988"/>
      <c r="C1988"/>
    </row>
    <row r="1989" spans="2:3" x14ac:dyDescent="0.2">
      <c r="B1989"/>
      <c r="C1989"/>
    </row>
    <row r="1990" spans="2:3" x14ac:dyDescent="0.2">
      <c r="B1990"/>
      <c r="C1990"/>
    </row>
    <row r="1991" spans="2:3" x14ac:dyDescent="0.2">
      <c r="B1991"/>
      <c r="C1991"/>
    </row>
    <row r="1992" spans="2:3" x14ac:dyDescent="0.2">
      <c r="B1992"/>
      <c r="C1992"/>
    </row>
    <row r="1993" spans="2:3" x14ac:dyDescent="0.2">
      <c r="B1993"/>
      <c r="C1993"/>
    </row>
    <row r="1994" spans="2:3" x14ac:dyDescent="0.2">
      <c r="B1994"/>
      <c r="C1994"/>
    </row>
    <row r="1995" spans="2:3" x14ac:dyDescent="0.2">
      <c r="B1995"/>
      <c r="C1995"/>
    </row>
    <row r="1996" spans="2:3" x14ac:dyDescent="0.2">
      <c r="B1996"/>
      <c r="C1996"/>
    </row>
    <row r="1997" spans="2:3" x14ac:dyDescent="0.2">
      <c r="B1997"/>
      <c r="C1997"/>
    </row>
    <row r="1998" spans="2:3" x14ac:dyDescent="0.2">
      <c r="B1998"/>
      <c r="C1998"/>
    </row>
    <row r="1999" spans="2:3" x14ac:dyDescent="0.2">
      <c r="B1999"/>
      <c r="C1999"/>
    </row>
    <row r="2000" spans="2:3" x14ac:dyDescent="0.2">
      <c r="B2000"/>
      <c r="C2000"/>
    </row>
    <row r="2001" spans="2:3" x14ac:dyDescent="0.2">
      <c r="B2001"/>
      <c r="C2001"/>
    </row>
    <row r="2002" spans="2:3" x14ac:dyDescent="0.2">
      <c r="B2002"/>
      <c r="C2002"/>
    </row>
    <row r="2003" spans="2:3" x14ac:dyDescent="0.2">
      <c r="B2003"/>
      <c r="C2003"/>
    </row>
    <row r="2004" spans="2:3" x14ac:dyDescent="0.2">
      <c r="B2004"/>
      <c r="C2004"/>
    </row>
    <row r="2005" spans="2:3" x14ac:dyDescent="0.2">
      <c r="B2005"/>
      <c r="C2005"/>
    </row>
    <row r="2006" spans="2:3" x14ac:dyDescent="0.2">
      <c r="B2006"/>
      <c r="C2006"/>
    </row>
    <row r="2007" spans="2:3" x14ac:dyDescent="0.2">
      <c r="B2007"/>
      <c r="C2007"/>
    </row>
    <row r="2008" spans="2:3" x14ac:dyDescent="0.2">
      <c r="B2008"/>
      <c r="C2008"/>
    </row>
    <row r="2009" spans="2:3" x14ac:dyDescent="0.2">
      <c r="B2009"/>
      <c r="C2009"/>
    </row>
    <row r="2010" spans="2:3" x14ac:dyDescent="0.2">
      <c r="B2010"/>
      <c r="C2010"/>
    </row>
    <row r="2011" spans="2:3" x14ac:dyDescent="0.2">
      <c r="B2011"/>
      <c r="C2011"/>
    </row>
    <row r="2012" spans="2:3" x14ac:dyDescent="0.2">
      <c r="B2012"/>
      <c r="C2012"/>
    </row>
    <row r="2013" spans="2:3" x14ac:dyDescent="0.2">
      <c r="B2013"/>
      <c r="C2013"/>
    </row>
    <row r="2014" spans="2:3" x14ac:dyDescent="0.2">
      <c r="B2014"/>
      <c r="C2014"/>
    </row>
    <row r="2015" spans="2:3" x14ac:dyDescent="0.2">
      <c r="B2015"/>
      <c r="C2015"/>
    </row>
    <row r="2016" spans="2:3" x14ac:dyDescent="0.2">
      <c r="B2016"/>
      <c r="C2016"/>
    </row>
    <row r="2017" spans="2:3" x14ac:dyDescent="0.2">
      <c r="B2017"/>
      <c r="C2017"/>
    </row>
    <row r="2018" spans="2:3" x14ac:dyDescent="0.2">
      <c r="B2018"/>
      <c r="C2018"/>
    </row>
    <row r="2019" spans="2:3" x14ac:dyDescent="0.2">
      <c r="B2019"/>
      <c r="C2019"/>
    </row>
    <row r="2020" spans="2:3" x14ac:dyDescent="0.2">
      <c r="B2020"/>
      <c r="C2020"/>
    </row>
    <row r="2021" spans="2:3" x14ac:dyDescent="0.2">
      <c r="B2021"/>
      <c r="C2021"/>
    </row>
    <row r="2022" spans="2:3" x14ac:dyDescent="0.2">
      <c r="B2022"/>
      <c r="C2022"/>
    </row>
    <row r="2023" spans="2:3" x14ac:dyDescent="0.2">
      <c r="B2023"/>
      <c r="C2023"/>
    </row>
    <row r="2024" spans="2:3" x14ac:dyDescent="0.2">
      <c r="B2024"/>
      <c r="C2024"/>
    </row>
    <row r="2025" spans="2:3" x14ac:dyDescent="0.2">
      <c r="B2025"/>
      <c r="C2025"/>
    </row>
    <row r="2026" spans="2:3" x14ac:dyDescent="0.2">
      <c r="B2026"/>
      <c r="C2026"/>
    </row>
    <row r="2027" spans="2:3" x14ac:dyDescent="0.2">
      <c r="B2027"/>
      <c r="C2027"/>
    </row>
    <row r="2028" spans="2:3" x14ac:dyDescent="0.2">
      <c r="B2028"/>
      <c r="C2028"/>
    </row>
    <row r="2029" spans="2:3" x14ac:dyDescent="0.2">
      <c r="B2029"/>
      <c r="C2029"/>
    </row>
    <row r="2030" spans="2:3" x14ac:dyDescent="0.2">
      <c r="B2030"/>
      <c r="C2030"/>
    </row>
    <row r="2031" spans="2:3" x14ac:dyDescent="0.2">
      <c r="B2031"/>
      <c r="C2031"/>
    </row>
    <row r="2032" spans="2:3" x14ac:dyDescent="0.2">
      <c r="B2032"/>
      <c r="C2032"/>
    </row>
    <row r="2033" spans="2:3" x14ac:dyDescent="0.2">
      <c r="B2033"/>
      <c r="C2033"/>
    </row>
    <row r="2034" spans="2:3" x14ac:dyDescent="0.2">
      <c r="B2034"/>
      <c r="C2034"/>
    </row>
    <row r="2035" spans="2:3" x14ac:dyDescent="0.2">
      <c r="B2035"/>
      <c r="C2035"/>
    </row>
    <row r="2036" spans="2:3" x14ac:dyDescent="0.2">
      <c r="B2036"/>
      <c r="C2036"/>
    </row>
    <row r="2037" spans="2:3" x14ac:dyDescent="0.2">
      <c r="B2037"/>
      <c r="C2037"/>
    </row>
    <row r="2038" spans="2:3" x14ac:dyDescent="0.2">
      <c r="B2038"/>
      <c r="C2038"/>
    </row>
    <row r="2039" spans="2:3" x14ac:dyDescent="0.2">
      <c r="B2039"/>
      <c r="C2039"/>
    </row>
    <row r="2040" spans="2:3" x14ac:dyDescent="0.2">
      <c r="B2040"/>
      <c r="C2040"/>
    </row>
    <row r="2041" spans="2:3" x14ac:dyDescent="0.2">
      <c r="B2041"/>
      <c r="C2041"/>
    </row>
    <row r="2042" spans="2:3" x14ac:dyDescent="0.2">
      <c r="B2042"/>
      <c r="C2042"/>
    </row>
    <row r="2043" spans="2:3" x14ac:dyDescent="0.2">
      <c r="B2043"/>
      <c r="C2043"/>
    </row>
    <row r="2044" spans="2:3" x14ac:dyDescent="0.2">
      <c r="B2044"/>
      <c r="C2044"/>
    </row>
    <row r="2045" spans="2:3" x14ac:dyDescent="0.2">
      <c r="B2045"/>
      <c r="C2045"/>
    </row>
    <row r="2046" spans="2:3" x14ac:dyDescent="0.2">
      <c r="B2046"/>
      <c r="C2046"/>
    </row>
    <row r="2047" spans="2:3" x14ac:dyDescent="0.2">
      <c r="B2047"/>
      <c r="C2047"/>
    </row>
    <row r="2048" spans="2:3" x14ac:dyDescent="0.2">
      <c r="B2048"/>
      <c r="C2048"/>
    </row>
    <row r="2049" spans="2:3" x14ac:dyDescent="0.2">
      <c r="B2049"/>
      <c r="C2049"/>
    </row>
    <row r="2050" spans="2:3" x14ac:dyDescent="0.2">
      <c r="B2050"/>
      <c r="C2050"/>
    </row>
    <row r="2051" spans="2:3" x14ac:dyDescent="0.2">
      <c r="B2051"/>
      <c r="C2051"/>
    </row>
    <row r="2052" spans="2:3" x14ac:dyDescent="0.2">
      <c r="B2052"/>
      <c r="C2052"/>
    </row>
    <row r="2053" spans="2:3" x14ac:dyDescent="0.2">
      <c r="B2053"/>
      <c r="C2053"/>
    </row>
    <row r="2054" spans="2:3" x14ac:dyDescent="0.2">
      <c r="B2054"/>
      <c r="C2054"/>
    </row>
    <row r="2055" spans="2:3" x14ac:dyDescent="0.2">
      <c r="B2055"/>
      <c r="C2055"/>
    </row>
    <row r="2056" spans="2:3" x14ac:dyDescent="0.2">
      <c r="B2056"/>
      <c r="C2056"/>
    </row>
    <row r="2057" spans="2:3" x14ac:dyDescent="0.2">
      <c r="B2057"/>
      <c r="C2057"/>
    </row>
    <row r="2058" spans="2:3" x14ac:dyDescent="0.2">
      <c r="B2058"/>
      <c r="C2058"/>
    </row>
    <row r="2059" spans="2:3" x14ac:dyDescent="0.2">
      <c r="B2059"/>
      <c r="C2059"/>
    </row>
    <row r="2060" spans="2:3" x14ac:dyDescent="0.2">
      <c r="B2060"/>
      <c r="C2060"/>
    </row>
    <row r="2061" spans="2:3" x14ac:dyDescent="0.2">
      <c r="B2061"/>
      <c r="C2061"/>
    </row>
    <row r="2062" spans="2:3" x14ac:dyDescent="0.2">
      <c r="B2062"/>
      <c r="C2062"/>
    </row>
    <row r="2063" spans="2:3" x14ac:dyDescent="0.2">
      <c r="B2063"/>
      <c r="C2063"/>
    </row>
    <row r="2064" spans="2:3" x14ac:dyDescent="0.2">
      <c r="B2064"/>
      <c r="C2064"/>
    </row>
    <row r="2065" spans="2:3" x14ac:dyDescent="0.2">
      <c r="B2065"/>
      <c r="C2065"/>
    </row>
    <row r="2066" spans="2:3" x14ac:dyDescent="0.2">
      <c r="B2066"/>
      <c r="C2066"/>
    </row>
    <row r="2067" spans="2:3" x14ac:dyDescent="0.2">
      <c r="B2067"/>
      <c r="C2067"/>
    </row>
    <row r="2068" spans="2:3" x14ac:dyDescent="0.2">
      <c r="B2068"/>
      <c r="C2068"/>
    </row>
    <row r="2069" spans="2:3" x14ac:dyDescent="0.2">
      <c r="B2069"/>
      <c r="C2069"/>
    </row>
    <row r="2070" spans="2:3" x14ac:dyDescent="0.2">
      <c r="B2070"/>
      <c r="C2070"/>
    </row>
    <row r="2071" spans="2:3" x14ac:dyDescent="0.2">
      <c r="B2071"/>
      <c r="C2071"/>
    </row>
    <row r="2072" spans="2:3" x14ac:dyDescent="0.2">
      <c r="B2072"/>
      <c r="C2072"/>
    </row>
    <row r="2073" spans="2:3" x14ac:dyDescent="0.2">
      <c r="B2073"/>
      <c r="C2073"/>
    </row>
    <row r="2074" spans="2:3" x14ac:dyDescent="0.2">
      <c r="B2074"/>
      <c r="C2074"/>
    </row>
    <row r="2075" spans="2:3" x14ac:dyDescent="0.2">
      <c r="B2075"/>
      <c r="C2075"/>
    </row>
    <row r="2076" spans="2:3" x14ac:dyDescent="0.2">
      <c r="B2076"/>
      <c r="C2076"/>
    </row>
    <row r="2077" spans="2:3" x14ac:dyDescent="0.2">
      <c r="B2077"/>
      <c r="C2077"/>
    </row>
    <row r="2078" spans="2:3" x14ac:dyDescent="0.2">
      <c r="B2078"/>
      <c r="C2078"/>
    </row>
    <row r="2079" spans="2:3" x14ac:dyDescent="0.2">
      <c r="B2079"/>
      <c r="C2079"/>
    </row>
    <row r="2080" spans="2:3" x14ac:dyDescent="0.2">
      <c r="B2080"/>
      <c r="C2080"/>
    </row>
    <row r="2081" spans="2:3" x14ac:dyDescent="0.2">
      <c r="B2081"/>
      <c r="C2081"/>
    </row>
    <row r="2082" spans="2:3" x14ac:dyDescent="0.2">
      <c r="B2082"/>
      <c r="C2082"/>
    </row>
    <row r="2083" spans="2:3" x14ac:dyDescent="0.2">
      <c r="B2083"/>
      <c r="C2083"/>
    </row>
    <row r="2084" spans="2:3" x14ac:dyDescent="0.2">
      <c r="B2084"/>
      <c r="C2084"/>
    </row>
    <row r="2085" spans="2:3" x14ac:dyDescent="0.2">
      <c r="B2085"/>
      <c r="C2085"/>
    </row>
    <row r="2086" spans="2:3" x14ac:dyDescent="0.2">
      <c r="B2086"/>
      <c r="C2086"/>
    </row>
    <row r="2087" spans="2:3" x14ac:dyDescent="0.2">
      <c r="B2087"/>
      <c r="C2087"/>
    </row>
    <row r="2088" spans="2:3" x14ac:dyDescent="0.2">
      <c r="B2088"/>
      <c r="C2088"/>
    </row>
    <row r="2089" spans="2:3" x14ac:dyDescent="0.2">
      <c r="B2089"/>
      <c r="C2089"/>
    </row>
    <row r="2090" spans="2:3" x14ac:dyDescent="0.2">
      <c r="B2090"/>
      <c r="C2090"/>
    </row>
    <row r="2091" spans="2:3" x14ac:dyDescent="0.2">
      <c r="B2091"/>
      <c r="C2091"/>
    </row>
    <row r="2092" spans="2:3" x14ac:dyDescent="0.2">
      <c r="B2092"/>
      <c r="C2092"/>
    </row>
    <row r="2093" spans="2:3" x14ac:dyDescent="0.2">
      <c r="B2093"/>
      <c r="C2093"/>
    </row>
    <row r="2094" spans="2:3" x14ac:dyDescent="0.2">
      <c r="B2094"/>
      <c r="C2094"/>
    </row>
    <row r="2095" spans="2:3" x14ac:dyDescent="0.2">
      <c r="B2095"/>
      <c r="C2095"/>
    </row>
    <row r="2096" spans="2:3" x14ac:dyDescent="0.2">
      <c r="B2096"/>
      <c r="C2096"/>
    </row>
    <row r="2097" spans="2:3" x14ac:dyDescent="0.2">
      <c r="B2097"/>
      <c r="C2097"/>
    </row>
    <row r="2098" spans="2:3" x14ac:dyDescent="0.2">
      <c r="B2098"/>
      <c r="C2098"/>
    </row>
    <row r="2099" spans="2:3" x14ac:dyDescent="0.2">
      <c r="B2099"/>
      <c r="C2099"/>
    </row>
    <row r="2100" spans="2:3" x14ac:dyDescent="0.2">
      <c r="B2100"/>
      <c r="C2100"/>
    </row>
    <row r="2101" spans="2:3" x14ac:dyDescent="0.2">
      <c r="B2101"/>
      <c r="C2101"/>
    </row>
    <row r="2102" spans="2:3" x14ac:dyDescent="0.2">
      <c r="B2102"/>
      <c r="C2102"/>
    </row>
    <row r="2103" spans="2:3" x14ac:dyDescent="0.2">
      <c r="B2103"/>
      <c r="C2103"/>
    </row>
    <row r="2104" spans="2:3" x14ac:dyDescent="0.2">
      <c r="B2104"/>
      <c r="C2104"/>
    </row>
    <row r="2105" spans="2:3" x14ac:dyDescent="0.2">
      <c r="B2105"/>
      <c r="C2105"/>
    </row>
    <row r="2106" spans="2:3" x14ac:dyDescent="0.2">
      <c r="B2106"/>
      <c r="C2106"/>
    </row>
    <row r="2107" spans="2:3" x14ac:dyDescent="0.2">
      <c r="B2107"/>
      <c r="C2107"/>
    </row>
    <row r="2108" spans="2:3" x14ac:dyDescent="0.2">
      <c r="B2108"/>
      <c r="C2108"/>
    </row>
    <row r="2109" spans="2:3" x14ac:dyDescent="0.2">
      <c r="B2109"/>
      <c r="C2109"/>
    </row>
    <row r="2110" spans="2:3" x14ac:dyDescent="0.2">
      <c r="B2110"/>
      <c r="C2110"/>
    </row>
    <row r="2111" spans="2:3" x14ac:dyDescent="0.2">
      <c r="B2111"/>
      <c r="C2111"/>
    </row>
    <row r="2112" spans="2:3" x14ac:dyDescent="0.2">
      <c r="B2112"/>
      <c r="C2112"/>
    </row>
    <row r="2113" spans="2:3" x14ac:dyDescent="0.2">
      <c r="B2113"/>
      <c r="C2113"/>
    </row>
    <row r="2114" spans="2:3" x14ac:dyDescent="0.2">
      <c r="B2114"/>
      <c r="C2114"/>
    </row>
    <row r="2115" spans="2:3" x14ac:dyDescent="0.2">
      <c r="B2115"/>
      <c r="C2115"/>
    </row>
    <row r="2116" spans="2:3" x14ac:dyDescent="0.2">
      <c r="B2116"/>
      <c r="C2116"/>
    </row>
    <row r="2117" spans="2:3" x14ac:dyDescent="0.2">
      <c r="B2117"/>
      <c r="C2117"/>
    </row>
    <row r="2118" spans="2:3" x14ac:dyDescent="0.2">
      <c r="B2118"/>
      <c r="C2118"/>
    </row>
    <row r="2119" spans="2:3" x14ac:dyDescent="0.2">
      <c r="B2119"/>
      <c r="C2119"/>
    </row>
    <row r="2120" spans="2:3" x14ac:dyDescent="0.2">
      <c r="B2120"/>
      <c r="C2120"/>
    </row>
    <row r="2121" spans="2:3" x14ac:dyDescent="0.2">
      <c r="B2121"/>
      <c r="C2121"/>
    </row>
    <row r="2122" spans="2:3" x14ac:dyDescent="0.2">
      <c r="B2122"/>
      <c r="C2122"/>
    </row>
    <row r="2123" spans="2:3" x14ac:dyDescent="0.2">
      <c r="B2123"/>
      <c r="C2123"/>
    </row>
    <row r="2124" spans="2:3" x14ac:dyDescent="0.2">
      <c r="B2124"/>
      <c r="C2124"/>
    </row>
    <row r="2125" spans="2:3" x14ac:dyDescent="0.2">
      <c r="B2125"/>
      <c r="C2125"/>
    </row>
    <row r="2126" spans="2:3" x14ac:dyDescent="0.2">
      <c r="B2126"/>
      <c r="C2126"/>
    </row>
    <row r="2127" spans="2:3" x14ac:dyDescent="0.2">
      <c r="B2127"/>
      <c r="C2127"/>
    </row>
    <row r="2128" spans="2:3" x14ac:dyDescent="0.2">
      <c r="B2128"/>
      <c r="C2128"/>
    </row>
    <row r="2129" spans="2:3" x14ac:dyDescent="0.2">
      <c r="B2129"/>
      <c r="C2129"/>
    </row>
    <row r="2130" spans="2:3" x14ac:dyDescent="0.2">
      <c r="B2130"/>
      <c r="C2130"/>
    </row>
    <row r="2131" spans="2:3" x14ac:dyDescent="0.2">
      <c r="B2131"/>
      <c r="C2131"/>
    </row>
    <row r="2132" spans="2:3" x14ac:dyDescent="0.2">
      <c r="B2132"/>
      <c r="C2132"/>
    </row>
    <row r="2133" spans="2:3" x14ac:dyDescent="0.2">
      <c r="B2133"/>
      <c r="C2133"/>
    </row>
    <row r="2134" spans="2:3" x14ac:dyDescent="0.2">
      <c r="B2134"/>
      <c r="C2134"/>
    </row>
    <row r="2135" spans="2:3" x14ac:dyDescent="0.2">
      <c r="B2135"/>
      <c r="C2135"/>
    </row>
    <row r="2136" spans="2:3" x14ac:dyDescent="0.2">
      <c r="B2136"/>
      <c r="C2136"/>
    </row>
    <row r="2137" spans="2:3" x14ac:dyDescent="0.2">
      <c r="B2137"/>
      <c r="C2137"/>
    </row>
    <row r="2138" spans="2:3" x14ac:dyDescent="0.2">
      <c r="B2138"/>
      <c r="C2138"/>
    </row>
    <row r="2139" spans="2:3" x14ac:dyDescent="0.2">
      <c r="B2139"/>
      <c r="C2139"/>
    </row>
    <row r="2140" spans="2:3" x14ac:dyDescent="0.2">
      <c r="B2140"/>
      <c r="C2140"/>
    </row>
    <row r="2141" spans="2:3" x14ac:dyDescent="0.2">
      <c r="B2141"/>
      <c r="C2141"/>
    </row>
    <row r="2142" spans="2:3" x14ac:dyDescent="0.2">
      <c r="B2142"/>
      <c r="C2142"/>
    </row>
    <row r="2143" spans="2:3" x14ac:dyDescent="0.2">
      <c r="B2143"/>
      <c r="C2143"/>
    </row>
    <row r="2144" spans="2:3" x14ac:dyDescent="0.2">
      <c r="B2144"/>
      <c r="C2144"/>
    </row>
    <row r="2145" spans="2:3" x14ac:dyDescent="0.2">
      <c r="B2145"/>
      <c r="C2145"/>
    </row>
    <row r="2146" spans="2:3" x14ac:dyDescent="0.2">
      <c r="B2146"/>
      <c r="C2146"/>
    </row>
    <row r="2147" spans="2:3" x14ac:dyDescent="0.2">
      <c r="B2147"/>
      <c r="C2147"/>
    </row>
    <row r="2148" spans="2:3" x14ac:dyDescent="0.2">
      <c r="B2148"/>
      <c r="C2148"/>
    </row>
    <row r="2149" spans="2:3" x14ac:dyDescent="0.2">
      <c r="B2149"/>
      <c r="C2149"/>
    </row>
    <row r="2150" spans="2:3" x14ac:dyDescent="0.2">
      <c r="B2150"/>
      <c r="C2150"/>
    </row>
    <row r="2151" spans="2:3" x14ac:dyDescent="0.2">
      <c r="B2151"/>
      <c r="C2151"/>
    </row>
    <row r="2152" spans="2:3" x14ac:dyDescent="0.2">
      <c r="B2152"/>
      <c r="C2152"/>
    </row>
    <row r="2153" spans="2:3" x14ac:dyDescent="0.2">
      <c r="B2153"/>
      <c r="C2153"/>
    </row>
    <row r="2154" spans="2:3" x14ac:dyDescent="0.2">
      <c r="B2154"/>
      <c r="C2154"/>
    </row>
    <row r="2155" spans="2:3" x14ac:dyDescent="0.2">
      <c r="B2155"/>
      <c r="C2155"/>
    </row>
    <row r="2156" spans="2:3" x14ac:dyDescent="0.2">
      <c r="B2156"/>
      <c r="C2156"/>
    </row>
    <row r="2157" spans="2:3" x14ac:dyDescent="0.2">
      <c r="B2157"/>
      <c r="C2157"/>
    </row>
    <row r="2158" spans="2:3" x14ac:dyDescent="0.2">
      <c r="B2158"/>
      <c r="C2158"/>
    </row>
    <row r="2159" spans="2:3" x14ac:dyDescent="0.2">
      <c r="B2159"/>
      <c r="C2159"/>
    </row>
    <row r="2160" spans="2:3" x14ac:dyDescent="0.2">
      <c r="B2160"/>
      <c r="C2160"/>
    </row>
    <row r="2161" spans="2:3" x14ac:dyDescent="0.2">
      <c r="B2161"/>
      <c r="C2161"/>
    </row>
    <row r="2162" spans="2:3" x14ac:dyDescent="0.2">
      <c r="B2162"/>
      <c r="C2162"/>
    </row>
    <row r="2163" spans="2:3" x14ac:dyDescent="0.2">
      <c r="B2163"/>
      <c r="C2163"/>
    </row>
    <row r="2164" spans="2:3" x14ac:dyDescent="0.2">
      <c r="B2164"/>
      <c r="C2164"/>
    </row>
    <row r="2165" spans="2:3" x14ac:dyDescent="0.2">
      <c r="B2165"/>
      <c r="C2165"/>
    </row>
    <row r="2166" spans="2:3" x14ac:dyDescent="0.2">
      <c r="B2166"/>
      <c r="C2166"/>
    </row>
    <row r="2167" spans="2:3" x14ac:dyDescent="0.2">
      <c r="B2167"/>
      <c r="C2167"/>
    </row>
    <row r="2168" spans="2:3" x14ac:dyDescent="0.2">
      <c r="B2168"/>
      <c r="C2168"/>
    </row>
    <row r="2169" spans="2:3" x14ac:dyDescent="0.2">
      <c r="B2169"/>
      <c r="C2169"/>
    </row>
    <row r="2170" spans="2:3" x14ac:dyDescent="0.2">
      <c r="B2170"/>
      <c r="C2170"/>
    </row>
    <row r="2171" spans="2:3" x14ac:dyDescent="0.2">
      <c r="B2171"/>
      <c r="C2171"/>
    </row>
    <row r="2172" spans="2:3" x14ac:dyDescent="0.2">
      <c r="B2172"/>
      <c r="C2172"/>
    </row>
    <row r="2173" spans="2:3" x14ac:dyDescent="0.2">
      <c r="B2173"/>
      <c r="C2173"/>
    </row>
    <row r="2174" spans="2:3" x14ac:dyDescent="0.2">
      <c r="B2174"/>
      <c r="C2174"/>
    </row>
    <row r="2175" spans="2:3" x14ac:dyDescent="0.2">
      <c r="B2175"/>
      <c r="C2175"/>
    </row>
    <row r="2176" spans="2:3" x14ac:dyDescent="0.2">
      <c r="B2176"/>
      <c r="C2176"/>
    </row>
    <row r="2177" spans="2:3" x14ac:dyDescent="0.2">
      <c r="B2177"/>
      <c r="C2177"/>
    </row>
    <row r="2178" spans="2:3" x14ac:dyDescent="0.2">
      <c r="B2178"/>
      <c r="C2178"/>
    </row>
    <row r="2179" spans="2:3" x14ac:dyDescent="0.2">
      <c r="B2179"/>
      <c r="C2179"/>
    </row>
    <row r="2180" spans="2:3" x14ac:dyDescent="0.2">
      <c r="B2180"/>
      <c r="C2180"/>
    </row>
    <row r="2181" spans="2:3" x14ac:dyDescent="0.2">
      <c r="B2181"/>
      <c r="C2181"/>
    </row>
    <row r="2182" spans="2:3" x14ac:dyDescent="0.2">
      <c r="B2182"/>
      <c r="C2182"/>
    </row>
    <row r="2183" spans="2:3" x14ac:dyDescent="0.2">
      <c r="B2183"/>
      <c r="C2183"/>
    </row>
    <row r="2184" spans="2:3" x14ac:dyDescent="0.2">
      <c r="B2184"/>
      <c r="C2184"/>
    </row>
    <row r="2185" spans="2:3" x14ac:dyDescent="0.2">
      <c r="B2185"/>
      <c r="C2185"/>
    </row>
    <row r="2186" spans="2:3" x14ac:dyDescent="0.2">
      <c r="B2186"/>
      <c r="C2186"/>
    </row>
    <row r="2187" spans="2:3" x14ac:dyDescent="0.2">
      <c r="B2187"/>
      <c r="C2187"/>
    </row>
    <row r="2188" spans="2:3" x14ac:dyDescent="0.2">
      <c r="B2188"/>
      <c r="C2188"/>
    </row>
    <row r="2189" spans="2:3" x14ac:dyDescent="0.2">
      <c r="B2189"/>
      <c r="C2189"/>
    </row>
    <row r="2190" spans="2:3" x14ac:dyDescent="0.2">
      <c r="B2190"/>
      <c r="C2190"/>
    </row>
    <row r="2191" spans="2:3" x14ac:dyDescent="0.2">
      <c r="B2191"/>
      <c r="C2191"/>
    </row>
    <row r="2192" spans="2:3" x14ac:dyDescent="0.2">
      <c r="B2192"/>
      <c r="C2192"/>
    </row>
    <row r="2193" spans="2:3" x14ac:dyDescent="0.2">
      <c r="B2193"/>
      <c r="C2193"/>
    </row>
    <row r="2194" spans="2:3" x14ac:dyDescent="0.2">
      <c r="B2194"/>
      <c r="C2194"/>
    </row>
    <row r="2195" spans="2:3" x14ac:dyDescent="0.2">
      <c r="B2195"/>
      <c r="C2195"/>
    </row>
    <row r="2196" spans="2:3" x14ac:dyDescent="0.2">
      <c r="B2196"/>
      <c r="C2196"/>
    </row>
    <row r="2197" spans="2:3" x14ac:dyDescent="0.2">
      <c r="B2197"/>
      <c r="C2197"/>
    </row>
    <row r="2198" spans="2:3" x14ac:dyDescent="0.2">
      <c r="B2198"/>
      <c r="C2198"/>
    </row>
    <row r="2199" spans="2:3" x14ac:dyDescent="0.2">
      <c r="B2199"/>
      <c r="C2199"/>
    </row>
    <row r="2200" spans="2:3" x14ac:dyDescent="0.2">
      <c r="B2200"/>
      <c r="C2200"/>
    </row>
    <row r="2201" spans="2:3" x14ac:dyDescent="0.2">
      <c r="B2201"/>
      <c r="C2201"/>
    </row>
    <row r="2202" spans="2:3" x14ac:dyDescent="0.2">
      <c r="B2202"/>
      <c r="C2202"/>
    </row>
    <row r="2203" spans="2:3" x14ac:dyDescent="0.2">
      <c r="B2203"/>
      <c r="C2203"/>
    </row>
    <row r="2204" spans="2:3" x14ac:dyDescent="0.2">
      <c r="B2204"/>
      <c r="C2204"/>
    </row>
    <row r="2205" spans="2:3" x14ac:dyDescent="0.2">
      <c r="B2205"/>
      <c r="C2205"/>
    </row>
    <row r="2206" spans="2:3" x14ac:dyDescent="0.2">
      <c r="B2206"/>
      <c r="C2206"/>
    </row>
    <row r="2207" spans="2:3" x14ac:dyDescent="0.2">
      <c r="B2207"/>
      <c r="C2207"/>
    </row>
    <row r="2208" spans="2:3" x14ac:dyDescent="0.2">
      <c r="B2208"/>
      <c r="C2208"/>
    </row>
    <row r="2209" spans="2:3" x14ac:dyDescent="0.2">
      <c r="B2209"/>
      <c r="C2209"/>
    </row>
    <row r="2210" spans="2:3" x14ac:dyDescent="0.2">
      <c r="B2210"/>
      <c r="C2210"/>
    </row>
    <row r="2211" spans="2:3" x14ac:dyDescent="0.2">
      <c r="B2211"/>
      <c r="C2211"/>
    </row>
    <row r="2212" spans="2:3" x14ac:dyDescent="0.2">
      <c r="B2212"/>
      <c r="C2212"/>
    </row>
    <row r="2213" spans="2:3" x14ac:dyDescent="0.2">
      <c r="B2213"/>
      <c r="C2213"/>
    </row>
    <row r="2214" spans="2:3" x14ac:dyDescent="0.2">
      <c r="B2214"/>
      <c r="C2214"/>
    </row>
    <row r="2215" spans="2:3" x14ac:dyDescent="0.2">
      <c r="B2215"/>
      <c r="C2215"/>
    </row>
    <row r="2216" spans="2:3" x14ac:dyDescent="0.2">
      <c r="B2216"/>
      <c r="C2216"/>
    </row>
    <row r="2217" spans="2:3" x14ac:dyDescent="0.2">
      <c r="B2217"/>
      <c r="C2217"/>
    </row>
    <row r="2218" spans="2:3" x14ac:dyDescent="0.2">
      <c r="B2218"/>
      <c r="C2218"/>
    </row>
    <row r="2219" spans="2:3" x14ac:dyDescent="0.2">
      <c r="B2219"/>
      <c r="C2219"/>
    </row>
    <row r="2220" spans="2:3" x14ac:dyDescent="0.2">
      <c r="B2220"/>
      <c r="C2220"/>
    </row>
    <row r="2221" spans="2:3" x14ac:dyDescent="0.2">
      <c r="B2221"/>
      <c r="C2221"/>
    </row>
    <row r="2222" spans="2:3" x14ac:dyDescent="0.2">
      <c r="B2222"/>
      <c r="C2222"/>
    </row>
    <row r="2223" spans="2:3" x14ac:dyDescent="0.2">
      <c r="B2223"/>
      <c r="C2223"/>
    </row>
    <row r="2224" spans="2:3" x14ac:dyDescent="0.2">
      <c r="B2224"/>
      <c r="C2224"/>
    </row>
    <row r="2225" spans="2:3" x14ac:dyDescent="0.2">
      <c r="B2225"/>
      <c r="C2225"/>
    </row>
    <row r="2226" spans="2:3" x14ac:dyDescent="0.2">
      <c r="B2226"/>
      <c r="C2226"/>
    </row>
    <row r="2227" spans="2:3" x14ac:dyDescent="0.2">
      <c r="B2227"/>
      <c r="C2227"/>
    </row>
    <row r="2228" spans="2:3" x14ac:dyDescent="0.2">
      <c r="B2228"/>
      <c r="C2228"/>
    </row>
    <row r="2229" spans="2:3" x14ac:dyDescent="0.2">
      <c r="B2229"/>
      <c r="C2229"/>
    </row>
    <row r="2230" spans="2:3" x14ac:dyDescent="0.2">
      <c r="B2230"/>
      <c r="C2230"/>
    </row>
    <row r="2231" spans="2:3" x14ac:dyDescent="0.2">
      <c r="B2231"/>
      <c r="C2231"/>
    </row>
    <row r="2232" spans="2:3" x14ac:dyDescent="0.2">
      <c r="B2232"/>
      <c r="C2232"/>
    </row>
    <row r="2233" spans="2:3" x14ac:dyDescent="0.2">
      <c r="B2233"/>
      <c r="C2233"/>
    </row>
    <row r="2234" spans="2:3" x14ac:dyDescent="0.2">
      <c r="B2234"/>
      <c r="C2234"/>
    </row>
    <row r="2235" spans="2:3" x14ac:dyDescent="0.2">
      <c r="B2235"/>
      <c r="C2235"/>
    </row>
    <row r="2236" spans="2:3" x14ac:dyDescent="0.2">
      <c r="B2236"/>
      <c r="C2236"/>
    </row>
    <row r="2237" spans="2:3" x14ac:dyDescent="0.2">
      <c r="B2237"/>
      <c r="C2237"/>
    </row>
    <row r="2238" spans="2:3" x14ac:dyDescent="0.2">
      <c r="B2238"/>
      <c r="C2238"/>
    </row>
    <row r="2239" spans="2:3" x14ac:dyDescent="0.2">
      <c r="B2239"/>
      <c r="C2239"/>
    </row>
    <row r="2240" spans="2:3" x14ac:dyDescent="0.2">
      <c r="B2240"/>
      <c r="C2240"/>
    </row>
    <row r="2241" spans="2:3" x14ac:dyDescent="0.2">
      <c r="B2241"/>
      <c r="C2241"/>
    </row>
    <row r="2242" spans="2:3" x14ac:dyDescent="0.2">
      <c r="B2242"/>
      <c r="C2242"/>
    </row>
    <row r="2243" spans="2:3" x14ac:dyDescent="0.2">
      <c r="B2243"/>
      <c r="C2243"/>
    </row>
    <row r="2244" spans="2:3" x14ac:dyDescent="0.2">
      <c r="B2244"/>
      <c r="C2244"/>
    </row>
    <row r="2245" spans="2:3" x14ac:dyDescent="0.2">
      <c r="B2245"/>
      <c r="C2245"/>
    </row>
    <row r="2246" spans="2:3" x14ac:dyDescent="0.2">
      <c r="B2246"/>
      <c r="C2246"/>
    </row>
    <row r="2247" spans="2:3" x14ac:dyDescent="0.2">
      <c r="B2247"/>
      <c r="C2247"/>
    </row>
    <row r="2248" spans="2:3" x14ac:dyDescent="0.2">
      <c r="B2248"/>
      <c r="C2248"/>
    </row>
    <row r="2249" spans="2:3" x14ac:dyDescent="0.2">
      <c r="B2249"/>
      <c r="C2249"/>
    </row>
    <row r="2250" spans="2:3" x14ac:dyDescent="0.2">
      <c r="B2250"/>
      <c r="C2250"/>
    </row>
    <row r="2251" spans="2:3" x14ac:dyDescent="0.2">
      <c r="B2251"/>
      <c r="C2251"/>
    </row>
    <row r="2252" spans="2:3" x14ac:dyDescent="0.2">
      <c r="B2252"/>
      <c r="C2252"/>
    </row>
    <row r="2253" spans="2:3" x14ac:dyDescent="0.2">
      <c r="B2253"/>
      <c r="C2253"/>
    </row>
    <row r="2254" spans="2:3" x14ac:dyDescent="0.2">
      <c r="B2254"/>
      <c r="C2254"/>
    </row>
    <row r="2255" spans="2:3" x14ac:dyDescent="0.2">
      <c r="B2255"/>
      <c r="C2255"/>
    </row>
    <row r="2256" spans="2:3" x14ac:dyDescent="0.2">
      <c r="B2256"/>
      <c r="C2256"/>
    </row>
    <row r="2257" spans="2:3" x14ac:dyDescent="0.2">
      <c r="B2257"/>
      <c r="C2257"/>
    </row>
    <row r="2258" spans="2:3" x14ac:dyDescent="0.2">
      <c r="B2258"/>
      <c r="C2258"/>
    </row>
    <row r="2259" spans="2:3" x14ac:dyDescent="0.2">
      <c r="B2259"/>
      <c r="C2259"/>
    </row>
    <row r="2260" spans="2:3" x14ac:dyDescent="0.2">
      <c r="B2260"/>
      <c r="C2260"/>
    </row>
    <row r="2261" spans="2:3" x14ac:dyDescent="0.2">
      <c r="B2261"/>
      <c r="C2261"/>
    </row>
    <row r="2262" spans="2:3" x14ac:dyDescent="0.2">
      <c r="B2262"/>
      <c r="C2262"/>
    </row>
    <row r="2263" spans="2:3" x14ac:dyDescent="0.2">
      <c r="B2263"/>
      <c r="C2263"/>
    </row>
    <row r="2264" spans="2:3" x14ac:dyDescent="0.2">
      <c r="B2264"/>
      <c r="C2264"/>
    </row>
    <row r="2265" spans="2:3" x14ac:dyDescent="0.2">
      <c r="B2265"/>
      <c r="C2265"/>
    </row>
    <row r="2266" spans="2:3" x14ac:dyDescent="0.2">
      <c r="B2266"/>
      <c r="C2266"/>
    </row>
    <row r="2267" spans="2:3" x14ac:dyDescent="0.2">
      <c r="B2267"/>
      <c r="C2267"/>
    </row>
    <row r="2268" spans="2:3" x14ac:dyDescent="0.2">
      <c r="B2268"/>
      <c r="C2268"/>
    </row>
    <row r="2269" spans="2:3" x14ac:dyDescent="0.2">
      <c r="B2269"/>
      <c r="C2269"/>
    </row>
    <row r="2270" spans="2:3" x14ac:dyDescent="0.2">
      <c r="B2270"/>
      <c r="C2270"/>
    </row>
    <row r="2271" spans="2:3" x14ac:dyDescent="0.2">
      <c r="B2271"/>
      <c r="C2271"/>
    </row>
    <row r="2272" spans="2:3" x14ac:dyDescent="0.2">
      <c r="B2272"/>
      <c r="C2272"/>
    </row>
    <row r="2273" spans="2:3" x14ac:dyDescent="0.2">
      <c r="B2273"/>
      <c r="C2273"/>
    </row>
    <row r="2274" spans="2:3" x14ac:dyDescent="0.2">
      <c r="B2274"/>
      <c r="C2274"/>
    </row>
    <row r="2275" spans="2:3" x14ac:dyDescent="0.2">
      <c r="B2275"/>
      <c r="C2275"/>
    </row>
    <row r="2276" spans="2:3" x14ac:dyDescent="0.2">
      <c r="B2276"/>
      <c r="C2276"/>
    </row>
    <row r="2277" spans="2:3" x14ac:dyDescent="0.2">
      <c r="B2277"/>
      <c r="C2277"/>
    </row>
    <row r="2278" spans="2:3" x14ac:dyDescent="0.2">
      <c r="B2278"/>
      <c r="C2278"/>
    </row>
    <row r="2279" spans="2:3" x14ac:dyDescent="0.2">
      <c r="B2279"/>
      <c r="C2279"/>
    </row>
    <row r="2280" spans="2:3" x14ac:dyDescent="0.2">
      <c r="B2280"/>
      <c r="C2280"/>
    </row>
    <row r="2281" spans="2:3" x14ac:dyDescent="0.2">
      <c r="B2281"/>
      <c r="C2281"/>
    </row>
    <row r="2282" spans="2:3" x14ac:dyDescent="0.2">
      <c r="B2282"/>
      <c r="C2282"/>
    </row>
    <row r="2283" spans="2:3" x14ac:dyDescent="0.2">
      <c r="B2283"/>
      <c r="C2283"/>
    </row>
    <row r="2284" spans="2:3" x14ac:dyDescent="0.2">
      <c r="B2284"/>
      <c r="C2284"/>
    </row>
    <row r="2285" spans="2:3" x14ac:dyDescent="0.2">
      <c r="B2285"/>
      <c r="C2285"/>
    </row>
    <row r="2286" spans="2:3" x14ac:dyDescent="0.2">
      <c r="B2286"/>
      <c r="C2286"/>
    </row>
    <row r="2287" spans="2:3" x14ac:dyDescent="0.2">
      <c r="B2287"/>
      <c r="C2287"/>
    </row>
    <row r="2288" spans="2:3" x14ac:dyDescent="0.2">
      <c r="B2288"/>
      <c r="C2288"/>
    </row>
    <row r="2289" spans="2:3" x14ac:dyDescent="0.2">
      <c r="B2289"/>
      <c r="C2289"/>
    </row>
    <row r="2290" spans="2:3" x14ac:dyDescent="0.2">
      <c r="B2290"/>
      <c r="C2290"/>
    </row>
    <row r="2291" spans="2:3" x14ac:dyDescent="0.2">
      <c r="B2291"/>
      <c r="C2291"/>
    </row>
    <row r="2292" spans="2:3" x14ac:dyDescent="0.2">
      <c r="B2292"/>
      <c r="C2292"/>
    </row>
    <row r="2293" spans="2:3" x14ac:dyDescent="0.2">
      <c r="B2293"/>
      <c r="C2293"/>
    </row>
    <row r="2294" spans="2:3" x14ac:dyDescent="0.2">
      <c r="B2294"/>
      <c r="C2294"/>
    </row>
    <row r="2295" spans="2:3" x14ac:dyDescent="0.2">
      <c r="B2295"/>
      <c r="C2295"/>
    </row>
    <row r="2296" spans="2:3" x14ac:dyDescent="0.2">
      <c r="B2296"/>
      <c r="C2296"/>
    </row>
    <row r="2297" spans="2:3" x14ac:dyDescent="0.2">
      <c r="B2297"/>
      <c r="C2297"/>
    </row>
    <row r="2298" spans="2:3" x14ac:dyDescent="0.2">
      <c r="B2298"/>
      <c r="C2298"/>
    </row>
    <row r="2299" spans="2:3" x14ac:dyDescent="0.2">
      <c r="B2299"/>
      <c r="C2299"/>
    </row>
    <row r="2300" spans="2:3" x14ac:dyDescent="0.2">
      <c r="B2300"/>
      <c r="C2300"/>
    </row>
    <row r="2301" spans="2:3" x14ac:dyDescent="0.2">
      <c r="B2301"/>
      <c r="C2301"/>
    </row>
    <row r="2302" spans="2:3" x14ac:dyDescent="0.2">
      <c r="B2302"/>
      <c r="C2302"/>
    </row>
    <row r="2303" spans="2:3" x14ac:dyDescent="0.2">
      <c r="B2303"/>
      <c r="C2303"/>
    </row>
    <row r="2304" spans="2:3" x14ac:dyDescent="0.2">
      <c r="B2304"/>
      <c r="C2304"/>
    </row>
    <row r="2305" spans="2:3" x14ac:dyDescent="0.2">
      <c r="B2305"/>
      <c r="C2305"/>
    </row>
    <row r="2306" spans="2:3" x14ac:dyDescent="0.2">
      <c r="B2306"/>
      <c r="C2306"/>
    </row>
    <row r="2307" spans="2:3" x14ac:dyDescent="0.2">
      <c r="B2307"/>
      <c r="C2307"/>
    </row>
    <row r="2308" spans="2:3" x14ac:dyDescent="0.2">
      <c r="B2308"/>
      <c r="C2308"/>
    </row>
    <row r="2309" spans="2:3" x14ac:dyDescent="0.2">
      <c r="B2309"/>
      <c r="C2309"/>
    </row>
    <row r="2310" spans="2:3" x14ac:dyDescent="0.2">
      <c r="B2310"/>
      <c r="C2310"/>
    </row>
    <row r="2311" spans="2:3" x14ac:dyDescent="0.2">
      <c r="B2311"/>
      <c r="C2311"/>
    </row>
    <row r="2312" spans="2:3" x14ac:dyDescent="0.2">
      <c r="B2312"/>
      <c r="C2312"/>
    </row>
    <row r="2313" spans="2:3" x14ac:dyDescent="0.2">
      <c r="B2313"/>
      <c r="C2313"/>
    </row>
    <row r="2314" spans="2:3" x14ac:dyDescent="0.2">
      <c r="B2314"/>
      <c r="C2314"/>
    </row>
    <row r="2315" spans="2:3" x14ac:dyDescent="0.2">
      <c r="B2315"/>
      <c r="C2315"/>
    </row>
    <row r="2316" spans="2:3" x14ac:dyDescent="0.2">
      <c r="B2316"/>
      <c r="C2316"/>
    </row>
    <row r="2317" spans="2:3" x14ac:dyDescent="0.2">
      <c r="B2317"/>
      <c r="C2317"/>
    </row>
    <row r="2318" spans="2:3" x14ac:dyDescent="0.2">
      <c r="B2318"/>
      <c r="C2318"/>
    </row>
    <row r="2319" spans="2:3" x14ac:dyDescent="0.2">
      <c r="B2319"/>
      <c r="C2319"/>
    </row>
    <row r="2320" spans="2:3" x14ac:dyDescent="0.2">
      <c r="B2320"/>
      <c r="C2320"/>
    </row>
    <row r="2321" spans="2:3" x14ac:dyDescent="0.2">
      <c r="B2321"/>
      <c r="C2321"/>
    </row>
    <row r="2322" spans="2:3" x14ac:dyDescent="0.2">
      <c r="B2322"/>
      <c r="C2322"/>
    </row>
    <row r="2323" spans="2:3" x14ac:dyDescent="0.2">
      <c r="B2323"/>
      <c r="C2323"/>
    </row>
    <row r="2324" spans="2:3" x14ac:dyDescent="0.2">
      <c r="B2324"/>
      <c r="C2324"/>
    </row>
    <row r="2325" spans="2:3" x14ac:dyDescent="0.2">
      <c r="B2325"/>
      <c r="C2325"/>
    </row>
    <row r="2326" spans="2:3" x14ac:dyDescent="0.2">
      <c r="B2326"/>
      <c r="C2326"/>
    </row>
    <row r="2327" spans="2:3" x14ac:dyDescent="0.2">
      <c r="B2327"/>
      <c r="C2327"/>
    </row>
    <row r="2328" spans="2:3" x14ac:dyDescent="0.2">
      <c r="B2328"/>
      <c r="C2328"/>
    </row>
    <row r="2329" spans="2:3" x14ac:dyDescent="0.2">
      <c r="B2329"/>
      <c r="C2329"/>
    </row>
    <row r="2330" spans="2:3" x14ac:dyDescent="0.2">
      <c r="B2330"/>
      <c r="C2330"/>
    </row>
    <row r="2331" spans="2:3" x14ac:dyDescent="0.2">
      <c r="B2331"/>
      <c r="C2331"/>
    </row>
    <row r="2332" spans="2:3" x14ac:dyDescent="0.2">
      <c r="B2332"/>
      <c r="C2332"/>
    </row>
    <row r="2333" spans="2:3" x14ac:dyDescent="0.2">
      <c r="B2333"/>
      <c r="C2333"/>
    </row>
    <row r="2334" spans="2:3" x14ac:dyDescent="0.2">
      <c r="B2334"/>
      <c r="C2334"/>
    </row>
    <row r="2335" spans="2:3" x14ac:dyDescent="0.2">
      <c r="B2335"/>
      <c r="C2335"/>
    </row>
    <row r="2336" spans="2:3" x14ac:dyDescent="0.2">
      <c r="B2336"/>
      <c r="C2336"/>
    </row>
    <row r="2337" spans="2:3" x14ac:dyDescent="0.2">
      <c r="B2337"/>
      <c r="C2337"/>
    </row>
    <row r="2338" spans="2:3" x14ac:dyDescent="0.2">
      <c r="B2338"/>
      <c r="C2338"/>
    </row>
    <row r="2339" spans="2:3" x14ac:dyDescent="0.2">
      <c r="B2339"/>
      <c r="C2339"/>
    </row>
    <row r="2340" spans="2:3" x14ac:dyDescent="0.2">
      <c r="B2340"/>
      <c r="C2340"/>
    </row>
    <row r="2341" spans="2:3" x14ac:dyDescent="0.2">
      <c r="B2341"/>
      <c r="C2341"/>
    </row>
    <row r="2342" spans="2:3" x14ac:dyDescent="0.2">
      <c r="B2342"/>
      <c r="C2342"/>
    </row>
    <row r="2343" spans="2:3" x14ac:dyDescent="0.2">
      <c r="B2343"/>
      <c r="C2343"/>
    </row>
    <row r="2344" spans="2:3" x14ac:dyDescent="0.2">
      <c r="B2344"/>
      <c r="C2344"/>
    </row>
    <row r="2345" spans="2:3" x14ac:dyDescent="0.2">
      <c r="B2345"/>
      <c r="C2345"/>
    </row>
    <row r="2346" spans="2:3" x14ac:dyDescent="0.2">
      <c r="B2346"/>
      <c r="C2346"/>
    </row>
    <row r="2347" spans="2:3" x14ac:dyDescent="0.2">
      <c r="B2347"/>
      <c r="C2347"/>
    </row>
    <row r="2348" spans="2:3" x14ac:dyDescent="0.2">
      <c r="B2348"/>
      <c r="C2348"/>
    </row>
    <row r="2349" spans="2:3" x14ac:dyDescent="0.2">
      <c r="B2349"/>
      <c r="C2349"/>
    </row>
    <row r="2350" spans="2:3" x14ac:dyDescent="0.2">
      <c r="B2350"/>
      <c r="C2350"/>
    </row>
    <row r="2351" spans="2:3" x14ac:dyDescent="0.2">
      <c r="B2351"/>
      <c r="C2351"/>
    </row>
    <row r="2352" spans="2:3" x14ac:dyDescent="0.2">
      <c r="B2352"/>
      <c r="C2352"/>
    </row>
    <row r="2353" spans="2:3" x14ac:dyDescent="0.2">
      <c r="B2353"/>
      <c r="C2353"/>
    </row>
    <row r="2354" spans="2:3" x14ac:dyDescent="0.2">
      <c r="B2354"/>
      <c r="C2354"/>
    </row>
    <row r="2355" spans="2:3" x14ac:dyDescent="0.2">
      <c r="B2355"/>
      <c r="C2355"/>
    </row>
    <row r="2356" spans="2:3" x14ac:dyDescent="0.2">
      <c r="B2356"/>
      <c r="C2356"/>
    </row>
    <row r="2357" spans="2:3" x14ac:dyDescent="0.2">
      <c r="B2357"/>
      <c r="C2357"/>
    </row>
    <row r="2358" spans="2:3" x14ac:dyDescent="0.2">
      <c r="B2358"/>
      <c r="C2358"/>
    </row>
    <row r="2359" spans="2:3" x14ac:dyDescent="0.2">
      <c r="B2359"/>
      <c r="C2359"/>
    </row>
    <row r="2360" spans="2:3" x14ac:dyDescent="0.2">
      <c r="B2360"/>
      <c r="C2360"/>
    </row>
    <row r="2361" spans="2:3" x14ac:dyDescent="0.2">
      <c r="B2361"/>
      <c r="C2361"/>
    </row>
    <row r="2362" spans="2:3" x14ac:dyDescent="0.2">
      <c r="B2362"/>
      <c r="C2362"/>
    </row>
    <row r="2363" spans="2:3" x14ac:dyDescent="0.2">
      <c r="B2363"/>
      <c r="C2363"/>
    </row>
    <row r="2364" spans="2:3" x14ac:dyDescent="0.2">
      <c r="B2364"/>
      <c r="C2364"/>
    </row>
    <row r="2365" spans="2:3" x14ac:dyDescent="0.2">
      <c r="B2365"/>
      <c r="C2365"/>
    </row>
    <row r="2366" spans="2:3" x14ac:dyDescent="0.2">
      <c r="B2366"/>
      <c r="C2366"/>
    </row>
    <row r="2367" spans="2:3" x14ac:dyDescent="0.2">
      <c r="B2367"/>
      <c r="C2367"/>
    </row>
    <row r="2368" spans="2:3" x14ac:dyDescent="0.2">
      <c r="B2368"/>
      <c r="C2368"/>
    </row>
    <row r="2369" spans="2:3" x14ac:dyDescent="0.2">
      <c r="B2369"/>
      <c r="C2369"/>
    </row>
    <row r="2370" spans="2:3" x14ac:dyDescent="0.2">
      <c r="B2370"/>
      <c r="C2370"/>
    </row>
    <row r="2371" spans="2:3" x14ac:dyDescent="0.2">
      <c r="B2371"/>
      <c r="C2371"/>
    </row>
    <row r="2372" spans="2:3" x14ac:dyDescent="0.2">
      <c r="B2372"/>
      <c r="C2372"/>
    </row>
    <row r="2373" spans="2:3" x14ac:dyDescent="0.2">
      <c r="B2373"/>
      <c r="C2373"/>
    </row>
    <row r="2374" spans="2:3" x14ac:dyDescent="0.2">
      <c r="B2374"/>
      <c r="C2374"/>
    </row>
    <row r="2375" spans="2:3" x14ac:dyDescent="0.2">
      <c r="B2375"/>
      <c r="C2375"/>
    </row>
    <row r="2376" spans="2:3" x14ac:dyDescent="0.2">
      <c r="B2376"/>
      <c r="C2376"/>
    </row>
    <row r="2377" spans="2:3" x14ac:dyDescent="0.2">
      <c r="B2377"/>
      <c r="C2377"/>
    </row>
    <row r="2378" spans="2:3" x14ac:dyDescent="0.2">
      <c r="B2378"/>
      <c r="C2378"/>
    </row>
    <row r="2379" spans="2:3" x14ac:dyDescent="0.2">
      <c r="B2379"/>
      <c r="C2379"/>
    </row>
    <row r="2380" spans="2:3" x14ac:dyDescent="0.2">
      <c r="B2380"/>
      <c r="C2380"/>
    </row>
    <row r="2381" spans="2:3" x14ac:dyDescent="0.2">
      <c r="B2381"/>
      <c r="C2381"/>
    </row>
    <row r="2382" spans="2:3" x14ac:dyDescent="0.2">
      <c r="B2382"/>
      <c r="C2382"/>
    </row>
    <row r="2383" spans="2:3" x14ac:dyDescent="0.2">
      <c r="B2383"/>
      <c r="C2383"/>
    </row>
    <row r="2384" spans="2:3" x14ac:dyDescent="0.2">
      <c r="B2384"/>
      <c r="C2384"/>
    </row>
    <row r="2385" spans="2:3" x14ac:dyDescent="0.2">
      <c r="B2385"/>
      <c r="C2385"/>
    </row>
    <row r="2386" spans="2:3" x14ac:dyDescent="0.2">
      <c r="B2386"/>
      <c r="C2386"/>
    </row>
    <row r="2387" spans="2:3" x14ac:dyDescent="0.2">
      <c r="B2387"/>
      <c r="C2387"/>
    </row>
    <row r="2388" spans="2:3" x14ac:dyDescent="0.2">
      <c r="B2388"/>
      <c r="C2388"/>
    </row>
    <row r="2389" spans="2:3" x14ac:dyDescent="0.2">
      <c r="B2389"/>
      <c r="C2389"/>
    </row>
    <row r="2390" spans="2:3" x14ac:dyDescent="0.2">
      <c r="B2390"/>
      <c r="C2390"/>
    </row>
    <row r="2391" spans="2:3" x14ac:dyDescent="0.2">
      <c r="B2391"/>
      <c r="C2391"/>
    </row>
    <row r="2392" spans="2:3" x14ac:dyDescent="0.2">
      <c r="B2392"/>
      <c r="C2392"/>
    </row>
    <row r="2393" spans="2:3" x14ac:dyDescent="0.2">
      <c r="B2393"/>
      <c r="C2393"/>
    </row>
    <row r="2394" spans="2:3" x14ac:dyDescent="0.2">
      <c r="B2394"/>
      <c r="C2394"/>
    </row>
    <row r="2395" spans="2:3" x14ac:dyDescent="0.2">
      <c r="B2395"/>
      <c r="C2395"/>
    </row>
    <row r="2396" spans="2:3" x14ac:dyDescent="0.2">
      <c r="B2396"/>
      <c r="C2396"/>
    </row>
    <row r="2397" spans="2:3" x14ac:dyDescent="0.2">
      <c r="B2397"/>
      <c r="C2397"/>
    </row>
    <row r="2398" spans="2:3" x14ac:dyDescent="0.2">
      <c r="B2398"/>
      <c r="C2398"/>
    </row>
    <row r="2399" spans="2:3" x14ac:dyDescent="0.2">
      <c r="B2399"/>
      <c r="C2399"/>
    </row>
    <row r="2400" spans="2:3" x14ac:dyDescent="0.2">
      <c r="B2400"/>
      <c r="C2400"/>
    </row>
    <row r="2401" spans="2:3" x14ac:dyDescent="0.2">
      <c r="B2401"/>
      <c r="C2401"/>
    </row>
    <row r="2402" spans="2:3" x14ac:dyDescent="0.2">
      <c r="B2402"/>
      <c r="C2402"/>
    </row>
    <row r="2403" spans="2:3" x14ac:dyDescent="0.2">
      <c r="B2403"/>
      <c r="C2403"/>
    </row>
    <row r="2404" spans="2:3" x14ac:dyDescent="0.2">
      <c r="B2404"/>
      <c r="C2404"/>
    </row>
    <row r="2405" spans="2:3" x14ac:dyDescent="0.2">
      <c r="B2405"/>
      <c r="C2405"/>
    </row>
    <row r="2406" spans="2:3" x14ac:dyDescent="0.2">
      <c r="B2406"/>
      <c r="C2406"/>
    </row>
    <row r="2407" spans="2:3" x14ac:dyDescent="0.2">
      <c r="B2407"/>
      <c r="C2407"/>
    </row>
    <row r="2408" spans="2:3" x14ac:dyDescent="0.2">
      <c r="B2408"/>
      <c r="C2408"/>
    </row>
    <row r="2409" spans="2:3" x14ac:dyDescent="0.2">
      <c r="B2409"/>
      <c r="C2409"/>
    </row>
    <row r="2410" spans="2:3" x14ac:dyDescent="0.2">
      <c r="B2410"/>
      <c r="C2410"/>
    </row>
    <row r="2411" spans="2:3" x14ac:dyDescent="0.2">
      <c r="B2411"/>
      <c r="C2411"/>
    </row>
    <row r="2412" spans="2:3" x14ac:dyDescent="0.2">
      <c r="B2412"/>
      <c r="C2412"/>
    </row>
    <row r="2413" spans="2:3" x14ac:dyDescent="0.2">
      <c r="B2413"/>
      <c r="C2413"/>
    </row>
    <row r="2414" spans="2:3" x14ac:dyDescent="0.2">
      <c r="B2414"/>
      <c r="C2414"/>
    </row>
    <row r="2415" spans="2:3" x14ac:dyDescent="0.2">
      <c r="B2415"/>
      <c r="C2415"/>
    </row>
    <row r="2416" spans="2:3" x14ac:dyDescent="0.2">
      <c r="B2416"/>
      <c r="C2416"/>
    </row>
    <row r="2417" spans="2:3" x14ac:dyDescent="0.2">
      <c r="B2417"/>
      <c r="C2417"/>
    </row>
    <row r="2418" spans="2:3" x14ac:dyDescent="0.2">
      <c r="B2418"/>
      <c r="C2418"/>
    </row>
    <row r="2419" spans="2:3" x14ac:dyDescent="0.2">
      <c r="B2419"/>
      <c r="C2419"/>
    </row>
    <row r="2420" spans="2:3" x14ac:dyDescent="0.2">
      <c r="B2420"/>
      <c r="C2420"/>
    </row>
    <row r="2421" spans="2:3" x14ac:dyDescent="0.2">
      <c r="B2421"/>
      <c r="C2421"/>
    </row>
    <row r="2422" spans="2:3" x14ac:dyDescent="0.2">
      <c r="B2422"/>
      <c r="C2422"/>
    </row>
    <row r="2423" spans="2:3" x14ac:dyDescent="0.2">
      <c r="B2423"/>
      <c r="C2423"/>
    </row>
    <row r="2424" spans="2:3" x14ac:dyDescent="0.2">
      <c r="B2424"/>
      <c r="C2424"/>
    </row>
    <row r="2425" spans="2:3" x14ac:dyDescent="0.2">
      <c r="B2425"/>
      <c r="C2425"/>
    </row>
    <row r="2426" spans="2:3" x14ac:dyDescent="0.2">
      <c r="B2426"/>
      <c r="C2426"/>
    </row>
    <row r="2427" spans="2:3" x14ac:dyDescent="0.2">
      <c r="B2427"/>
      <c r="C2427"/>
    </row>
    <row r="2428" spans="2:3" x14ac:dyDescent="0.2">
      <c r="B2428"/>
      <c r="C2428"/>
    </row>
    <row r="2429" spans="2:3" x14ac:dyDescent="0.2">
      <c r="B2429"/>
      <c r="C2429"/>
    </row>
    <row r="2430" spans="2:3" x14ac:dyDescent="0.2">
      <c r="B2430"/>
      <c r="C2430"/>
    </row>
    <row r="2431" spans="2:3" x14ac:dyDescent="0.2">
      <c r="B2431"/>
      <c r="C2431"/>
    </row>
    <row r="2432" spans="2:3" x14ac:dyDescent="0.2">
      <c r="B2432"/>
      <c r="C2432"/>
    </row>
    <row r="2433" spans="2:3" x14ac:dyDescent="0.2">
      <c r="B2433"/>
      <c r="C2433"/>
    </row>
    <row r="2434" spans="2:3" x14ac:dyDescent="0.2">
      <c r="B2434"/>
      <c r="C2434"/>
    </row>
    <row r="2435" spans="2:3" x14ac:dyDescent="0.2">
      <c r="B2435"/>
      <c r="C2435"/>
    </row>
    <row r="2436" spans="2:3" x14ac:dyDescent="0.2">
      <c r="B2436"/>
      <c r="C2436"/>
    </row>
    <row r="2437" spans="2:3" x14ac:dyDescent="0.2">
      <c r="B2437"/>
      <c r="C2437"/>
    </row>
    <row r="2438" spans="2:3" x14ac:dyDescent="0.2">
      <c r="B2438"/>
      <c r="C2438"/>
    </row>
    <row r="2439" spans="2:3" x14ac:dyDescent="0.2">
      <c r="B2439"/>
      <c r="C2439"/>
    </row>
    <row r="2440" spans="2:3" x14ac:dyDescent="0.2">
      <c r="B2440"/>
      <c r="C2440"/>
    </row>
    <row r="2441" spans="2:3" x14ac:dyDescent="0.2">
      <c r="B2441"/>
      <c r="C2441"/>
    </row>
    <row r="2442" spans="2:3" x14ac:dyDescent="0.2">
      <c r="B2442"/>
      <c r="C2442"/>
    </row>
    <row r="2443" spans="2:3" x14ac:dyDescent="0.2">
      <c r="B2443"/>
      <c r="C2443"/>
    </row>
    <row r="2444" spans="2:3" x14ac:dyDescent="0.2">
      <c r="B2444"/>
      <c r="C2444"/>
    </row>
    <row r="2445" spans="2:3" x14ac:dyDescent="0.2">
      <c r="B2445"/>
      <c r="C2445"/>
    </row>
    <row r="2446" spans="2:3" x14ac:dyDescent="0.2">
      <c r="B2446"/>
      <c r="C2446"/>
    </row>
    <row r="2447" spans="2:3" x14ac:dyDescent="0.2">
      <c r="B2447"/>
      <c r="C2447"/>
    </row>
    <row r="2448" spans="2:3" x14ac:dyDescent="0.2">
      <c r="B2448"/>
      <c r="C2448"/>
    </row>
    <row r="2449" spans="2:3" x14ac:dyDescent="0.2">
      <c r="B2449"/>
      <c r="C2449"/>
    </row>
    <row r="2450" spans="2:3" x14ac:dyDescent="0.2">
      <c r="B2450"/>
      <c r="C2450"/>
    </row>
    <row r="2451" spans="2:3" x14ac:dyDescent="0.2">
      <c r="B2451"/>
      <c r="C2451"/>
    </row>
    <row r="2452" spans="2:3" x14ac:dyDescent="0.2">
      <c r="B2452"/>
      <c r="C2452"/>
    </row>
    <row r="2453" spans="2:3" x14ac:dyDescent="0.2">
      <c r="B2453"/>
      <c r="C2453"/>
    </row>
    <row r="2454" spans="2:3" x14ac:dyDescent="0.2">
      <c r="B2454"/>
      <c r="C2454"/>
    </row>
    <row r="2455" spans="2:3" x14ac:dyDescent="0.2">
      <c r="B2455"/>
      <c r="C2455"/>
    </row>
    <row r="2456" spans="2:3" x14ac:dyDescent="0.2">
      <c r="B2456"/>
      <c r="C2456"/>
    </row>
    <row r="2457" spans="2:3" x14ac:dyDescent="0.2">
      <c r="B2457"/>
      <c r="C2457"/>
    </row>
    <row r="2458" spans="2:3" x14ac:dyDescent="0.2">
      <c r="B2458"/>
      <c r="C2458"/>
    </row>
    <row r="2459" spans="2:3" x14ac:dyDescent="0.2">
      <c r="B2459"/>
      <c r="C2459"/>
    </row>
    <row r="2460" spans="2:3" x14ac:dyDescent="0.2">
      <c r="B2460"/>
      <c r="C2460"/>
    </row>
    <row r="2461" spans="2:3" x14ac:dyDescent="0.2">
      <c r="B2461"/>
      <c r="C2461"/>
    </row>
    <row r="2462" spans="2:3" x14ac:dyDescent="0.2">
      <c r="B2462"/>
      <c r="C2462"/>
    </row>
    <row r="2463" spans="2:3" x14ac:dyDescent="0.2">
      <c r="B2463"/>
      <c r="C2463"/>
    </row>
    <row r="2464" spans="2:3" x14ac:dyDescent="0.2">
      <c r="B2464"/>
      <c r="C2464"/>
    </row>
    <row r="2465" spans="2:3" x14ac:dyDescent="0.2">
      <c r="B2465"/>
      <c r="C2465"/>
    </row>
    <row r="2466" spans="2:3" x14ac:dyDescent="0.2">
      <c r="B2466"/>
      <c r="C2466"/>
    </row>
    <row r="2467" spans="2:3" x14ac:dyDescent="0.2">
      <c r="B2467"/>
      <c r="C2467"/>
    </row>
    <row r="2468" spans="2:3" x14ac:dyDescent="0.2">
      <c r="B2468"/>
      <c r="C2468"/>
    </row>
    <row r="2469" spans="2:3" x14ac:dyDescent="0.2">
      <c r="B2469"/>
      <c r="C2469"/>
    </row>
    <row r="2470" spans="2:3" x14ac:dyDescent="0.2">
      <c r="B2470"/>
      <c r="C2470"/>
    </row>
    <row r="2471" spans="2:3" x14ac:dyDescent="0.2">
      <c r="B2471"/>
      <c r="C2471"/>
    </row>
    <row r="2472" spans="2:3" x14ac:dyDescent="0.2">
      <c r="B2472"/>
      <c r="C2472"/>
    </row>
    <row r="2473" spans="2:3" x14ac:dyDescent="0.2">
      <c r="B2473"/>
      <c r="C2473"/>
    </row>
    <row r="2474" spans="2:3" x14ac:dyDescent="0.2">
      <c r="B2474"/>
      <c r="C2474"/>
    </row>
    <row r="2475" spans="2:3" x14ac:dyDescent="0.2">
      <c r="B2475"/>
      <c r="C2475"/>
    </row>
    <row r="2476" spans="2:3" x14ac:dyDescent="0.2">
      <c r="B2476"/>
      <c r="C2476"/>
    </row>
    <row r="2477" spans="2:3" x14ac:dyDescent="0.2">
      <c r="B2477"/>
      <c r="C2477"/>
    </row>
    <row r="2478" spans="2:3" x14ac:dyDescent="0.2">
      <c r="B2478"/>
      <c r="C2478"/>
    </row>
    <row r="2479" spans="2:3" x14ac:dyDescent="0.2">
      <c r="B2479"/>
      <c r="C2479"/>
    </row>
    <row r="2480" spans="2:3" x14ac:dyDescent="0.2">
      <c r="B2480"/>
      <c r="C2480"/>
    </row>
    <row r="2481" spans="2:3" x14ac:dyDescent="0.2">
      <c r="B2481"/>
      <c r="C2481"/>
    </row>
    <row r="2482" spans="2:3" x14ac:dyDescent="0.2">
      <c r="B2482"/>
      <c r="C2482"/>
    </row>
    <row r="2483" spans="2:3" x14ac:dyDescent="0.2">
      <c r="B2483"/>
      <c r="C2483"/>
    </row>
    <row r="2484" spans="2:3" x14ac:dyDescent="0.2">
      <c r="B2484"/>
      <c r="C2484"/>
    </row>
    <row r="2485" spans="2:3" x14ac:dyDescent="0.2">
      <c r="B2485"/>
      <c r="C2485"/>
    </row>
    <row r="2486" spans="2:3" x14ac:dyDescent="0.2">
      <c r="B2486"/>
      <c r="C2486"/>
    </row>
    <row r="2487" spans="2:3" x14ac:dyDescent="0.2">
      <c r="B2487"/>
      <c r="C2487"/>
    </row>
    <row r="2488" spans="2:3" x14ac:dyDescent="0.2">
      <c r="B2488"/>
      <c r="C2488"/>
    </row>
    <row r="2489" spans="2:3" x14ac:dyDescent="0.2">
      <c r="B2489"/>
      <c r="C2489"/>
    </row>
    <row r="2490" spans="2:3" x14ac:dyDescent="0.2">
      <c r="B2490"/>
      <c r="C2490"/>
    </row>
    <row r="2491" spans="2:3" x14ac:dyDescent="0.2">
      <c r="B2491"/>
      <c r="C2491"/>
    </row>
    <row r="2492" spans="2:3" x14ac:dyDescent="0.2">
      <c r="B2492"/>
      <c r="C2492"/>
    </row>
    <row r="2493" spans="2:3" x14ac:dyDescent="0.2">
      <c r="B2493"/>
      <c r="C2493"/>
    </row>
    <row r="2494" spans="2:3" x14ac:dyDescent="0.2">
      <c r="B2494"/>
      <c r="C2494"/>
    </row>
    <row r="2495" spans="2:3" x14ac:dyDescent="0.2">
      <c r="B2495"/>
      <c r="C2495"/>
    </row>
    <row r="2496" spans="2:3" x14ac:dyDescent="0.2">
      <c r="B2496"/>
      <c r="C2496"/>
    </row>
    <row r="2497" spans="2:3" x14ac:dyDescent="0.2">
      <c r="B2497"/>
      <c r="C2497"/>
    </row>
    <row r="2498" spans="2:3" x14ac:dyDescent="0.2">
      <c r="B2498"/>
      <c r="C2498"/>
    </row>
    <row r="2499" spans="2:3" x14ac:dyDescent="0.2">
      <c r="B2499"/>
      <c r="C2499"/>
    </row>
    <row r="2500" spans="2:3" x14ac:dyDescent="0.2">
      <c r="B2500"/>
      <c r="C2500"/>
    </row>
    <row r="2501" spans="2:3" x14ac:dyDescent="0.2">
      <c r="B2501"/>
      <c r="C2501"/>
    </row>
    <row r="2502" spans="2:3" x14ac:dyDescent="0.2">
      <c r="B2502"/>
      <c r="C2502"/>
    </row>
    <row r="2503" spans="2:3" x14ac:dyDescent="0.2">
      <c r="B2503"/>
      <c r="C2503"/>
    </row>
    <row r="2504" spans="2:3" x14ac:dyDescent="0.2">
      <c r="B2504"/>
      <c r="C2504"/>
    </row>
    <row r="2505" spans="2:3" x14ac:dyDescent="0.2">
      <c r="B2505"/>
      <c r="C2505"/>
    </row>
    <row r="2506" spans="2:3" x14ac:dyDescent="0.2">
      <c r="B2506"/>
      <c r="C2506"/>
    </row>
    <row r="2507" spans="2:3" x14ac:dyDescent="0.2">
      <c r="B2507"/>
      <c r="C2507"/>
    </row>
    <row r="2508" spans="2:3" x14ac:dyDescent="0.2">
      <c r="B2508"/>
      <c r="C2508"/>
    </row>
    <row r="2509" spans="2:3" x14ac:dyDescent="0.2">
      <c r="B2509"/>
      <c r="C2509"/>
    </row>
    <row r="2510" spans="2:3" x14ac:dyDescent="0.2">
      <c r="B2510"/>
      <c r="C2510"/>
    </row>
    <row r="2511" spans="2:3" x14ac:dyDescent="0.2">
      <c r="B2511"/>
      <c r="C2511"/>
    </row>
    <row r="2512" spans="2:3" x14ac:dyDescent="0.2">
      <c r="B2512"/>
      <c r="C2512"/>
    </row>
    <row r="2513" spans="2:3" x14ac:dyDescent="0.2">
      <c r="B2513"/>
      <c r="C2513"/>
    </row>
    <row r="2514" spans="2:3" x14ac:dyDescent="0.2">
      <c r="B2514"/>
      <c r="C2514"/>
    </row>
    <row r="2515" spans="2:3" x14ac:dyDescent="0.2">
      <c r="B2515"/>
      <c r="C2515"/>
    </row>
    <row r="2516" spans="2:3" x14ac:dyDescent="0.2">
      <c r="B2516"/>
      <c r="C2516"/>
    </row>
    <row r="2517" spans="2:3" x14ac:dyDescent="0.2">
      <c r="B2517"/>
      <c r="C2517"/>
    </row>
    <row r="2518" spans="2:3" x14ac:dyDescent="0.2">
      <c r="B2518"/>
      <c r="C2518"/>
    </row>
    <row r="2519" spans="2:3" x14ac:dyDescent="0.2">
      <c r="B2519"/>
      <c r="C2519"/>
    </row>
    <row r="2520" spans="2:3" x14ac:dyDescent="0.2">
      <c r="B2520"/>
      <c r="C2520"/>
    </row>
    <row r="2521" spans="2:3" x14ac:dyDescent="0.2">
      <c r="B2521"/>
      <c r="C2521"/>
    </row>
    <row r="2522" spans="2:3" x14ac:dyDescent="0.2">
      <c r="B2522"/>
      <c r="C2522"/>
    </row>
    <row r="2523" spans="2:3" x14ac:dyDescent="0.2">
      <c r="B2523"/>
      <c r="C2523"/>
    </row>
    <row r="2524" spans="2:3" x14ac:dyDescent="0.2">
      <c r="B2524"/>
      <c r="C2524"/>
    </row>
    <row r="2525" spans="2:3" x14ac:dyDescent="0.2">
      <c r="B2525"/>
      <c r="C2525"/>
    </row>
    <row r="2526" spans="2:3" x14ac:dyDescent="0.2">
      <c r="B2526"/>
      <c r="C2526"/>
    </row>
    <row r="2527" spans="2:3" x14ac:dyDescent="0.2">
      <c r="B2527"/>
      <c r="C2527"/>
    </row>
    <row r="2528" spans="2:3" x14ac:dyDescent="0.2">
      <c r="B2528"/>
      <c r="C2528"/>
    </row>
    <row r="2529" spans="2:3" x14ac:dyDescent="0.2">
      <c r="B2529"/>
      <c r="C2529"/>
    </row>
    <row r="2530" spans="2:3" x14ac:dyDescent="0.2">
      <c r="B2530"/>
      <c r="C2530"/>
    </row>
    <row r="2531" spans="2:3" x14ac:dyDescent="0.2">
      <c r="B2531"/>
      <c r="C2531"/>
    </row>
    <row r="2532" spans="2:3" x14ac:dyDescent="0.2">
      <c r="B2532"/>
      <c r="C2532"/>
    </row>
    <row r="2533" spans="2:3" x14ac:dyDescent="0.2">
      <c r="B2533"/>
      <c r="C2533"/>
    </row>
    <row r="2534" spans="2:3" x14ac:dyDescent="0.2">
      <c r="B2534"/>
      <c r="C2534"/>
    </row>
    <row r="2535" spans="2:3" x14ac:dyDescent="0.2">
      <c r="B2535"/>
      <c r="C2535"/>
    </row>
    <row r="2536" spans="2:3" x14ac:dyDescent="0.2">
      <c r="B2536"/>
      <c r="C2536"/>
    </row>
    <row r="2537" spans="2:3" x14ac:dyDescent="0.2">
      <c r="B2537"/>
      <c r="C2537"/>
    </row>
    <row r="2538" spans="2:3" x14ac:dyDescent="0.2">
      <c r="B2538"/>
      <c r="C2538"/>
    </row>
    <row r="2539" spans="2:3" x14ac:dyDescent="0.2">
      <c r="B2539"/>
      <c r="C2539"/>
    </row>
    <row r="2540" spans="2:3" x14ac:dyDescent="0.2">
      <c r="B2540"/>
      <c r="C2540"/>
    </row>
    <row r="2541" spans="2:3" x14ac:dyDescent="0.2">
      <c r="B2541"/>
      <c r="C2541"/>
    </row>
    <row r="2542" spans="2:3" x14ac:dyDescent="0.2">
      <c r="B2542"/>
      <c r="C2542"/>
    </row>
    <row r="2543" spans="2:3" x14ac:dyDescent="0.2">
      <c r="B2543"/>
      <c r="C2543"/>
    </row>
    <row r="2544" spans="2:3" x14ac:dyDescent="0.2">
      <c r="B2544"/>
      <c r="C2544"/>
    </row>
    <row r="2545" spans="2:3" x14ac:dyDescent="0.2">
      <c r="B2545"/>
      <c r="C2545"/>
    </row>
    <row r="2546" spans="2:3" x14ac:dyDescent="0.2">
      <c r="B2546"/>
      <c r="C2546"/>
    </row>
    <row r="2547" spans="2:3" x14ac:dyDescent="0.2">
      <c r="B2547"/>
      <c r="C2547"/>
    </row>
    <row r="2548" spans="2:3" x14ac:dyDescent="0.2">
      <c r="B2548"/>
      <c r="C2548"/>
    </row>
    <row r="2549" spans="2:3" x14ac:dyDescent="0.2">
      <c r="B2549"/>
      <c r="C2549"/>
    </row>
    <row r="2550" spans="2:3" x14ac:dyDescent="0.2">
      <c r="B2550"/>
      <c r="C2550"/>
    </row>
    <row r="2551" spans="2:3" x14ac:dyDescent="0.2">
      <c r="B2551"/>
      <c r="C2551"/>
    </row>
    <row r="2552" spans="2:3" x14ac:dyDescent="0.2">
      <c r="B2552"/>
      <c r="C2552"/>
    </row>
    <row r="2553" spans="2:3" x14ac:dyDescent="0.2">
      <c r="B2553"/>
      <c r="C2553"/>
    </row>
    <row r="2554" spans="2:3" x14ac:dyDescent="0.2">
      <c r="B2554"/>
      <c r="C2554"/>
    </row>
    <row r="2555" spans="2:3" x14ac:dyDescent="0.2">
      <c r="B2555"/>
      <c r="C2555"/>
    </row>
    <row r="2556" spans="2:3" x14ac:dyDescent="0.2">
      <c r="B2556"/>
      <c r="C2556"/>
    </row>
    <row r="2557" spans="2:3" x14ac:dyDescent="0.2">
      <c r="B2557"/>
      <c r="C2557"/>
    </row>
    <row r="2558" spans="2:3" x14ac:dyDescent="0.2">
      <c r="B2558"/>
      <c r="C2558"/>
    </row>
    <row r="2559" spans="2:3" x14ac:dyDescent="0.2">
      <c r="B2559"/>
      <c r="C2559"/>
    </row>
    <row r="2560" spans="2:3" x14ac:dyDescent="0.2">
      <c r="B2560"/>
      <c r="C2560"/>
    </row>
    <row r="2561" spans="2:3" x14ac:dyDescent="0.2">
      <c r="B2561"/>
      <c r="C2561"/>
    </row>
    <row r="2562" spans="2:3" x14ac:dyDescent="0.2">
      <c r="B2562"/>
      <c r="C2562"/>
    </row>
    <row r="2563" spans="2:3" x14ac:dyDescent="0.2">
      <c r="B2563"/>
      <c r="C2563"/>
    </row>
    <row r="2564" spans="2:3" x14ac:dyDescent="0.2">
      <c r="B2564"/>
      <c r="C2564"/>
    </row>
    <row r="2565" spans="2:3" x14ac:dyDescent="0.2">
      <c r="B2565"/>
      <c r="C2565"/>
    </row>
    <row r="2566" spans="2:3" x14ac:dyDescent="0.2">
      <c r="B2566"/>
      <c r="C2566"/>
    </row>
    <row r="2567" spans="2:3" x14ac:dyDescent="0.2">
      <c r="B2567"/>
      <c r="C2567"/>
    </row>
    <row r="2568" spans="2:3" x14ac:dyDescent="0.2">
      <c r="B2568"/>
      <c r="C2568"/>
    </row>
    <row r="2569" spans="2:3" x14ac:dyDescent="0.2">
      <c r="B2569"/>
      <c r="C2569"/>
    </row>
    <row r="2570" spans="2:3" x14ac:dyDescent="0.2">
      <c r="B2570"/>
      <c r="C2570"/>
    </row>
    <row r="2571" spans="2:3" x14ac:dyDescent="0.2">
      <c r="B2571"/>
      <c r="C2571"/>
    </row>
    <row r="2572" spans="2:3" x14ac:dyDescent="0.2">
      <c r="B2572"/>
      <c r="C2572"/>
    </row>
    <row r="2573" spans="2:3" x14ac:dyDescent="0.2">
      <c r="B2573"/>
      <c r="C2573"/>
    </row>
    <row r="2574" spans="2:3" x14ac:dyDescent="0.2">
      <c r="B2574"/>
      <c r="C2574"/>
    </row>
    <row r="2575" spans="2:3" x14ac:dyDescent="0.2">
      <c r="B2575"/>
      <c r="C2575"/>
    </row>
    <row r="2576" spans="2:3" x14ac:dyDescent="0.2">
      <c r="B2576"/>
      <c r="C2576"/>
    </row>
    <row r="2577" spans="2:3" x14ac:dyDescent="0.2">
      <c r="B2577"/>
      <c r="C2577"/>
    </row>
    <row r="2578" spans="2:3" x14ac:dyDescent="0.2">
      <c r="B2578"/>
      <c r="C2578"/>
    </row>
    <row r="2579" spans="2:3" x14ac:dyDescent="0.2">
      <c r="B2579"/>
      <c r="C2579"/>
    </row>
    <row r="2580" spans="2:3" x14ac:dyDescent="0.2">
      <c r="B2580"/>
      <c r="C2580"/>
    </row>
    <row r="2581" spans="2:3" x14ac:dyDescent="0.2">
      <c r="B2581"/>
      <c r="C2581"/>
    </row>
    <row r="2582" spans="2:3" x14ac:dyDescent="0.2">
      <c r="B2582"/>
      <c r="C2582"/>
    </row>
    <row r="2583" spans="2:3" x14ac:dyDescent="0.2">
      <c r="B2583"/>
      <c r="C2583"/>
    </row>
    <row r="2584" spans="2:3" x14ac:dyDescent="0.2">
      <c r="B2584"/>
      <c r="C2584"/>
    </row>
    <row r="2585" spans="2:3" x14ac:dyDescent="0.2">
      <c r="B2585"/>
      <c r="C2585"/>
    </row>
    <row r="2586" spans="2:3" x14ac:dyDescent="0.2">
      <c r="B2586"/>
      <c r="C2586"/>
    </row>
    <row r="2587" spans="2:3" x14ac:dyDescent="0.2">
      <c r="B2587"/>
      <c r="C2587"/>
    </row>
    <row r="2588" spans="2:3" x14ac:dyDescent="0.2">
      <c r="B2588"/>
      <c r="C2588"/>
    </row>
    <row r="2589" spans="2:3" x14ac:dyDescent="0.2">
      <c r="B2589"/>
      <c r="C2589"/>
    </row>
    <row r="2590" spans="2:3" x14ac:dyDescent="0.2">
      <c r="B2590"/>
      <c r="C2590"/>
    </row>
    <row r="2591" spans="2:3" x14ac:dyDescent="0.2">
      <c r="B2591"/>
      <c r="C2591"/>
    </row>
    <row r="2592" spans="2:3" x14ac:dyDescent="0.2">
      <c r="B2592"/>
      <c r="C2592"/>
    </row>
    <row r="2593" spans="2:3" x14ac:dyDescent="0.2">
      <c r="B2593"/>
      <c r="C2593"/>
    </row>
    <row r="2594" spans="2:3" x14ac:dyDescent="0.2">
      <c r="B2594"/>
      <c r="C2594"/>
    </row>
    <row r="2595" spans="2:3" x14ac:dyDescent="0.2">
      <c r="B2595"/>
      <c r="C2595"/>
    </row>
    <row r="2596" spans="2:3" x14ac:dyDescent="0.2">
      <c r="B2596"/>
      <c r="C2596"/>
    </row>
    <row r="2597" spans="2:3" x14ac:dyDescent="0.2">
      <c r="B2597"/>
      <c r="C2597"/>
    </row>
    <row r="2598" spans="2:3" x14ac:dyDescent="0.2">
      <c r="B2598"/>
      <c r="C2598"/>
    </row>
    <row r="2599" spans="2:3" x14ac:dyDescent="0.2">
      <c r="B2599"/>
      <c r="C2599"/>
    </row>
    <row r="2600" spans="2:3" x14ac:dyDescent="0.2">
      <c r="B2600"/>
      <c r="C2600"/>
    </row>
    <row r="2601" spans="2:3" x14ac:dyDescent="0.2">
      <c r="B2601"/>
      <c r="C2601"/>
    </row>
    <row r="2602" spans="2:3" x14ac:dyDescent="0.2">
      <c r="B2602"/>
      <c r="C2602"/>
    </row>
    <row r="2603" spans="2:3" x14ac:dyDescent="0.2">
      <c r="B2603"/>
      <c r="C2603"/>
    </row>
    <row r="2604" spans="2:3" x14ac:dyDescent="0.2">
      <c r="B2604"/>
      <c r="C2604"/>
    </row>
    <row r="2605" spans="2:3" x14ac:dyDescent="0.2">
      <c r="B2605"/>
      <c r="C2605"/>
    </row>
    <row r="2606" spans="2:3" x14ac:dyDescent="0.2">
      <c r="B2606"/>
      <c r="C2606"/>
    </row>
    <row r="2607" spans="2:3" x14ac:dyDescent="0.2">
      <c r="B2607"/>
      <c r="C2607"/>
    </row>
    <row r="2608" spans="2:3" x14ac:dyDescent="0.2">
      <c r="B2608"/>
      <c r="C2608"/>
    </row>
    <row r="2609" spans="2:3" x14ac:dyDescent="0.2">
      <c r="B2609"/>
      <c r="C2609"/>
    </row>
    <row r="2610" spans="2:3" x14ac:dyDescent="0.2">
      <c r="B2610"/>
      <c r="C2610"/>
    </row>
    <row r="2611" spans="2:3" x14ac:dyDescent="0.2">
      <c r="B2611"/>
      <c r="C2611"/>
    </row>
    <row r="2612" spans="2:3" x14ac:dyDescent="0.2">
      <c r="B2612"/>
      <c r="C2612"/>
    </row>
    <row r="2613" spans="2:3" x14ac:dyDescent="0.2">
      <c r="B2613"/>
      <c r="C2613"/>
    </row>
    <row r="2614" spans="2:3" x14ac:dyDescent="0.2">
      <c r="B2614"/>
      <c r="C2614"/>
    </row>
    <row r="2615" spans="2:3" x14ac:dyDescent="0.2">
      <c r="B2615"/>
      <c r="C2615"/>
    </row>
    <row r="2616" spans="2:3" x14ac:dyDescent="0.2">
      <c r="B2616"/>
      <c r="C2616"/>
    </row>
    <row r="2617" spans="2:3" x14ac:dyDescent="0.2">
      <c r="B2617"/>
      <c r="C2617"/>
    </row>
    <row r="2618" spans="2:3" x14ac:dyDescent="0.2">
      <c r="B2618"/>
      <c r="C2618"/>
    </row>
    <row r="2619" spans="2:3" x14ac:dyDescent="0.2">
      <c r="B2619"/>
      <c r="C2619"/>
    </row>
    <row r="2620" spans="2:3" x14ac:dyDescent="0.2">
      <c r="B2620"/>
      <c r="C2620"/>
    </row>
    <row r="2621" spans="2:3" x14ac:dyDescent="0.2">
      <c r="B2621"/>
      <c r="C2621"/>
    </row>
    <row r="2622" spans="2:3" x14ac:dyDescent="0.2">
      <c r="B2622"/>
      <c r="C2622"/>
    </row>
    <row r="2623" spans="2:3" x14ac:dyDescent="0.2">
      <c r="B2623"/>
      <c r="C2623"/>
    </row>
    <row r="2624" spans="2:3" x14ac:dyDescent="0.2">
      <c r="B2624"/>
      <c r="C2624"/>
    </row>
    <row r="2625" spans="2:3" x14ac:dyDescent="0.2">
      <c r="B2625"/>
      <c r="C2625"/>
    </row>
    <row r="2626" spans="2:3" x14ac:dyDescent="0.2">
      <c r="B2626"/>
      <c r="C2626"/>
    </row>
    <row r="2627" spans="2:3" x14ac:dyDescent="0.2">
      <c r="B2627"/>
      <c r="C2627"/>
    </row>
    <row r="2628" spans="2:3" x14ac:dyDescent="0.2">
      <c r="B2628"/>
      <c r="C2628"/>
    </row>
    <row r="2629" spans="2:3" x14ac:dyDescent="0.2">
      <c r="B2629"/>
      <c r="C2629"/>
    </row>
    <row r="2630" spans="2:3" x14ac:dyDescent="0.2">
      <c r="B2630"/>
      <c r="C2630"/>
    </row>
    <row r="2631" spans="2:3" x14ac:dyDescent="0.2">
      <c r="B2631"/>
      <c r="C2631"/>
    </row>
    <row r="2632" spans="2:3" x14ac:dyDescent="0.2">
      <c r="B2632"/>
      <c r="C2632"/>
    </row>
    <row r="2633" spans="2:3" x14ac:dyDescent="0.2">
      <c r="B2633"/>
      <c r="C2633"/>
    </row>
    <row r="2634" spans="2:3" x14ac:dyDescent="0.2">
      <c r="B2634"/>
      <c r="C2634"/>
    </row>
    <row r="2635" spans="2:3" x14ac:dyDescent="0.2">
      <c r="B2635"/>
      <c r="C2635"/>
    </row>
    <row r="2636" spans="2:3" x14ac:dyDescent="0.2">
      <c r="B2636"/>
      <c r="C2636"/>
    </row>
    <row r="2637" spans="2:3" x14ac:dyDescent="0.2">
      <c r="B2637"/>
      <c r="C2637"/>
    </row>
    <row r="2638" spans="2:3" x14ac:dyDescent="0.2">
      <c r="B2638"/>
      <c r="C2638"/>
    </row>
    <row r="2639" spans="2:3" x14ac:dyDescent="0.2">
      <c r="B2639"/>
      <c r="C2639"/>
    </row>
    <row r="2640" spans="2:3" x14ac:dyDescent="0.2">
      <c r="B2640"/>
      <c r="C2640"/>
    </row>
    <row r="2641" spans="2:3" x14ac:dyDescent="0.2">
      <c r="B2641"/>
      <c r="C2641"/>
    </row>
    <row r="2642" spans="2:3" x14ac:dyDescent="0.2">
      <c r="B2642"/>
      <c r="C2642"/>
    </row>
    <row r="2643" spans="2:3" x14ac:dyDescent="0.2">
      <c r="B2643"/>
      <c r="C2643"/>
    </row>
    <row r="2644" spans="2:3" x14ac:dyDescent="0.2">
      <c r="B2644"/>
      <c r="C2644"/>
    </row>
    <row r="2645" spans="2:3" x14ac:dyDescent="0.2">
      <c r="B2645"/>
      <c r="C2645"/>
    </row>
    <row r="2646" spans="2:3" x14ac:dyDescent="0.2">
      <c r="B2646"/>
      <c r="C2646"/>
    </row>
    <row r="2647" spans="2:3" x14ac:dyDescent="0.2">
      <c r="B2647"/>
      <c r="C2647"/>
    </row>
    <row r="2648" spans="2:3" x14ac:dyDescent="0.2">
      <c r="B2648"/>
      <c r="C2648"/>
    </row>
    <row r="2649" spans="2:3" x14ac:dyDescent="0.2">
      <c r="B2649"/>
      <c r="C2649"/>
    </row>
    <row r="2650" spans="2:3" x14ac:dyDescent="0.2">
      <c r="B2650"/>
      <c r="C2650"/>
    </row>
    <row r="2651" spans="2:3" x14ac:dyDescent="0.2">
      <c r="B2651"/>
      <c r="C2651"/>
    </row>
    <row r="2652" spans="2:3" x14ac:dyDescent="0.2">
      <c r="B2652"/>
      <c r="C2652"/>
    </row>
    <row r="2653" spans="2:3" x14ac:dyDescent="0.2">
      <c r="B2653"/>
      <c r="C2653"/>
    </row>
    <row r="2654" spans="2:3" x14ac:dyDescent="0.2">
      <c r="B2654"/>
      <c r="C2654"/>
    </row>
    <row r="2655" spans="2:3" x14ac:dyDescent="0.2">
      <c r="B2655"/>
      <c r="C2655"/>
    </row>
    <row r="2656" spans="2:3" x14ac:dyDescent="0.2">
      <c r="B2656"/>
      <c r="C2656"/>
    </row>
    <row r="2657" spans="2:3" x14ac:dyDescent="0.2">
      <c r="B2657"/>
      <c r="C2657"/>
    </row>
    <row r="2658" spans="2:3" x14ac:dyDescent="0.2">
      <c r="B2658"/>
      <c r="C2658"/>
    </row>
    <row r="2659" spans="2:3" x14ac:dyDescent="0.2">
      <c r="B2659"/>
      <c r="C2659"/>
    </row>
    <row r="2660" spans="2:3" x14ac:dyDescent="0.2">
      <c r="B2660"/>
      <c r="C2660"/>
    </row>
    <row r="2661" spans="2:3" x14ac:dyDescent="0.2">
      <c r="B2661"/>
      <c r="C2661"/>
    </row>
    <row r="2662" spans="2:3" x14ac:dyDescent="0.2">
      <c r="B2662"/>
      <c r="C2662"/>
    </row>
    <row r="2663" spans="2:3" x14ac:dyDescent="0.2">
      <c r="B2663"/>
      <c r="C2663"/>
    </row>
    <row r="2664" spans="2:3" x14ac:dyDescent="0.2">
      <c r="B2664"/>
      <c r="C2664"/>
    </row>
    <row r="2665" spans="2:3" x14ac:dyDescent="0.2">
      <c r="B2665"/>
      <c r="C2665"/>
    </row>
    <row r="2666" spans="2:3" x14ac:dyDescent="0.2">
      <c r="B2666"/>
      <c r="C2666"/>
    </row>
    <row r="2667" spans="2:3" x14ac:dyDescent="0.2">
      <c r="B2667"/>
      <c r="C2667"/>
    </row>
    <row r="2668" spans="2:3" x14ac:dyDescent="0.2">
      <c r="B2668"/>
      <c r="C2668"/>
    </row>
    <row r="2669" spans="2:3" x14ac:dyDescent="0.2">
      <c r="B2669"/>
      <c r="C2669"/>
    </row>
    <row r="2670" spans="2:3" x14ac:dyDescent="0.2">
      <c r="B2670"/>
      <c r="C2670"/>
    </row>
    <row r="2671" spans="2:3" x14ac:dyDescent="0.2">
      <c r="B2671"/>
      <c r="C2671"/>
    </row>
    <row r="2672" spans="2:3" x14ac:dyDescent="0.2">
      <c r="B2672"/>
      <c r="C2672"/>
    </row>
    <row r="2673" spans="2:3" x14ac:dyDescent="0.2">
      <c r="B2673"/>
      <c r="C2673"/>
    </row>
    <row r="2674" spans="2:3" x14ac:dyDescent="0.2">
      <c r="B2674"/>
      <c r="C2674"/>
    </row>
    <row r="2675" spans="2:3" x14ac:dyDescent="0.2">
      <c r="B2675"/>
      <c r="C2675"/>
    </row>
    <row r="2676" spans="2:3" x14ac:dyDescent="0.2">
      <c r="B2676"/>
      <c r="C2676"/>
    </row>
    <row r="2677" spans="2:3" x14ac:dyDescent="0.2">
      <c r="B2677"/>
      <c r="C2677"/>
    </row>
    <row r="2678" spans="2:3" x14ac:dyDescent="0.2">
      <c r="B2678"/>
      <c r="C2678"/>
    </row>
    <row r="2679" spans="2:3" x14ac:dyDescent="0.2">
      <c r="B2679"/>
      <c r="C2679"/>
    </row>
    <row r="2680" spans="2:3" x14ac:dyDescent="0.2">
      <c r="B2680"/>
      <c r="C2680"/>
    </row>
    <row r="2681" spans="2:3" x14ac:dyDescent="0.2">
      <c r="B2681"/>
      <c r="C2681"/>
    </row>
    <row r="2682" spans="2:3" x14ac:dyDescent="0.2">
      <c r="B2682"/>
      <c r="C2682"/>
    </row>
    <row r="2683" spans="2:3" x14ac:dyDescent="0.2">
      <c r="B2683"/>
      <c r="C2683"/>
    </row>
    <row r="2684" spans="2:3" x14ac:dyDescent="0.2">
      <c r="B2684"/>
      <c r="C2684"/>
    </row>
    <row r="2685" spans="2:3" x14ac:dyDescent="0.2">
      <c r="B2685"/>
      <c r="C2685"/>
    </row>
    <row r="2686" spans="2:3" x14ac:dyDescent="0.2">
      <c r="B2686"/>
      <c r="C2686"/>
    </row>
    <row r="2687" spans="2:3" x14ac:dyDescent="0.2">
      <c r="B2687"/>
      <c r="C2687"/>
    </row>
    <row r="2688" spans="2:3" x14ac:dyDescent="0.2">
      <c r="B2688"/>
      <c r="C2688"/>
    </row>
    <row r="2689" spans="2:3" x14ac:dyDescent="0.2">
      <c r="B2689"/>
      <c r="C2689"/>
    </row>
    <row r="2690" spans="2:3" x14ac:dyDescent="0.2">
      <c r="B2690"/>
      <c r="C2690"/>
    </row>
    <row r="2691" spans="2:3" x14ac:dyDescent="0.2">
      <c r="B2691"/>
      <c r="C2691"/>
    </row>
    <row r="2692" spans="2:3" x14ac:dyDescent="0.2">
      <c r="B2692"/>
      <c r="C2692"/>
    </row>
    <row r="2693" spans="2:3" x14ac:dyDescent="0.2">
      <c r="B2693"/>
      <c r="C2693"/>
    </row>
    <row r="2694" spans="2:3" x14ac:dyDescent="0.2">
      <c r="B2694"/>
      <c r="C2694"/>
    </row>
    <row r="2695" spans="2:3" x14ac:dyDescent="0.2">
      <c r="B2695"/>
      <c r="C2695"/>
    </row>
    <row r="2696" spans="2:3" x14ac:dyDescent="0.2">
      <c r="B2696"/>
      <c r="C2696"/>
    </row>
    <row r="2697" spans="2:3" x14ac:dyDescent="0.2">
      <c r="B2697"/>
      <c r="C2697"/>
    </row>
    <row r="2698" spans="2:3" x14ac:dyDescent="0.2">
      <c r="B2698"/>
      <c r="C2698"/>
    </row>
    <row r="2699" spans="2:3" x14ac:dyDescent="0.2">
      <c r="B2699"/>
      <c r="C2699"/>
    </row>
    <row r="2700" spans="2:3" x14ac:dyDescent="0.2">
      <c r="B2700"/>
      <c r="C2700"/>
    </row>
    <row r="2701" spans="2:3" x14ac:dyDescent="0.2">
      <c r="B2701"/>
      <c r="C2701"/>
    </row>
    <row r="2702" spans="2:3" x14ac:dyDescent="0.2">
      <c r="B2702"/>
      <c r="C2702"/>
    </row>
    <row r="2703" spans="2:3" x14ac:dyDescent="0.2">
      <c r="B2703"/>
      <c r="C2703"/>
    </row>
    <row r="2704" spans="2:3" x14ac:dyDescent="0.2">
      <c r="B2704"/>
      <c r="C2704"/>
    </row>
    <row r="2705" spans="2:3" x14ac:dyDescent="0.2">
      <c r="B2705"/>
      <c r="C2705"/>
    </row>
    <row r="2706" spans="2:3" x14ac:dyDescent="0.2">
      <c r="B2706"/>
      <c r="C2706"/>
    </row>
    <row r="2707" spans="2:3" x14ac:dyDescent="0.2">
      <c r="B2707"/>
      <c r="C2707"/>
    </row>
    <row r="2708" spans="2:3" x14ac:dyDescent="0.2">
      <c r="B2708"/>
      <c r="C2708"/>
    </row>
    <row r="2709" spans="2:3" x14ac:dyDescent="0.2">
      <c r="B2709"/>
      <c r="C2709"/>
    </row>
    <row r="2710" spans="2:3" x14ac:dyDescent="0.2">
      <c r="B2710"/>
      <c r="C2710"/>
    </row>
    <row r="2711" spans="2:3" x14ac:dyDescent="0.2">
      <c r="B2711"/>
      <c r="C2711"/>
    </row>
    <row r="2712" spans="2:3" x14ac:dyDescent="0.2">
      <c r="B2712"/>
      <c r="C2712"/>
    </row>
    <row r="2713" spans="2:3" x14ac:dyDescent="0.2">
      <c r="B2713"/>
      <c r="C2713"/>
    </row>
    <row r="2714" spans="2:3" x14ac:dyDescent="0.2">
      <c r="B2714"/>
      <c r="C2714"/>
    </row>
    <row r="2715" spans="2:3" x14ac:dyDescent="0.2">
      <c r="B2715"/>
      <c r="C2715"/>
    </row>
    <row r="2716" spans="2:3" x14ac:dyDescent="0.2">
      <c r="B2716"/>
      <c r="C2716"/>
    </row>
    <row r="2717" spans="2:3" x14ac:dyDescent="0.2">
      <c r="B2717"/>
      <c r="C2717"/>
    </row>
    <row r="2718" spans="2:3" x14ac:dyDescent="0.2">
      <c r="B2718"/>
      <c r="C2718"/>
    </row>
    <row r="2719" spans="2:3" x14ac:dyDescent="0.2">
      <c r="B2719"/>
      <c r="C2719"/>
    </row>
    <row r="2720" spans="2:3" x14ac:dyDescent="0.2">
      <c r="B2720"/>
      <c r="C2720"/>
    </row>
    <row r="2721" spans="2:3" x14ac:dyDescent="0.2">
      <c r="B2721"/>
      <c r="C2721"/>
    </row>
    <row r="2722" spans="2:3" x14ac:dyDescent="0.2">
      <c r="B2722"/>
      <c r="C2722"/>
    </row>
    <row r="2723" spans="2:3" x14ac:dyDescent="0.2">
      <c r="B2723"/>
      <c r="C2723"/>
    </row>
    <row r="2724" spans="2:3" x14ac:dyDescent="0.2">
      <c r="B2724"/>
      <c r="C2724"/>
    </row>
    <row r="2725" spans="2:3" x14ac:dyDescent="0.2">
      <c r="B2725"/>
      <c r="C2725"/>
    </row>
    <row r="2726" spans="2:3" x14ac:dyDescent="0.2">
      <c r="B2726"/>
      <c r="C2726"/>
    </row>
    <row r="2727" spans="2:3" x14ac:dyDescent="0.2">
      <c r="B2727"/>
      <c r="C2727"/>
    </row>
    <row r="2728" spans="2:3" x14ac:dyDescent="0.2">
      <c r="B2728"/>
      <c r="C2728"/>
    </row>
    <row r="2729" spans="2:3" x14ac:dyDescent="0.2">
      <c r="B2729"/>
      <c r="C2729"/>
    </row>
    <row r="2730" spans="2:3" x14ac:dyDescent="0.2">
      <c r="B2730"/>
      <c r="C2730"/>
    </row>
    <row r="2731" spans="2:3" x14ac:dyDescent="0.2">
      <c r="B2731"/>
      <c r="C2731"/>
    </row>
    <row r="2732" spans="2:3" x14ac:dyDescent="0.2">
      <c r="B2732"/>
      <c r="C2732"/>
    </row>
    <row r="2733" spans="2:3" x14ac:dyDescent="0.2">
      <c r="B2733"/>
      <c r="C2733"/>
    </row>
    <row r="2734" spans="2:3" x14ac:dyDescent="0.2">
      <c r="B2734"/>
      <c r="C2734"/>
    </row>
    <row r="2735" spans="2:3" x14ac:dyDescent="0.2">
      <c r="B2735"/>
      <c r="C2735"/>
    </row>
    <row r="2736" spans="2:3" x14ac:dyDescent="0.2">
      <c r="B2736"/>
      <c r="C2736"/>
    </row>
    <row r="2737" spans="2:3" x14ac:dyDescent="0.2">
      <c r="B2737"/>
      <c r="C2737"/>
    </row>
    <row r="2738" spans="2:3" x14ac:dyDescent="0.2">
      <c r="B2738"/>
      <c r="C2738"/>
    </row>
    <row r="2739" spans="2:3" x14ac:dyDescent="0.2">
      <c r="B2739"/>
      <c r="C2739"/>
    </row>
    <row r="2740" spans="2:3" x14ac:dyDescent="0.2">
      <c r="B2740"/>
      <c r="C2740"/>
    </row>
    <row r="2741" spans="2:3" x14ac:dyDescent="0.2">
      <c r="B2741"/>
      <c r="C2741"/>
    </row>
    <row r="2742" spans="2:3" x14ac:dyDescent="0.2">
      <c r="B2742"/>
      <c r="C2742"/>
    </row>
    <row r="2743" spans="2:3" x14ac:dyDescent="0.2">
      <c r="B2743"/>
      <c r="C2743"/>
    </row>
    <row r="2744" spans="2:3" x14ac:dyDescent="0.2">
      <c r="B2744"/>
      <c r="C2744"/>
    </row>
    <row r="2745" spans="2:3" x14ac:dyDescent="0.2">
      <c r="B2745"/>
      <c r="C2745"/>
    </row>
    <row r="2746" spans="2:3" x14ac:dyDescent="0.2">
      <c r="B2746"/>
      <c r="C2746"/>
    </row>
    <row r="2747" spans="2:3" x14ac:dyDescent="0.2">
      <c r="B2747"/>
      <c r="C2747"/>
    </row>
    <row r="2748" spans="2:3" x14ac:dyDescent="0.2">
      <c r="B2748"/>
      <c r="C2748"/>
    </row>
    <row r="2749" spans="2:3" x14ac:dyDescent="0.2">
      <c r="B2749"/>
      <c r="C2749"/>
    </row>
    <row r="2750" spans="2:3" x14ac:dyDescent="0.2">
      <c r="B2750"/>
      <c r="C2750"/>
    </row>
    <row r="2751" spans="2:3" x14ac:dyDescent="0.2">
      <c r="B2751"/>
      <c r="C2751"/>
    </row>
    <row r="2752" spans="2:3" x14ac:dyDescent="0.2">
      <c r="B2752"/>
      <c r="C2752"/>
    </row>
    <row r="2753" spans="2:3" x14ac:dyDescent="0.2">
      <c r="B2753"/>
      <c r="C2753"/>
    </row>
    <row r="2754" spans="2:3" x14ac:dyDescent="0.2">
      <c r="B2754"/>
      <c r="C2754"/>
    </row>
    <row r="2755" spans="2:3" x14ac:dyDescent="0.2">
      <c r="B2755"/>
      <c r="C2755"/>
    </row>
    <row r="2756" spans="2:3" x14ac:dyDescent="0.2">
      <c r="B2756"/>
      <c r="C2756"/>
    </row>
    <row r="2757" spans="2:3" x14ac:dyDescent="0.2">
      <c r="B2757"/>
      <c r="C2757"/>
    </row>
    <row r="2758" spans="2:3" x14ac:dyDescent="0.2">
      <c r="B2758"/>
      <c r="C2758"/>
    </row>
    <row r="2759" spans="2:3" x14ac:dyDescent="0.2">
      <c r="B2759"/>
      <c r="C2759"/>
    </row>
    <row r="2760" spans="2:3" x14ac:dyDescent="0.2">
      <c r="B2760"/>
      <c r="C2760"/>
    </row>
    <row r="2761" spans="2:3" x14ac:dyDescent="0.2">
      <c r="B2761"/>
      <c r="C2761"/>
    </row>
    <row r="2762" spans="2:3" x14ac:dyDescent="0.2">
      <c r="B2762"/>
      <c r="C2762"/>
    </row>
    <row r="2763" spans="2:3" x14ac:dyDescent="0.2">
      <c r="B2763"/>
      <c r="C2763"/>
    </row>
    <row r="2764" spans="2:3" x14ac:dyDescent="0.2">
      <c r="B2764"/>
      <c r="C2764"/>
    </row>
    <row r="2765" spans="2:3" x14ac:dyDescent="0.2">
      <c r="B2765"/>
      <c r="C2765"/>
    </row>
    <row r="2766" spans="2:3" x14ac:dyDescent="0.2">
      <c r="B2766"/>
      <c r="C2766"/>
    </row>
    <row r="2767" spans="2:3" x14ac:dyDescent="0.2">
      <c r="B2767"/>
      <c r="C2767"/>
    </row>
    <row r="2768" spans="2:3" x14ac:dyDescent="0.2">
      <c r="B2768"/>
      <c r="C2768"/>
    </row>
    <row r="2769" spans="2:3" x14ac:dyDescent="0.2">
      <c r="B2769"/>
      <c r="C2769"/>
    </row>
    <row r="2770" spans="2:3" x14ac:dyDescent="0.2">
      <c r="B2770"/>
      <c r="C2770"/>
    </row>
    <row r="2771" spans="2:3" x14ac:dyDescent="0.2">
      <c r="B2771"/>
      <c r="C2771"/>
    </row>
    <row r="2772" spans="2:3" x14ac:dyDescent="0.2">
      <c r="B2772"/>
      <c r="C2772"/>
    </row>
    <row r="2773" spans="2:3" x14ac:dyDescent="0.2">
      <c r="B2773"/>
      <c r="C2773"/>
    </row>
    <row r="2774" spans="2:3" x14ac:dyDescent="0.2">
      <c r="B2774"/>
      <c r="C2774"/>
    </row>
    <row r="2775" spans="2:3" x14ac:dyDescent="0.2">
      <c r="B2775"/>
      <c r="C2775"/>
    </row>
    <row r="2776" spans="2:3" x14ac:dyDescent="0.2">
      <c r="B2776"/>
      <c r="C2776"/>
    </row>
    <row r="2777" spans="2:3" x14ac:dyDescent="0.2">
      <c r="B2777"/>
      <c r="C2777"/>
    </row>
    <row r="2778" spans="2:3" x14ac:dyDescent="0.2">
      <c r="B2778"/>
      <c r="C2778"/>
    </row>
    <row r="2779" spans="2:3" x14ac:dyDescent="0.2">
      <c r="B2779"/>
      <c r="C2779"/>
    </row>
    <row r="2780" spans="2:3" x14ac:dyDescent="0.2">
      <c r="B2780"/>
      <c r="C2780"/>
    </row>
    <row r="2781" spans="2:3" x14ac:dyDescent="0.2">
      <c r="B2781"/>
      <c r="C2781"/>
    </row>
    <row r="2782" spans="2:3" x14ac:dyDescent="0.2">
      <c r="B2782"/>
      <c r="C2782"/>
    </row>
    <row r="2783" spans="2:3" x14ac:dyDescent="0.2">
      <c r="B2783"/>
      <c r="C2783"/>
    </row>
    <row r="2784" spans="2:3" x14ac:dyDescent="0.2">
      <c r="B2784"/>
      <c r="C2784"/>
    </row>
    <row r="2785" spans="2:3" x14ac:dyDescent="0.2">
      <c r="B2785"/>
      <c r="C2785"/>
    </row>
    <row r="2786" spans="2:3" x14ac:dyDescent="0.2">
      <c r="B2786"/>
      <c r="C2786"/>
    </row>
    <row r="2787" spans="2:3" x14ac:dyDescent="0.2">
      <c r="B2787"/>
      <c r="C2787"/>
    </row>
    <row r="2788" spans="2:3" x14ac:dyDescent="0.2">
      <c r="B2788"/>
      <c r="C2788"/>
    </row>
    <row r="2789" spans="2:3" x14ac:dyDescent="0.2">
      <c r="B2789"/>
      <c r="C2789"/>
    </row>
    <row r="2790" spans="2:3" x14ac:dyDescent="0.2">
      <c r="B2790"/>
      <c r="C2790"/>
    </row>
    <row r="2791" spans="2:3" x14ac:dyDescent="0.2">
      <c r="B2791"/>
      <c r="C2791"/>
    </row>
    <row r="2792" spans="2:3" x14ac:dyDescent="0.2">
      <c r="B2792"/>
      <c r="C2792"/>
    </row>
    <row r="2793" spans="2:3" x14ac:dyDescent="0.2">
      <c r="B2793"/>
      <c r="C2793"/>
    </row>
    <row r="2794" spans="2:3" x14ac:dyDescent="0.2">
      <c r="B2794"/>
      <c r="C2794"/>
    </row>
    <row r="2795" spans="2:3" x14ac:dyDescent="0.2">
      <c r="B2795"/>
      <c r="C2795"/>
    </row>
    <row r="2796" spans="2:3" x14ac:dyDescent="0.2">
      <c r="B2796"/>
      <c r="C2796"/>
    </row>
    <row r="2797" spans="2:3" x14ac:dyDescent="0.2">
      <c r="B2797"/>
      <c r="C2797"/>
    </row>
    <row r="2798" spans="2:3" x14ac:dyDescent="0.2">
      <c r="B2798"/>
      <c r="C2798"/>
    </row>
    <row r="2799" spans="2:3" x14ac:dyDescent="0.2">
      <c r="B2799"/>
      <c r="C2799"/>
    </row>
    <row r="2800" spans="2:3" x14ac:dyDescent="0.2">
      <c r="B2800"/>
      <c r="C2800"/>
    </row>
    <row r="2801" spans="2:3" x14ac:dyDescent="0.2">
      <c r="B2801"/>
      <c r="C2801"/>
    </row>
    <row r="2802" spans="2:3" x14ac:dyDescent="0.2">
      <c r="B2802"/>
      <c r="C2802"/>
    </row>
    <row r="2803" spans="2:3" x14ac:dyDescent="0.2">
      <c r="B2803"/>
      <c r="C2803"/>
    </row>
    <row r="2804" spans="2:3" x14ac:dyDescent="0.2">
      <c r="B2804"/>
      <c r="C2804"/>
    </row>
    <row r="2805" spans="2:3" x14ac:dyDescent="0.2">
      <c r="B2805"/>
      <c r="C2805"/>
    </row>
    <row r="2806" spans="2:3" x14ac:dyDescent="0.2">
      <c r="B2806"/>
      <c r="C2806"/>
    </row>
    <row r="2807" spans="2:3" x14ac:dyDescent="0.2">
      <c r="B2807"/>
      <c r="C2807"/>
    </row>
    <row r="2808" spans="2:3" x14ac:dyDescent="0.2">
      <c r="B2808"/>
      <c r="C2808"/>
    </row>
    <row r="2809" spans="2:3" x14ac:dyDescent="0.2">
      <c r="B2809"/>
      <c r="C2809"/>
    </row>
    <row r="2810" spans="2:3" x14ac:dyDescent="0.2">
      <c r="B2810"/>
      <c r="C2810"/>
    </row>
    <row r="2811" spans="2:3" x14ac:dyDescent="0.2">
      <c r="B2811"/>
      <c r="C2811"/>
    </row>
    <row r="2812" spans="2:3" x14ac:dyDescent="0.2">
      <c r="B2812"/>
      <c r="C2812"/>
    </row>
    <row r="2813" spans="2:3" x14ac:dyDescent="0.2">
      <c r="B2813"/>
      <c r="C2813"/>
    </row>
    <row r="2814" spans="2:3" x14ac:dyDescent="0.2">
      <c r="B2814"/>
      <c r="C2814"/>
    </row>
    <row r="2815" spans="2:3" x14ac:dyDescent="0.2">
      <c r="B2815"/>
      <c r="C2815"/>
    </row>
    <row r="2816" spans="2:3" x14ac:dyDescent="0.2">
      <c r="B2816"/>
      <c r="C2816"/>
    </row>
    <row r="2817" spans="2:3" x14ac:dyDescent="0.2">
      <c r="B2817"/>
      <c r="C2817"/>
    </row>
    <row r="2818" spans="2:3" x14ac:dyDescent="0.2">
      <c r="B2818"/>
      <c r="C2818"/>
    </row>
    <row r="2819" spans="2:3" x14ac:dyDescent="0.2">
      <c r="B2819"/>
      <c r="C2819"/>
    </row>
    <row r="2820" spans="2:3" x14ac:dyDescent="0.2">
      <c r="B2820"/>
      <c r="C2820"/>
    </row>
    <row r="2821" spans="2:3" x14ac:dyDescent="0.2">
      <c r="B2821"/>
      <c r="C2821"/>
    </row>
    <row r="2822" spans="2:3" x14ac:dyDescent="0.2">
      <c r="B2822"/>
      <c r="C2822"/>
    </row>
    <row r="2823" spans="2:3" x14ac:dyDescent="0.2">
      <c r="B2823"/>
      <c r="C2823"/>
    </row>
    <row r="2824" spans="2:3" x14ac:dyDescent="0.2">
      <c r="B2824"/>
      <c r="C2824"/>
    </row>
    <row r="2825" spans="2:3" x14ac:dyDescent="0.2">
      <c r="B2825"/>
      <c r="C2825"/>
    </row>
    <row r="2826" spans="2:3" x14ac:dyDescent="0.2">
      <c r="B2826"/>
      <c r="C2826"/>
    </row>
    <row r="2827" spans="2:3" x14ac:dyDescent="0.2">
      <c r="B2827"/>
      <c r="C2827"/>
    </row>
    <row r="2828" spans="2:3" x14ac:dyDescent="0.2">
      <c r="B2828"/>
      <c r="C2828"/>
    </row>
    <row r="2829" spans="2:3" x14ac:dyDescent="0.2">
      <c r="B2829"/>
      <c r="C2829"/>
    </row>
    <row r="2830" spans="2:3" x14ac:dyDescent="0.2">
      <c r="B2830"/>
      <c r="C2830"/>
    </row>
    <row r="2831" spans="2:3" x14ac:dyDescent="0.2">
      <c r="B2831"/>
      <c r="C2831"/>
    </row>
    <row r="2832" spans="2:3" x14ac:dyDescent="0.2">
      <c r="B2832"/>
      <c r="C2832"/>
    </row>
    <row r="2833" spans="2:3" x14ac:dyDescent="0.2">
      <c r="B2833"/>
      <c r="C2833"/>
    </row>
    <row r="2834" spans="2:3" x14ac:dyDescent="0.2">
      <c r="B2834"/>
      <c r="C2834"/>
    </row>
    <row r="2835" spans="2:3" x14ac:dyDescent="0.2">
      <c r="B2835"/>
      <c r="C2835"/>
    </row>
    <row r="2836" spans="2:3" x14ac:dyDescent="0.2">
      <c r="B2836"/>
      <c r="C2836"/>
    </row>
    <row r="2837" spans="2:3" x14ac:dyDescent="0.2">
      <c r="B2837"/>
      <c r="C2837"/>
    </row>
    <row r="2838" spans="2:3" x14ac:dyDescent="0.2">
      <c r="B2838"/>
      <c r="C2838"/>
    </row>
    <row r="2839" spans="2:3" x14ac:dyDescent="0.2">
      <c r="B2839"/>
      <c r="C2839"/>
    </row>
    <row r="2840" spans="2:3" x14ac:dyDescent="0.2">
      <c r="B2840"/>
      <c r="C2840"/>
    </row>
    <row r="2841" spans="2:3" x14ac:dyDescent="0.2">
      <c r="B2841"/>
      <c r="C2841"/>
    </row>
    <row r="2842" spans="2:3" x14ac:dyDescent="0.2">
      <c r="B2842"/>
      <c r="C2842"/>
    </row>
    <row r="2843" spans="2:3" x14ac:dyDescent="0.2">
      <c r="B2843"/>
      <c r="C2843"/>
    </row>
    <row r="2844" spans="2:3" x14ac:dyDescent="0.2">
      <c r="B2844"/>
      <c r="C2844"/>
    </row>
    <row r="2845" spans="2:3" x14ac:dyDescent="0.2">
      <c r="B2845"/>
      <c r="C2845"/>
    </row>
    <row r="2846" spans="2:3" x14ac:dyDescent="0.2">
      <c r="B2846"/>
      <c r="C2846"/>
    </row>
    <row r="2847" spans="2:3" x14ac:dyDescent="0.2">
      <c r="B2847"/>
      <c r="C2847"/>
    </row>
    <row r="2848" spans="2:3" x14ac:dyDescent="0.2">
      <c r="B2848"/>
      <c r="C2848"/>
    </row>
    <row r="2849" spans="2:3" x14ac:dyDescent="0.2">
      <c r="B2849"/>
      <c r="C2849"/>
    </row>
    <row r="2850" spans="2:3" x14ac:dyDescent="0.2">
      <c r="B2850"/>
      <c r="C2850"/>
    </row>
    <row r="2851" spans="2:3" x14ac:dyDescent="0.2">
      <c r="B2851"/>
      <c r="C2851"/>
    </row>
    <row r="2852" spans="2:3" x14ac:dyDescent="0.2">
      <c r="B2852"/>
      <c r="C2852"/>
    </row>
    <row r="2853" spans="2:3" x14ac:dyDescent="0.2">
      <c r="B2853"/>
      <c r="C2853"/>
    </row>
    <row r="2854" spans="2:3" x14ac:dyDescent="0.2">
      <c r="B2854"/>
      <c r="C2854"/>
    </row>
    <row r="2855" spans="2:3" x14ac:dyDescent="0.2">
      <c r="B2855"/>
      <c r="C2855"/>
    </row>
    <row r="2856" spans="2:3" x14ac:dyDescent="0.2">
      <c r="B2856"/>
      <c r="C2856"/>
    </row>
    <row r="2857" spans="2:3" x14ac:dyDescent="0.2">
      <c r="B2857"/>
      <c r="C2857"/>
    </row>
    <row r="2858" spans="2:3" x14ac:dyDescent="0.2">
      <c r="B2858"/>
      <c r="C2858"/>
    </row>
    <row r="2859" spans="2:3" x14ac:dyDescent="0.2">
      <c r="B2859"/>
      <c r="C2859"/>
    </row>
    <row r="2860" spans="2:3" x14ac:dyDescent="0.2">
      <c r="B2860"/>
      <c r="C2860"/>
    </row>
    <row r="2861" spans="2:3" x14ac:dyDescent="0.2">
      <c r="B2861"/>
      <c r="C2861"/>
    </row>
    <row r="2862" spans="2:3" x14ac:dyDescent="0.2">
      <c r="B2862"/>
      <c r="C2862"/>
    </row>
    <row r="2863" spans="2:3" x14ac:dyDescent="0.2">
      <c r="B2863"/>
      <c r="C2863"/>
    </row>
    <row r="2864" spans="2:3" x14ac:dyDescent="0.2">
      <c r="B2864"/>
      <c r="C2864"/>
    </row>
    <row r="2865" spans="2:3" x14ac:dyDescent="0.2">
      <c r="B2865"/>
      <c r="C2865"/>
    </row>
    <row r="2866" spans="2:3" x14ac:dyDescent="0.2">
      <c r="B2866"/>
      <c r="C2866"/>
    </row>
    <row r="2867" spans="2:3" x14ac:dyDescent="0.2">
      <c r="B2867"/>
      <c r="C2867"/>
    </row>
    <row r="2868" spans="2:3" x14ac:dyDescent="0.2">
      <c r="B2868"/>
      <c r="C2868"/>
    </row>
    <row r="2869" spans="2:3" x14ac:dyDescent="0.2">
      <c r="B2869"/>
      <c r="C2869"/>
    </row>
    <row r="2870" spans="2:3" x14ac:dyDescent="0.2">
      <c r="B2870"/>
      <c r="C2870"/>
    </row>
    <row r="2871" spans="2:3" x14ac:dyDescent="0.2">
      <c r="B2871"/>
      <c r="C2871"/>
    </row>
    <row r="2872" spans="2:3" x14ac:dyDescent="0.2">
      <c r="B2872"/>
      <c r="C2872"/>
    </row>
    <row r="2873" spans="2:3" x14ac:dyDescent="0.2">
      <c r="B2873"/>
      <c r="C2873"/>
    </row>
    <row r="2874" spans="2:3" x14ac:dyDescent="0.2">
      <c r="B2874"/>
      <c r="C2874"/>
    </row>
    <row r="2875" spans="2:3" x14ac:dyDescent="0.2">
      <c r="B2875"/>
      <c r="C2875"/>
    </row>
    <row r="2876" spans="2:3" x14ac:dyDescent="0.2">
      <c r="B2876"/>
      <c r="C2876"/>
    </row>
    <row r="2877" spans="2:3" x14ac:dyDescent="0.2">
      <c r="B2877"/>
      <c r="C2877"/>
    </row>
    <row r="2878" spans="2:3" x14ac:dyDescent="0.2">
      <c r="B2878"/>
      <c r="C2878"/>
    </row>
    <row r="2879" spans="2:3" x14ac:dyDescent="0.2">
      <c r="B2879"/>
      <c r="C2879"/>
    </row>
    <row r="2880" spans="2:3" x14ac:dyDescent="0.2">
      <c r="B2880"/>
      <c r="C2880"/>
    </row>
    <row r="2881" spans="2:3" x14ac:dyDescent="0.2">
      <c r="B2881"/>
      <c r="C2881"/>
    </row>
    <row r="2882" spans="2:3" x14ac:dyDescent="0.2">
      <c r="B2882"/>
      <c r="C2882"/>
    </row>
    <row r="2883" spans="2:3" x14ac:dyDescent="0.2">
      <c r="B2883"/>
      <c r="C2883"/>
    </row>
    <row r="2884" spans="2:3" x14ac:dyDescent="0.2">
      <c r="B2884"/>
      <c r="C2884"/>
    </row>
    <row r="2885" spans="2:3" x14ac:dyDescent="0.2">
      <c r="B2885"/>
      <c r="C2885"/>
    </row>
    <row r="2886" spans="2:3" x14ac:dyDescent="0.2">
      <c r="B2886"/>
      <c r="C2886"/>
    </row>
    <row r="2887" spans="2:3" x14ac:dyDescent="0.2">
      <c r="B2887"/>
      <c r="C2887"/>
    </row>
    <row r="2888" spans="2:3" x14ac:dyDescent="0.2">
      <c r="B2888"/>
      <c r="C2888"/>
    </row>
    <row r="2889" spans="2:3" x14ac:dyDescent="0.2">
      <c r="B2889"/>
      <c r="C2889"/>
    </row>
    <row r="2890" spans="2:3" x14ac:dyDescent="0.2">
      <c r="B2890"/>
      <c r="C2890"/>
    </row>
    <row r="2891" spans="2:3" x14ac:dyDescent="0.2">
      <c r="B2891"/>
      <c r="C2891"/>
    </row>
    <row r="2892" spans="2:3" x14ac:dyDescent="0.2">
      <c r="B2892"/>
      <c r="C2892"/>
    </row>
    <row r="2893" spans="2:3" x14ac:dyDescent="0.2">
      <c r="B2893"/>
      <c r="C2893"/>
    </row>
    <row r="2894" spans="2:3" x14ac:dyDescent="0.2">
      <c r="B2894"/>
      <c r="C2894"/>
    </row>
    <row r="2895" spans="2:3" x14ac:dyDescent="0.2">
      <c r="B2895"/>
      <c r="C2895"/>
    </row>
    <row r="2896" spans="2:3" x14ac:dyDescent="0.2">
      <c r="B2896"/>
      <c r="C2896"/>
    </row>
    <row r="2897" spans="2:3" x14ac:dyDescent="0.2">
      <c r="B2897"/>
      <c r="C2897"/>
    </row>
    <row r="2898" spans="2:3" x14ac:dyDescent="0.2">
      <c r="B2898"/>
      <c r="C2898"/>
    </row>
    <row r="2899" spans="2:3" x14ac:dyDescent="0.2">
      <c r="B2899"/>
      <c r="C2899"/>
    </row>
    <row r="2900" spans="2:3" x14ac:dyDescent="0.2">
      <c r="B2900"/>
      <c r="C2900"/>
    </row>
    <row r="2901" spans="2:3" x14ac:dyDescent="0.2">
      <c r="B2901"/>
      <c r="C2901"/>
    </row>
    <row r="2902" spans="2:3" x14ac:dyDescent="0.2">
      <c r="B2902"/>
      <c r="C2902"/>
    </row>
    <row r="2903" spans="2:3" x14ac:dyDescent="0.2">
      <c r="B2903"/>
      <c r="C2903"/>
    </row>
    <row r="2904" spans="2:3" x14ac:dyDescent="0.2">
      <c r="B2904"/>
      <c r="C2904"/>
    </row>
    <row r="2905" spans="2:3" x14ac:dyDescent="0.2">
      <c r="B2905"/>
      <c r="C2905"/>
    </row>
    <row r="2906" spans="2:3" x14ac:dyDescent="0.2">
      <c r="B2906"/>
      <c r="C2906"/>
    </row>
    <row r="2907" spans="2:3" x14ac:dyDescent="0.2">
      <c r="B2907"/>
      <c r="C2907"/>
    </row>
    <row r="2908" spans="2:3" x14ac:dyDescent="0.2">
      <c r="B2908"/>
      <c r="C2908"/>
    </row>
    <row r="2909" spans="2:3" x14ac:dyDescent="0.2">
      <c r="B2909"/>
      <c r="C2909"/>
    </row>
    <row r="2910" spans="2:3" x14ac:dyDescent="0.2">
      <c r="B2910"/>
      <c r="C2910"/>
    </row>
    <row r="2911" spans="2:3" x14ac:dyDescent="0.2">
      <c r="B2911"/>
      <c r="C2911"/>
    </row>
    <row r="2912" spans="2:3" x14ac:dyDescent="0.2">
      <c r="B2912"/>
      <c r="C2912"/>
    </row>
    <row r="2913" spans="2:3" x14ac:dyDescent="0.2">
      <c r="B2913"/>
      <c r="C2913"/>
    </row>
    <row r="2914" spans="2:3" x14ac:dyDescent="0.2">
      <c r="B2914"/>
      <c r="C2914"/>
    </row>
    <row r="2915" spans="2:3" x14ac:dyDescent="0.2">
      <c r="B2915"/>
      <c r="C2915"/>
    </row>
    <row r="2916" spans="2:3" x14ac:dyDescent="0.2">
      <c r="B2916"/>
      <c r="C2916"/>
    </row>
    <row r="2917" spans="2:3" x14ac:dyDescent="0.2">
      <c r="B2917"/>
      <c r="C2917"/>
    </row>
    <row r="2918" spans="2:3" x14ac:dyDescent="0.2">
      <c r="B2918"/>
      <c r="C2918"/>
    </row>
    <row r="2919" spans="2:3" x14ac:dyDescent="0.2">
      <c r="B2919"/>
      <c r="C2919"/>
    </row>
    <row r="2920" spans="2:3" x14ac:dyDescent="0.2">
      <c r="B2920"/>
      <c r="C2920"/>
    </row>
    <row r="2921" spans="2:3" x14ac:dyDescent="0.2">
      <c r="B2921"/>
      <c r="C2921"/>
    </row>
    <row r="2922" spans="2:3" x14ac:dyDescent="0.2">
      <c r="B2922"/>
      <c r="C2922"/>
    </row>
    <row r="2923" spans="2:3" x14ac:dyDescent="0.2">
      <c r="B2923"/>
      <c r="C2923"/>
    </row>
    <row r="2924" spans="2:3" x14ac:dyDescent="0.2">
      <c r="B2924"/>
      <c r="C2924"/>
    </row>
    <row r="2925" spans="2:3" x14ac:dyDescent="0.2">
      <c r="B2925"/>
      <c r="C2925"/>
    </row>
    <row r="2926" spans="2:3" x14ac:dyDescent="0.2">
      <c r="B2926"/>
      <c r="C2926"/>
    </row>
    <row r="2927" spans="2:3" x14ac:dyDescent="0.2">
      <c r="B2927"/>
      <c r="C2927"/>
    </row>
    <row r="2928" spans="2:3" x14ac:dyDescent="0.2">
      <c r="B2928"/>
      <c r="C2928"/>
    </row>
    <row r="2929" spans="2:3" x14ac:dyDescent="0.2">
      <c r="B2929"/>
      <c r="C2929"/>
    </row>
    <row r="2930" spans="2:3" x14ac:dyDescent="0.2">
      <c r="B2930"/>
      <c r="C2930"/>
    </row>
    <row r="2931" spans="2:3" x14ac:dyDescent="0.2">
      <c r="B2931"/>
      <c r="C2931"/>
    </row>
    <row r="2932" spans="2:3" x14ac:dyDescent="0.2">
      <c r="B2932"/>
      <c r="C2932"/>
    </row>
    <row r="2933" spans="2:3" x14ac:dyDescent="0.2">
      <c r="B2933"/>
      <c r="C2933"/>
    </row>
    <row r="2934" spans="2:3" x14ac:dyDescent="0.2">
      <c r="B2934"/>
      <c r="C2934"/>
    </row>
    <row r="2935" spans="2:3" x14ac:dyDescent="0.2">
      <c r="B2935"/>
      <c r="C2935"/>
    </row>
    <row r="2936" spans="2:3" x14ac:dyDescent="0.2">
      <c r="B2936"/>
      <c r="C2936"/>
    </row>
    <row r="2937" spans="2:3" x14ac:dyDescent="0.2">
      <c r="B2937"/>
      <c r="C2937"/>
    </row>
    <row r="2938" spans="2:3" x14ac:dyDescent="0.2">
      <c r="B2938"/>
      <c r="C2938"/>
    </row>
    <row r="2939" spans="2:3" x14ac:dyDescent="0.2">
      <c r="B2939"/>
      <c r="C2939"/>
    </row>
    <row r="2940" spans="2:3" x14ac:dyDescent="0.2">
      <c r="B2940"/>
      <c r="C2940"/>
    </row>
    <row r="2941" spans="2:3" x14ac:dyDescent="0.2">
      <c r="B2941"/>
      <c r="C2941"/>
    </row>
    <row r="2942" spans="2:3" x14ac:dyDescent="0.2">
      <c r="B2942"/>
      <c r="C2942"/>
    </row>
    <row r="2943" spans="2:3" x14ac:dyDescent="0.2">
      <c r="B2943"/>
      <c r="C2943"/>
    </row>
    <row r="2944" spans="2:3" x14ac:dyDescent="0.2">
      <c r="B2944"/>
      <c r="C2944"/>
    </row>
    <row r="2945" spans="2:3" x14ac:dyDescent="0.2">
      <c r="B2945"/>
      <c r="C2945"/>
    </row>
    <row r="2946" spans="2:3" x14ac:dyDescent="0.2">
      <c r="B2946"/>
      <c r="C2946"/>
    </row>
    <row r="2947" spans="2:3" x14ac:dyDescent="0.2">
      <c r="B2947"/>
      <c r="C2947"/>
    </row>
    <row r="2948" spans="2:3" x14ac:dyDescent="0.2">
      <c r="B2948"/>
      <c r="C2948"/>
    </row>
    <row r="2949" spans="2:3" x14ac:dyDescent="0.2">
      <c r="B2949"/>
      <c r="C2949"/>
    </row>
    <row r="2950" spans="2:3" x14ac:dyDescent="0.2">
      <c r="B2950"/>
      <c r="C2950"/>
    </row>
    <row r="2951" spans="2:3" x14ac:dyDescent="0.2">
      <c r="B2951"/>
      <c r="C2951"/>
    </row>
    <row r="2952" spans="2:3" x14ac:dyDescent="0.2">
      <c r="B2952"/>
      <c r="C2952"/>
    </row>
    <row r="2953" spans="2:3" x14ac:dyDescent="0.2">
      <c r="B2953"/>
      <c r="C2953"/>
    </row>
    <row r="2954" spans="2:3" x14ac:dyDescent="0.2">
      <c r="B2954"/>
      <c r="C2954"/>
    </row>
    <row r="2955" spans="2:3" x14ac:dyDescent="0.2">
      <c r="B2955"/>
      <c r="C2955"/>
    </row>
    <row r="2956" spans="2:3" x14ac:dyDescent="0.2">
      <c r="B2956"/>
      <c r="C2956"/>
    </row>
    <row r="2957" spans="2:3" x14ac:dyDescent="0.2">
      <c r="B2957"/>
      <c r="C2957"/>
    </row>
    <row r="2958" spans="2:3" x14ac:dyDescent="0.2">
      <c r="B2958"/>
      <c r="C2958"/>
    </row>
    <row r="2959" spans="2:3" x14ac:dyDescent="0.2">
      <c r="B2959"/>
      <c r="C2959"/>
    </row>
    <row r="2960" spans="2:3" x14ac:dyDescent="0.2">
      <c r="B2960"/>
      <c r="C2960"/>
    </row>
    <row r="2961" spans="2:3" x14ac:dyDescent="0.2">
      <c r="B2961"/>
      <c r="C2961"/>
    </row>
    <row r="2962" spans="2:3" x14ac:dyDescent="0.2">
      <c r="B2962"/>
      <c r="C2962"/>
    </row>
    <row r="2963" spans="2:3" x14ac:dyDescent="0.2">
      <c r="B2963"/>
      <c r="C2963"/>
    </row>
    <row r="2964" spans="2:3" x14ac:dyDescent="0.2">
      <c r="B2964"/>
      <c r="C2964"/>
    </row>
    <row r="2965" spans="2:3" x14ac:dyDescent="0.2">
      <c r="B2965"/>
      <c r="C2965"/>
    </row>
    <row r="2966" spans="2:3" x14ac:dyDescent="0.2">
      <c r="B2966"/>
      <c r="C2966"/>
    </row>
    <row r="2967" spans="2:3" x14ac:dyDescent="0.2">
      <c r="B2967"/>
      <c r="C2967"/>
    </row>
    <row r="2968" spans="2:3" x14ac:dyDescent="0.2">
      <c r="B2968"/>
      <c r="C2968"/>
    </row>
    <row r="2969" spans="2:3" x14ac:dyDescent="0.2">
      <c r="B2969"/>
      <c r="C2969"/>
    </row>
    <row r="2970" spans="2:3" x14ac:dyDescent="0.2">
      <c r="B2970"/>
      <c r="C2970"/>
    </row>
    <row r="2971" spans="2:3" x14ac:dyDescent="0.2">
      <c r="B2971"/>
      <c r="C2971"/>
    </row>
    <row r="2972" spans="2:3" x14ac:dyDescent="0.2">
      <c r="B2972"/>
      <c r="C2972"/>
    </row>
    <row r="2973" spans="2:3" x14ac:dyDescent="0.2">
      <c r="B2973"/>
      <c r="C2973"/>
    </row>
    <row r="2974" spans="2:3" x14ac:dyDescent="0.2">
      <c r="B2974"/>
      <c r="C2974"/>
    </row>
    <row r="2975" spans="2:3" x14ac:dyDescent="0.2">
      <c r="B2975"/>
      <c r="C2975"/>
    </row>
    <row r="2976" spans="2:3" x14ac:dyDescent="0.2">
      <c r="B2976"/>
      <c r="C2976"/>
    </row>
    <row r="2977" spans="2:3" x14ac:dyDescent="0.2">
      <c r="B2977"/>
      <c r="C2977"/>
    </row>
    <row r="2978" spans="2:3" x14ac:dyDescent="0.2">
      <c r="B2978"/>
      <c r="C2978"/>
    </row>
    <row r="2979" spans="2:3" x14ac:dyDescent="0.2">
      <c r="B2979"/>
      <c r="C2979"/>
    </row>
    <row r="2980" spans="2:3" x14ac:dyDescent="0.2">
      <c r="B2980"/>
      <c r="C2980"/>
    </row>
    <row r="2981" spans="2:3" x14ac:dyDescent="0.2">
      <c r="B2981"/>
      <c r="C2981"/>
    </row>
    <row r="2982" spans="2:3" x14ac:dyDescent="0.2">
      <c r="B2982"/>
      <c r="C2982"/>
    </row>
    <row r="2983" spans="2:3" x14ac:dyDescent="0.2">
      <c r="B2983"/>
      <c r="C2983"/>
    </row>
    <row r="2984" spans="2:3" x14ac:dyDescent="0.2">
      <c r="B2984"/>
      <c r="C2984"/>
    </row>
    <row r="2985" spans="2:3" x14ac:dyDescent="0.2">
      <c r="B2985"/>
      <c r="C2985"/>
    </row>
    <row r="2986" spans="2:3" x14ac:dyDescent="0.2">
      <c r="B2986"/>
      <c r="C2986"/>
    </row>
    <row r="2987" spans="2:3" x14ac:dyDescent="0.2">
      <c r="B2987"/>
      <c r="C2987"/>
    </row>
    <row r="2988" spans="2:3" x14ac:dyDescent="0.2">
      <c r="B2988"/>
      <c r="C2988"/>
    </row>
    <row r="2989" spans="2:3" x14ac:dyDescent="0.2">
      <c r="B2989"/>
      <c r="C2989"/>
    </row>
    <row r="2990" spans="2:3" x14ac:dyDescent="0.2">
      <c r="B2990"/>
      <c r="C2990"/>
    </row>
    <row r="2991" spans="2:3" x14ac:dyDescent="0.2">
      <c r="B2991"/>
      <c r="C2991"/>
    </row>
    <row r="2992" spans="2:3" x14ac:dyDescent="0.2">
      <c r="B2992"/>
      <c r="C2992"/>
    </row>
    <row r="2993" spans="2:3" x14ac:dyDescent="0.2">
      <c r="B2993"/>
      <c r="C2993"/>
    </row>
    <row r="2994" spans="2:3" x14ac:dyDescent="0.2">
      <c r="B2994"/>
      <c r="C2994"/>
    </row>
    <row r="2995" spans="2:3" x14ac:dyDescent="0.2">
      <c r="B2995"/>
      <c r="C2995"/>
    </row>
    <row r="2996" spans="2:3" x14ac:dyDescent="0.2">
      <c r="B2996"/>
      <c r="C2996"/>
    </row>
    <row r="2997" spans="2:3" x14ac:dyDescent="0.2">
      <c r="B2997"/>
      <c r="C2997"/>
    </row>
    <row r="2998" spans="2:3" x14ac:dyDescent="0.2">
      <c r="B2998"/>
      <c r="C2998"/>
    </row>
    <row r="2999" spans="2:3" x14ac:dyDescent="0.2">
      <c r="B2999"/>
      <c r="C2999"/>
    </row>
    <row r="3000" spans="2:3" x14ac:dyDescent="0.2">
      <c r="B3000"/>
      <c r="C3000"/>
    </row>
    <row r="3001" spans="2:3" x14ac:dyDescent="0.2">
      <c r="B3001"/>
      <c r="C3001"/>
    </row>
    <row r="3002" spans="2:3" x14ac:dyDescent="0.2">
      <c r="B3002"/>
      <c r="C3002"/>
    </row>
    <row r="3003" spans="2:3" x14ac:dyDescent="0.2">
      <c r="B3003"/>
      <c r="C3003"/>
    </row>
    <row r="3004" spans="2:3" x14ac:dyDescent="0.2">
      <c r="B3004"/>
      <c r="C3004"/>
    </row>
    <row r="3005" spans="2:3" x14ac:dyDescent="0.2">
      <c r="B3005"/>
      <c r="C3005"/>
    </row>
    <row r="3006" spans="2:3" x14ac:dyDescent="0.2">
      <c r="B3006"/>
      <c r="C3006"/>
    </row>
    <row r="3007" spans="2:3" x14ac:dyDescent="0.2">
      <c r="B3007"/>
      <c r="C3007"/>
    </row>
    <row r="3008" spans="2:3" x14ac:dyDescent="0.2">
      <c r="B3008"/>
      <c r="C3008"/>
    </row>
    <row r="3009" spans="2:3" x14ac:dyDescent="0.2">
      <c r="B3009"/>
      <c r="C3009"/>
    </row>
    <row r="3010" spans="2:3" x14ac:dyDescent="0.2">
      <c r="B3010"/>
      <c r="C3010"/>
    </row>
    <row r="3011" spans="2:3" x14ac:dyDescent="0.2">
      <c r="B3011"/>
      <c r="C3011"/>
    </row>
    <row r="3012" spans="2:3" x14ac:dyDescent="0.2">
      <c r="B3012"/>
      <c r="C3012"/>
    </row>
    <row r="3013" spans="2:3" x14ac:dyDescent="0.2">
      <c r="B3013"/>
      <c r="C3013"/>
    </row>
    <row r="3014" spans="2:3" x14ac:dyDescent="0.2">
      <c r="B3014"/>
      <c r="C3014"/>
    </row>
    <row r="3015" spans="2:3" x14ac:dyDescent="0.2">
      <c r="B3015"/>
      <c r="C3015"/>
    </row>
    <row r="3016" spans="2:3" x14ac:dyDescent="0.2">
      <c r="B3016"/>
      <c r="C3016"/>
    </row>
    <row r="3017" spans="2:3" x14ac:dyDescent="0.2">
      <c r="B3017"/>
      <c r="C3017"/>
    </row>
    <row r="3018" spans="2:3" x14ac:dyDescent="0.2">
      <c r="B3018"/>
      <c r="C3018"/>
    </row>
    <row r="3019" spans="2:3" x14ac:dyDescent="0.2">
      <c r="B3019"/>
      <c r="C3019"/>
    </row>
    <row r="3020" spans="2:3" x14ac:dyDescent="0.2">
      <c r="B3020"/>
      <c r="C3020"/>
    </row>
    <row r="3021" spans="2:3" x14ac:dyDescent="0.2">
      <c r="B3021"/>
      <c r="C3021"/>
    </row>
    <row r="3022" spans="2:3" x14ac:dyDescent="0.2">
      <c r="B3022"/>
      <c r="C3022"/>
    </row>
    <row r="3023" spans="2:3" x14ac:dyDescent="0.2">
      <c r="B3023"/>
      <c r="C3023"/>
    </row>
    <row r="3024" spans="2:3" x14ac:dyDescent="0.2">
      <c r="B3024"/>
      <c r="C3024"/>
    </row>
    <row r="3025" spans="2:3" x14ac:dyDescent="0.2">
      <c r="B3025"/>
      <c r="C3025"/>
    </row>
    <row r="3026" spans="2:3" x14ac:dyDescent="0.2">
      <c r="B3026"/>
      <c r="C3026"/>
    </row>
    <row r="3027" spans="2:3" x14ac:dyDescent="0.2">
      <c r="B3027"/>
      <c r="C3027"/>
    </row>
    <row r="3028" spans="2:3" x14ac:dyDescent="0.2">
      <c r="B3028"/>
      <c r="C3028"/>
    </row>
    <row r="3029" spans="2:3" x14ac:dyDescent="0.2">
      <c r="B3029"/>
      <c r="C3029"/>
    </row>
    <row r="3030" spans="2:3" x14ac:dyDescent="0.2">
      <c r="B3030"/>
      <c r="C3030"/>
    </row>
    <row r="3031" spans="2:3" x14ac:dyDescent="0.2">
      <c r="B3031"/>
      <c r="C3031"/>
    </row>
    <row r="3032" spans="2:3" x14ac:dyDescent="0.2">
      <c r="B3032"/>
      <c r="C3032"/>
    </row>
    <row r="3033" spans="2:3" x14ac:dyDescent="0.2">
      <c r="B3033"/>
      <c r="C3033"/>
    </row>
    <row r="3034" spans="2:3" x14ac:dyDescent="0.2">
      <c r="B3034"/>
      <c r="C3034"/>
    </row>
    <row r="3035" spans="2:3" x14ac:dyDescent="0.2">
      <c r="B3035"/>
      <c r="C3035"/>
    </row>
    <row r="3036" spans="2:3" x14ac:dyDescent="0.2">
      <c r="B3036"/>
      <c r="C3036"/>
    </row>
    <row r="3037" spans="2:3" x14ac:dyDescent="0.2">
      <c r="B3037"/>
      <c r="C3037"/>
    </row>
    <row r="3038" spans="2:3" x14ac:dyDescent="0.2">
      <c r="B3038"/>
      <c r="C3038"/>
    </row>
    <row r="3039" spans="2:3" x14ac:dyDescent="0.2">
      <c r="B3039"/>
      <c r="C3039"/>
    </row>
    <row r="3040" spans="2:3" x14ac:dyDescent="0.2">
      <c r="B3040"/>
      <c r="C3040"/>
    </row>
    <row r="3041" spans="2:3" x14ac:dyDescent="0.2">
      <c r="B3041"/>
      <c r="C3041"/>
    </row>
    <row r="3042" spans="2:3" x14ac:dyDescent="0.2">
      <c r="B3042"/>
      <c r="C3042"/>
    </row>
    <row r="3043" spans="2:3" x14ac:dyDescent="0.2">
      <c r="B3043"/>
      <c r="C3043"/>
    </row>
    <row r="3044" spans="2:3" x14ac:dyDescent="0.2">
      <c r="B3044"/>
      <c r="C3044"/>
    </row>
    <row r="3045" spans="2:3" x14ac:dyDescent="0.2">
      <c r="B3045"/>
      <c r="C3045"/>
    </row>
    <row r="3046" spans="2:3" x14ac:dyDescent="0.2">
      <c r="B3046"/>
      <c r="C3046"/>
    </row>
    <row r="3047" spans="2:3" x14ac:dyDescent="0.2">
      <c r="B3047"/>
      <c r="C3047"/>
    </row>
    <row r="3048" spans="2:3" x14ac:dyDescent="0.2">
      <c r="B3048"/>
      <c r="C3048"/>
    </row>
    <row r="3049" spans="2:3" x14ac:dyDescent="0.2">
      <c r="B3049"/>
      <c r="C3049"/>
    </row>
    <row r="3050" spans="2:3" x14ac:dyDescent="0.2">
      <c r="B3050"/>
      <c r="C3050"/>
    </row>
    <row r="3051" spans="2:3" x14ac:dyDescent="0.2">
      <c r="B3051"/>
      <c r="C3051"/>
    </row>
    <row r="3052" spans="2:3" x14ac:dyDescent="0.2">
      <c r="B3052"/>
      <c r="C3052"/>
    </row>
    <row r="3053" spans="2:3" x14ac:dyDescent="0.2">
      <c r="B3053"/>
      <c r="C3053"/>
    </row>
    <row r="3054" spans="2:3" x14ac:dyDescent="0.2">
      <c r="B3054"/>
      <c r="C3054"/>
    </row>
    <row r="3055" spans="2:3" x14ac:dyDescent="0.2">
      <c r="B3055"/>
      <c r="C3055"/>
    </row>
    <row r="3056" spans="2:3" x14ac:dyDescent="0.2">
      <c r="B3056"/>
      <c r="C3056"/>
    </row>
    <row r="3057" spans="2:3" x14ac:dyDescent="0.2">
      <c r="B3057"/>
      <c r="C3057"/>
    </row>
    <row r="3058" spans="2:3" x14ac:dyDescent="0.2">
      <c r="B3058"/>
      <c r="C3058"/>
    </row>
    <row r="3059" spans="2:3" x14ac:dyDescent="0.2">
      <c r="B3059"/>
      <c r="C3059"/>
    </row>
    <row r="3060" spans="2:3" x14ac:dyDescent="0.2">
      <c r="B3060"/>
      <c r="C3060"/>
    </row>
    <row r="3061" spans="2:3" x14ac:dyDescent="0.2">
      <c r="B3061"/>
      <c r="C3061"/>
    </row>
    <row r="3062" spans="2:3" x14ac:dyDescent="0.2">
      <c r="B3062"/>
      <c r="C3062"/>
    </row>
    <row r="3063" spans="2:3" x14ac:dyDescent="0.2">
      <c r="B3063"/>
      <c r="C3063"/>
    </row>
    <row r="3064" spans="2:3" x14ac:dyDescent="0.2">
      <c r="B3064"/>
      <c r="C3064"/>
    </row>
    <row r="3065" spans="2:3" x14ac:dyDescent="0.2">
      <c r="B3065"/>
      <c r="C3065"/>
    </row>
    <row r="3066" spans="2:3" x14ac:dyDescent="0.2">
      <c r="B3066"/>
      <c r="C3066"/>
    </row>
    <row r="3067" spans="2:3" x14ac:dyDescent="0.2">
      <c r="B3067"/>
      <c r="C3067"/>
    </row>
    <row r="3068" spans="2:3" x14ac:dyDescent="0.2">
      <c r="B3068"/>
      <c r="C3068"/>
    </row>
    <row r="3069" spans="2:3" x14ac:dyDescent="0.2">
      <c r="B3069"/>
      <c r="C3069"/>
    </row>
    <row r="3070" spans="2:3" x14ac:dyDescent="0.2">
      <c r="B3070"/>
      <c r="C3070"/>
    </row>
    <row r="3071" spans="2:3" x14ac:dyDescent="0.2">
      <c r="B3071"/>
      <c r="C3071"/>
    </row>
    <row r="3072" spans="2:3" x14ac:dyDescent="0.2">
      <c r="B3072"/>
      <c r="C3072"/>
    </row>
    <row r="3073" spans="2:3" x14ac:dyDescent="0.2">
      <c r="B3073"/>
      <c r="C3073"/>
    </row>
    <row r="3074" spans="2:3" x14ac:dyDescent="0.2">
      <c r="B3074"/>
      <c r="C3074"/>
    </row>
    <row r="3075" spans="2:3" x14ac:dyDescent="0.2">
      <c r="B3075"/>
      <c r="C3075"/>
    </row>
    <row r="3076" spans="2:3" x14ac:dyDescent="0.2">
      <c r="B3076"/>
      <c r="C3076"/>
    </row>
    <row r="3077" spans="2:3" x14ac:dyDescent="0.2">
      <c r="B3077"/>
      <c r="C3077"/>
    </row>
    <row r="3078" spans="2:3" x14ac:dyDescent="0.2">
      <c r="B3078"/>
      <c r="C3078"/>
    </row>
    <row r="3079" spans="2:3" x14ac:dyDescent="0.2">
      <c r="B3079"/>
      <c r="C3079"/>
    </row>
    <row r="3080" spans="2:3" x14ac:dyDescent="0.2">
      <c r="B3080"/>
      <c r="C3080"/>
    </row>
    <row r="3081" spans="2:3" x14ac:dyDescent="0.2">
      <c r="B3081"/>
      <c r="C3081"/>
    </row>
    <row r="3082" spans="2:3" x14ac:dyDescent="0.2">
      <c r="B3082"/>
      <c r="C3082"/>
    </row>
    <row r="3083" spans="2:3" x14ac:dyDescent="0.2">
      <c r="B3083"/>
      <c r="C3083"/>
    </row>
    <row r="3084" spans="2:3" x14ac:dyDescent="0.2">
      <c r="B3084"/>
      <c r="C3084"/>
    </row>
    <row r="3085" spans="2:3" x14ac:dyDescent="0.2">
      <c r="B3085"/>
      <c r="C3085"/>
    </row>
    <row r="3086" spans="2:3" x14ac:dyDescent="0.2">
      <c r="B3086"/>
      <c r="C3086"/>
    </row>
    <row r="3087" spans="2:3" x14ac:dyDescent="0.2">
      <c r="B3087"/>
      <c r="C3087"/>
    </row>
    <row r="3088" spans="2:3" x14ac:dyDescent="0.2">
      <c r="B3088"/>
      <c r="C3088"/>
    </row>
    <row r="3089" spans="2:3" x14ac:dyDescent="0.2">
      <c r="B3089"/>
      <c r="C3089"/>
    </row>
    <row r="3090" spans="2:3" x14ac:dyDescent="0.2">
      <c r="B3090"/>
      <c r="C3090"/>
    </row>
    <row r="3091" spans="2:3" x14ac:dyDescent="0.2">
      <c r="B3091"/>
      <c r="C3091"/>
    </row>
    <row r="3092" spans="2:3" x14ac:dyDescent="0.2">
      <c r="B3092"/>
      <c r="C3092"/>
    </row>
    <row r="3093" spans="2:3" x14ac:dyDescent="0.2">
      <c r="B3093"/>
      <c r="C3093"/>
    </row>
    <row r="3094" spans="2:3" x14ac:dyDescent="0.2">
      <c r="B3094"/>
      <c r="C3094"/>
    </row>
    <row r="3095" spans="2:3" x14ac:dyDescent="0.2">
      <c r="B3095"/>
      <c r="C3095"/>
    </row>
    <row r="3096" spans="2:3" x14ac:dyDescent="0.2">
      <c r="B3096"/>
      <c r="C3096"/>
    </row>
    <row r="3097" spans="2:3" x14ac:dyDescent="0.2">
      <c r="B3097"/>
      <c r="C3097"/>
    </row>
    <row r="3098" spans="2:3" x14ac:dyDescent="0.2">
      <c r="B3098"/>
      <c r="C3098"/>
    </row>
    <row r="3099" spans="2:3" x14ac:dyDescent="0.2">
      <c r="B3099"/>
      <c r="C3099"/>
    </row>
    <row r="3100" spans="2:3" x14ac:dyDescent="0.2">
      <c r="B3100"/>
      <c r="C3100"/>
    </row>
    <row r="3101" spans="2:3" x14ac:dyDescent="0.2">
      <c r="B3101"/>
      <c r="C3101"/>
    </row>
    <row r="3102" spans="2:3" x14ac:dyDescent="0.2">
      <c r="B3102"/>
      <c r="C3102"/>
    </row>
    <row r="3103" spans="2:3" x14ac:dyDescent="0.2">
      <c r="B3103"/>
      <c r="C3103"/>
    </row>
    <row r="3104" spans="2:3" x14ac:dyDescent="0.2">
      <c r="B3104"/>
      <c r="C3104"/>
    </row>
    <row r="3105" spans="2:3" x14ac:dyDescent="0.2">
      <c r="B3105"/>
      <c r="C3105"/>
    </row>
    <row r="3106" spans="2:3" x14ac:dyDescent="0.2">
      <c r="B3106"/>
      <c r="C3106"/>
    </row>
    <row r="3107" spans="2:3" x14ac:dyDescent="0.2">
      <c r="B3107"/>
      <c r="C3107"/>
    </row>
    <row r="3108" spans="2:3" x14ac:dyDescent="0.2">
      <c r="B3108"/>
      <c r="C3108"/>
    </row>
    <row r="3109" spans="2:3" x14ac:dyDescent="0.2">
      <c r="B3109"/>
      <c r="C3109"/>
    </row>
    <row r="3110" spans="2:3" x14ac:dyDescent="0.2">
      <c r="B3110"/>
      <c r="C3110"/>
    </row>
    <row r="3111" spans="2:3" x14ac:dyDescent="0.2">
      <c r="B3111"/>
      <c r="C3111"/>
    </row>
    <row r="3112" spans="2:3" x14ac:dyDescent="0.2">
      <c r="B3112"/>
      <c r="C3112"/>
    </row>
    <row r="3113" spans="2:3" x14ac:dyDescent="0.2">
      <c r="B3113"/>
      <c r="C3113"/>
    </row>
    <row r="3114" spans="2:3" x14ac:dyDescent="0.2">
      <c r="B3114"/>
      <c r="C3114"/>
    </row>
    <row r="3115" spans="2:3" x14ac:dyDescent="0.2">
      <c r="B3115"/>
      <c r="C3115"/>
    </row>
    <row r="3116" spans="2:3" x14ac:dyDescent="0.2">
      <c r="B3116"/>
      <c r="C3116"/>
    </row>
    <row r="3117" spans="2:3" x14ac:dyDescent="0.2">
      <c r="B3117"/>
      <c r="C3117"/>
    </row>
    <row r="3118" spans="2:3" x14ac:dyDescent="0.2">
      <c r="B3118"/>
      <c r="C3118"/>
    </row>
    <row r="3119" spans="2:3" x14ac:dyDescent="0.2">
      <c r="B3119"/>
      <c r="C3119"/>
    </row>
    <row r="3120" spans="2:3" x14ac:dyDescent="0.2">
      <c r="B3120"/>
      <c r="C3120"/>
    </row>
    <row r="3121" spans="2:3" x14ac:dyDescent="0.2">
      <c r="B3121"/>
      <c r="C3121"/>
    </row>
    <row r="3122" spans="2:3" x14ac:dyDescent="0.2">
      <c r="B3122"/>
      <c r="C3122"/>
    </row>
    <row r="3123" spans="2:3" x14ac:dyDescent="0.2">
      <c r="B3123"/>
      <c r="C3123"/>
    </row>
    <row r="3124" spans="2:3" x14ac:dyDescent="0.2">
      <c r="B3124"/>
      <c r="C3124"/>
    </row>
    <row r="3125" spans="2:3" x14ac:dyDescent="0.2">
      <c r="B3125"/>
      <c r="C3125"/>
    </row>
    <row r="3126" spans="2:3" x14ac:dyDescent="0.2">
      <c r="B3126"/>
      <c r="C3126"/>
    </row>
    <row r="3127" spans="2:3" x14ac:dyDescent="0.2">
      <c r="B3127"/>
      <c r="C3127"/>
    </row>
    <row r="3128" spans="2:3" x14ac:dyDescent="0.2">
      <c r="B3128"/>
      <c r="C3128"/>
    </row>
    <row r="3129" spans="2:3" x14ac:dyDescent="0.2">
      <c r="B3129"/>
      <c r="C3129"/>
    </row>
    <row r="3130" spans="2:3" x14ac:dyDescent="0.2">
      <c r="B3130"/>
      <c r="C3130"/>
    </row>
    <row r="3131" spans="2:3" x14ac:dyDescent="0.2">
      <c r="B3131"/>
      <c r="C3131"/>
    </row>
    <row r="3132" spans="2:3" x14ac:dyDescent="0.2">
      <c r="B3132"/>
      <c r="C3132"/>
    </row>
    <row r="3133" spans="2:3" x14ac:dyDescent="0.2">
      <c r="B3133"/>
      <c r="C3133"/>
    </row>
    <row r="3134" spans="2:3" x14ac:dyDescent="0.2">
      <c r="B3134"/>
      <c r="C3134"/>
    </row>
    <row r="3135" spans="2:3" x14ac:dyDescent="0.2">
      <c r="B3135"/>
      <c r="C3135"/>
    </row>
    <row r="3136" spans="2:3" x14ac:dyDescent="0.2">
      <c r="B3136"/>
      <c r="C3136"/>
    </row>
    <row r="3137" spans="2:3" x14ac:dyDescent="0.2">
      <c r="B3137"/>
      <c r="C3137"/>
    </row>
    <row r="3138" spans="2:3" x14ac:dyDescent="0.2">
      <c r="B3138"/>
      <c r="C3138"/>
    </row>
    <row r="3139" spans="2:3" x14ac:dyDescent="0.2">
      <c r="B3139"/>
      <c r="C3139"/>
    </row>
    <row r="3140" spans="2:3" x14ac:dyDescent="0.2">
      <c r="B3140"/>
      <c r="C3140"/>
    </row>
    <row r="3141" spans="2:3" x14ac:dyDescent="0.2">
      <c r="B3141"/>
      <c r="C3141"/>
    </row>
    <row r="3142" spans="2:3" x14ac:dyDescent="0.2">
      <c r="B3142"/>
      <c r="C3142"/>
    </row>
    <row r="3143" spans="2:3" x14ac:dyDescent="0.2">
      <c r="B3143"/>
      <c r="C3143"/>
    </row>
    <row r="3144" spans="2:3" x14ac:dyDescent="0.2">
      <c r="B3144"/>
      <c r="C3144"/>
    </row>
    <row r="3145" spans="2:3" x14ac:dyDescent="0.2">
      <c r="B3145"/>
      <c r="C3145"/>
    </row>
    <row r="3146" spans="2:3" x14ac:dyDescent="0.2">
      <c r="B3146"/>
      <c r="C3146"/>
    </row>
    <row r="3147" spans="2:3" x14ac:dyDescent="0.2">
      <c r="B3147"/>
      <c r="C3147"/>
    </row>
    <row r="3148" spans="2:3" x14ac:dyDescent="0.2">
      <c r="B3148"/>
      <c r="C3148"/>
    </row>
    <row r="3149" spans="2:3" x14ac:dyDescent="0.2">
      <c r="B3149"/>
      <c r="C3149"/>
    </row>
    <row r="3150" spans="2:3" x14ac:dyDescent="0.2">
      <c r="B3150"/>
      <c r="C3150"/>
    </row>
    <row r="3151" spans="2:3" x14ac:dyDescent="0.2">
      <c r="B3151"/>
      <c r="C3151"/>
    </row>
    <row r="3152" spans="2:3" x14ac:dyDescent="0.2">
      <c r="B3152"/>
      <c r="C3152"/>
    </row>
    <row r="3153" spans="2:3" x14ac:dyDescent="0.2">
      <c r="B3153"/>
      <c r="C3153"/>
    </row>
    <row r="3154" spans="2:3" x14ac:dyDescent="0.2">
      <c r="B3154"/>
      <c r="C3154"/>
    </row>
    <row r="3155" spans="2:3" x14ac:dyDescent="0.2">
      <c r="B3155"/>
      <c r="C3155"/>
    </row>
    <row r="3156" spans="2:3" x14ac:dyDescent="0.2">
      <c r="B3156"/>
      <c r="C3156"/>
    </row>
    <row r="3157" spans="2:3" x14ac:dyDescent="0.2">
      <c r="B3157"/>
      <c r="C3157"/>
    </row>
    <row r="3158" spans="2:3" x14ac:dyDescent="0.2">
      <c r="B3158"/>
      <c r="C3158"/>
    </row>
    <row r="3159" spans="2:3" x14ac:dyDescent="0.2">
      <c r="B3159"/>
      <c r="C3159"/>
    </row>
    <row r="3160" spans="2:3" x14ac:dyDescent="0.2">
      <c r="B3160"/>
      <c r="C3160"/>
    </row>
    <row r="3161" spans="2:3" x14ac:dyDescent="0.2">
      <c r="B3161"/>
      <c r="C3161"/>
    </row>
    <row r="3162" spans="2:3" x14ac:dyDescent="0.2">
      <c r="B3162"/>
      <c r="C3162"/>
    </row>
    <row r="3163" spans="2:3" x14ac:dyDescent="0.2">
      <c r="B3163"/>
      <c r="C3163"/>
    </row>
    <row r="3164" spans="2:3" x14ac:dyDescent="0.2">
      <c r="B3164"/>
      <c r="C3164"/>
    </row>
    <row r="3165" spans="2:3" x14ac:dyDescent="0.2">
      <c r="B3165"/>
      <c r="C3165"/>
    </row>
    <row r="3166" spans="2:3" x14ac:dyDescent="0.2">
      <c r="B3166"/>
      <c r="C3166"/>
    </row>
    <row r="3167" spans="2:3" x14ac:dyDescent="0.2">
      <c r="B3167"/>
      <c r="C3167"/>
    </row>
    <row r="3168" spans="2:3" x14ac:dyDescent="0.2">
      <c r="B3168"/>
      <c r="C3168"/>
    </row>
    <row r="3169" spans="2:3" x14ac:dyDescent="0.2">
      <c r="B3169"/>
      <c r="C3169"/>
    </row>
    <row r="3170" spans="2:3" x14ac:dyDescent="0.2">
      <c r="B3170"/>
      <c r="C3170"/>
    </row>
    <row r="3171" spans="2:3" x14ac:dyDescent="0.2">
      <c r="B3171"/>
      <c r="C3171"/>
    </row>
    <row r="3172" spans="2:3" x14ac:dyDescent="0.2">
      <c r="B3172"/>
      <c r="C3172"/>
    </row>
    <row r="3173" spans="2:3" x14ac:dyDescent="0.2">
      <c r="B3173"/>
      <c r="C3173"/>
    </row>
    <row r="3174" spans="2:3" x14ac:dyDescent="0.2">
      <c r="B3174"/>
      <c r="C3174"/>
    </row>
    <row r="3175" spans="2:3" x14ac:dyDescent="0.2">
      <c r="B3175"/>
      <c r="C3175"/>
    </row>
    <row r="3176" spans="2:3" x14ac:dyDescent="0.2">
      <c r="B3176"/>
      <c r="C3176"/>
    </row>
    <row r="3177" spans="2:3" x14ac:dyDescent="0.2">
      <c r="B3177"/>
      <c r="C3177"/>
    </row>
    <row r="3178" spans="2:3" x14ac:dyDescent="0.2">
      <c r="B3178"/>
      <c r="C3178"/>
    </row>
    <row r="3179" spans="2:3" x14ac:dyDescent="0.2">
      <c r="B3179"/>
      <c r="C3179"/>
    </row>
    <row r="3180" spans="2:3" x14ac:dyDescent="0.2">
      <c r="B3180"/>
      <c r="C3180"/>
    </row>
    <row r="3181" spans="2:3" x14ac:dyDescent="0.2">
      <c r="B3181"/>
      <c r="C3181"/>
    </row>
    <row r="3182" spans="2:3" x14ac:dyDescent="0.2">
      <c r="B3182"/>
      <c r="C3182"/>
    </row>
    <row r="3183" spans="2:3" x14ac:dyDescent="0.2">
      <c r="B3183"/>
      <c r="C3183"/>
    </row>
    <row r="3184" spans="2:3" x14ac:dyDescent="0.2">
      <c r="B3184"/>
      <c r="C3184"/>
    </row>
    <row r="3185" spans="2:3" x14ac:dyDescent="0.2">
      <c r="B3185"/>
      <c r="C3185"/>
    </row>
    <row r="3186" spans="2:3" x14ac:dyDescent="0.2">
      <c r="B3186"/>
      <c r="C3186"/>
    </row>
    <row r="3187" spans="2:3" x14ac:dyDescent="0.2">
      <c r="B3187"/>
      <c r="C3187"/>
    </row>
    <row r="3188" spans="2:3" x14ac:dyDescent="0.2">
      <c r="B3188"/>
      <c r="C3188"/>
    </row>
    <row r="3189" spans="2:3" x14ac:dyDescent="0.2">
      <c r="B3189"/>
      <c r="C3189"/>
    </row>
    <row r="3190" spans="2:3" x14ac:dyDescent="0.2">
      <c r="B3190"/>
      <c r="C3190"/>
    </row>
    <row r="3191" spans="2:3" x14ac:dyDescent="0.2">
      <c r="B3191"/>
      <c r="C3191"/>
    </row>
    <row r="3192" spans="2:3" x14ac:dyDescent="0.2">
      <c r="B3192"/>
      <c r="C3192"/>
    </row>
    <row r="3193" spans="2:3" x14ac:dyDescent="0.2">
      <c r="B3193"/>
      <c r="C3193"/>
    </row>
    <row r="3194" spans="2:3" x14ac:dyDescent="0.2">
      <c r="B3194"/>
      <c r="C3194"/>
    </row>
    <row r="3195" spans="2:3" x14ac:dyDescent="0.2">
      <c r="B3195"/>
      <c r="C3195"/>
    </row>
    <row r="3196" spans="2:3" x14ac:dyDescent="0.2">
      <c r="B3196"/>
      <c r="C3196"/>
    </row>
    <row r="3197" spans="2:3" x14ac:dyDescent="0.2">
      <c r="B3197"/>
      <c r="C3197"/>
    </row>
    <row r="3198" spans="2:3" x14ac:dyDescent="0.2">
      <c r="B3198"/>
      <c r="C3198"/>
    </row>
    <row r="3199" spans="2:3" x14ac:dyDescent="0.2">
      <c r="B3199"/>
      <c r="C3199"/>
    </row>
    <row r="3200" spans="2:3" x14ac:dyDescent="0.2">
      <c r="B3200"/>
      <c r="C3200"/>
    </row>
    <row r="3201" spans="2:3" x14ac:dyDescent="0.2">
      <c r="B3201"/>
      <c r="C3201"/>
    </row>
    <row r="3202" spans="2:3" x14ac:dyDescent="0.2">
      <c r="B3202"/>
      <c r="C3202"/>
    </row>
    <row r="3203" spans="2:3" x14ac:dyDescent="0.2">
      <c r="B3203"/>
      <c r="C3203"/>
    </row>
    <row r="3204" spans="2:3" x14ac:dyDescent="0.2">
      <c r="B3204"/>
      <c r="C3204"/>
    </row>
    <row r="3205" spans="2:3" x14ac:dyDescent="0.2">
      <c r="B3205"/>
      <c r="C3205"/>
    </row>
    <row r="3206" spans="2:3" x14ac:dyDescent="0.2">
      <c r="B3206"/>
      <c r="C3206"/>
    </row>
    <row r="3207" spans="2:3" x14ac:dyDescent="0.2">
      <c r="B3207"/>
      <c r="C3207"/>
    </row>
    <row r="3208" spans="2:3" x14ac:dyDescent="0.2">
      <c r="B3208"/>
      <c r="C3208"/>
    </row>
    <row r="3209" spans="2:3" x14ac:dyDescent="0.2">
      <c r="B3209"/>
      <c r="C3209"/>
    </row>
    <row r="3210" spans="2:3" x14ac:dyDescent="0.2">
      <c r="B3210"/>
      <c r="C3210"/>
    </row>
    <row r="3211" spans="2:3" x14ac:dyDescent="0.2">
      <c r="B3211"/>
      <c r="C3211"/>
    </row>
    <row r="3212" spans="2:3" x14ac:dyDescent="0.2">
      <c r="B3212"/>
      <c r="C3212"/>
    </row>
    <row r="3213" spans="2:3" x14ac:dyDescent="0.2">
      <c r="B3213"/>
      <c r="C3213"/>
    </row>
    <row r="3214" spans="2:3" x14ac:dyDescent="0.2">
      <c r="B3214"/>
      <c r="C3214"/>
    </row>
    <row r="3215" spans="2:3" x14ac:dyDescent="0.2">
      <c r="B3215"/>
      <c r="C3215"/>
    </row>
    <row r="3216" spans="2:3" x14ac:dyDescent="0.2">
      <c r="B3216"/>
      <c r="C3216"/>
    </row>
    <row r="3217" spans="2:3" x14ac:dyDescent="0.2">
      <c r="B3217"/>
      <c r="C3217"/>
    </row>
    <row r="3218" spans="2:3" x14ac:dyDescent="0.2">
      <c r="B3218"/>
      <c r="C3218"/>
    </row>
    <row r="3219" spans="2:3" x14ac:dyDescent="0.2">
      <c r="B3219"/>
      <c r="C3219"/>
    </row>
    <row r="3220" spans="2:3" x14ac:dyDescent="0.2">
      <c r="B3220"/>
      <c r="C3220"/>
    </row>
    <row r="3221" spans="2:3" x14ac:dyDescent="0.2">
      <c r="B3221"/>
      <c r="C3221"/>
    </row>
    <row r="3222" spans="2:3" x14ac:dyDescent="0.2">
      <c r="B3222"/>
      <c r="C3222"/>
    </row>
    <row r="3223" spans="2:3" x14ac:dyDescent="0.2">
      <c r="B3223"/>
      <c r="C3223"/>
    </row>
    <row r="3224" spans="2:3" x14ac:dyDescent="0.2">
      <c r="B3224"/>
      <c r="C3224"/>
    </row>
    <row r="3225" spans="2:3" x14ac:dyDescent="0.2">
      <c r="B3225"/>
      <c r="C3225"/>
    </row>
    <row r="3226" spans="2:3" x14ac:dyDescent="0.2">
      <c r="B3226"/>
      <c r="C3226"/>
    </row>
    <row r="3227" spans="2:3" x14ac:dyDescent="0.2">
      <c r="B3227"/>
      <c r="C3227"/>
    </row>
    <row r="3228" spans="2:3" x14ac:dyDescent="0.2">
      <c r="B3228"/>
      <c r="C3228"/>
    </row>
    <row r="3229" spans="2:3" x14ac:dyDescent="0.2">
      <c r="B3229"/>
      <c r="C3229"/>
    </row>
    <row r="3230" spans="2:3" x14ac:dyDescent="0.2">
      <c r="B3230"/>
      <c r="C3230"/>
    </row>
    <row r="3231" spans="2:3" x14ac:dyDescent="0.2">
      <c r="B3231"/>
      <c r="C3231"/>
    </row>
    <row r="3232" spans="2:3" x14ac:dyDescent="0.2">
      <c r="B3232"/>
      <c r="C3232"/>
    </row>
    <row r="3233" spans="2:3" x14ac:dyDescent="0.2">
      <c r="B3233"/>
      <c r="C3233"/>
    </row>
    <row r="3234" spans="2:3" x14ac:dyDescent="0.2">
      <c r="B3234"/>
      <c r="C3234"/>
    </row>
    <row r="3235" spans="2:3" x14ac:dyDescent="0.2">
      <c r="B3235"/>
      <c r="C3235"/>
    </row>
    <row r="3236" spans="2:3" x14ac:dyDescent="0.2">
      <c r="B3236"/>
      <c r="C3236"/>
    </row>
    <row r="3237" spans="2:3" x14ac:dyDescent="0.2">
      <c r="B3237"/>
      <c r="C3237"/>
    </row>
    <row r="3238" spans="2:3" x14ac:dyDescent="0.2">
      <c r="B3238"/>
      <c r="C3238"/>
    </row>
    <row r="3239" spans="2:3" x14ac:dyDescent="0.2">
      <c r="B3239"/>
      <c r="C3239"/>
    </row>
    <row r="3240" spans="2:3" x14ac:dyDescent="0.2">
      <c r="B3240"/>
      <c r="C3240"/>
    </row>
    <row r="3241" spans="2:3" x14ac:dyDescent="0.2">
      <c r="B3241"/>
      <c r="C3241"/>
    </row>
    <row r="3242" spans="2:3" x14ac:dyDescent="0.2">
      <c r="B3242"/>
      <c r="C3242"/>
    </row>
    <row r="3243" spans="2:3" x14ac:dyDescent="0.2">
      <c r="B3243"/>
      <c r="C3243"/>
    </row>
    <row r="3244" spans="2:3" x14ac:dyDescent="0.2">
      <c r="B3244"/>
      <c r="C3244"/>
    </row>
    <row r="3245" spans="2:3" x14ac:dyDescent="0.2">
      <c r="B3245"/>
      <c r="C3245"/>
    </row>
    <row r="3246" spans="2:3" x14ac:dyDescent="0.2">
      <c r="B3246"/>
      <c r="C3246"/>
    </row>
    <row r="3247" spans="2:3" x14ac:dyDescent="0.2">
      <c r="B3247"/>
      <c r="C3247"/>
    </row>
    <row r="3248" spans="2:3" x14ac:dyDescent="0.2">
      <c r="B3248"/>
      <c r="C3248"/>
    </row>
    <row r="3249" spans="2:3" x14ac:dyDescent="0.2">
      <c r="B3249"/>
      <c r="C3249"/>
    </row>
    <row r="3250" spans="2:3" x14ac:dyDescent="0.2">
      <c r="B3250"/>
      <c r="C3250"/>
    </row>
    <row r="3251" spans="2:3" x14ac:dyDescent="0.2">
      <c r="B3251"/>
      <c r="C3251"/>
    </row>
    <row r="3252" spans="2:3" x14ac:dyDescent="0.2">
      <c r="B3252"/>
      <c r="C3252"/>
    </row>
    <row r="3253" spans="2:3" x14ac:dyDescent="0.2">
      <c r="B3253"/>
      <c r="C3253"/>
    </row>
    <row r="3254" spans="2:3" x14ac:dyDescent="0.2">
      <c r="B3254"/>
      <c r="C3254"/>
    </row>
    <row r="3255" spans="2:3" x14ac:dyDescent="0.2">
      <c r="B3255"/>
      <c r="C3255"/>
    </row>
    <row r="3256" spans="2:3" x14ac:dyDescent="0.2">
      <c r="B3256"/>
      <c r="C3256"/>
    </row>
    <row r="3257" spans="2:3" x14ac:dyDescent="0.2">
      <c r="B3257"/>
      <c r="C3257"/>
    </row>
    <row r="3258" spans="2:3" x14ac:dyDescent="0.2">
      <c r="B3258"/>
      <c r="C3258"/>
    </row>
    <row r="3259" spans="2:3" x14ac:dyDescent="0.2">
      <c r="B3259"/>
      <c r="C3259"/>
    </row>
    <row r="3260" spans="2:3" x14ac:dyDescent="0.2">
      <c r="B3260"/>
      <c r="C3260"/>
    </row>
    <row r="3261" spans="2:3" x14ac:dyDescent="0.2">
      <c r="B3261"/>
      <c r="C3261"/>
    </row>
    <row r="3262" spans="2:3" x14ac:dyDescent="0.2">
      <c r="B3262"/>
      <c r="C3262"/>
    </row>
    <row r="3263" spans="2:3" x14ac:dyDescent="0.2">
      <c r="B3263"/>
      <c r="C3263"/>
    </row>
    <row r="3264" spans="2:3" x14ac:dyDescent="0.2">
      <c r="B3264"/>
      <c r="C3264"/>
    </row>
    <row r="3265" spans="2:3" x14ac:dyDescent="0.2">
      <c r="B3265"/>
      <c r="C3265"/>
    </row>
    <row r="3266" spans="2:3" x14ac:dyDescent="0.2">
      <c r="B3266"/>
      <c r="C3266"/>
    </row>
    <row r="3267" spans="2:3" x14ac:dyDescent="0.2">
      <c r="B3267"/>
      <c r="C3267"/>
    </row>
    <row r="3268" spans="2:3" x14ac:dyDescent="0.2">
      <c r="B3268"/>
      <c r="C3268"/>
    </row>
    <row r="3269" spans="2:3" x14ac:dyDescent="0.2">
      <c r="B3269"/>
      <c r="C3269"/>
    </row>
    <row r="3270" spans="2:3" x14ac:dyDescent="0.2">
      <c r="B3270"/>
      <c r="C3270"/>
    </row>
    <row r="3271" spans="2:3" x14ac:dyDescent="0.2">
      <c r="B3271"/>
      <c r="C3271"/>
    </row>
    <row r="3272" spans="2:3" x14ac:dyDescent="0.2">
      <c r="B3272"/>
      <c r="C3272"/>
    </row>
    <row r="3273" spans="2:3" x14ac:dyDescent="0.2">
      <c r="B3273"/>
      <c r="C3273"/>
    </row>
    <row r="3274" spans="2:3" x14ac:dyDescent="0.2">
      <c r="B3274"/>
      <c r="C3274"/>
    </row>
    <row r="3275" spans="2:3" x14ac:dyDescent="0.2">
      <c r="B3275"/>
      <c r="C3275"/>
    </row>
    <row r="3276" spans="2:3" x14ac:dyDescent="0.2">
      <c r="B3276"/>
      <c r="C3276"/>
    </row>
    <row r="3277" spans="2:3" x14ac:dyDescent="0.2">
      <c r="B3277"/>
      <c r="C3277"/>
    </row>
    <row r="3278" spans="2:3" x14ac:dyDescent="0.2">
      <c r="B3278"/>
      <c r="C3278"/>
    </row>
    <row r="3279" spans="2:3" x14ac:dyDescent="0.2">
      <c r="B3279"/>
      <c r="C3279"/>
    </row>
    <row r="3280" spans="2:3" x14ac:dyDescent="0.2">
      <c r="B3280"/>
      <c r="C3280"/>
    </row>
    <row r="3281" spans="2:3" x14ac:dyDescent="0.2">
      <c r="B3281"/>
      <c r="C3281"/>
    </row>
    <row r="3282" spans="2:3" x14ac:dyDescent="0.2">
      <c r="B3282"/>
      <c r="C3282"/>
    </row>
    <row r="3283" spans="2:3" x14ac:dyDescent="0.2">
      <c r="B3283"/>
      <c r="C3283"/>
    </row>
    <row r="3284" spans="2:3" x14ac:dyDescent="0.2">
      <c r="B3284"/>
      <c r="C3284"/>
    </row>
    <row r="3285" spans="2:3" x14ac:dyDescent="0.2">
      <c r="B3285"/>
      <c r="C3285"/>
    </row>
    <row r="3286" spans="2:3" x14ac:dyDescent="0.2">
      <c r="B3286"/>
      <c r="C3286"/>
    </row>
    <row r="3287" spans="2:3" x14ac:dyDescent="0.2">
      <c r="B3287"/>
      <c r="C3287"/>
    </row>
    <row r="3288" spans="2:3" x14ac:dyDescent="0.2">
      <c r="B3288"/>
      <c r="C3288"/>
    </row>
    <row r="3289" spans="2:3" x14ac:dyDescent="0.2">
      <c r="B3289"/>
      <c r="C3289"/>
    </row>
    <row r="3290" spans="2:3" x14ac:dyDescent="0.2">
      <c r="B3290"/>
      <c r="C3290"/>
    </row>
    <row r="3291" spans="2:3" x14ac:dyDescent="0.2">
      <c r="B3291"/>
      <c r="C3291"/>
    </row>
    <row r="3292" spans="2:3" x14ac:dyDescent="0.2">
      <c r="B3292"/>
      <c r="C3292"/>
    </row>
    <row r="3293" spans="2:3" x14ac:dyDescent="0.2">
      <c r="B3293"/>
      <c r="C3293"/>
    </row>
    <row r="3294" spans="2:3" x14ac:dyDescent="0.2">
      <c r="B3294"/>
      <c r="C3294"/>
    </row>
    <row r="3295" spans="2:3" x14ac:dyDescent="0.2">
      <c r="B3295"/>
      <c r="C3295"/>
    </row>
    <row r="3296" spans="2:3" x14ac:dyDescent="0.2">
      <c r="B3296"/>
      <c r="C3296"/>
    </row>
    <row r="3297" spans="2:3" x14ac:dyDescent="0.2">
      <c r="B3297"/>
      <c r="C3297"/>
    </row>
    <row r="3298" spans="2:3" x14ac:dyDescent="0.2">
      <c r="B3298"/>
      <c r="C3298"/>
    </row>
    <row r="3299" spans="2:3" x14ac:dyDescent="0.2">
      <c r="B3299"/>
      <c r="C3299"/>
    </row>
    <row r="3300" spans="2:3" x14ac:dyDescent="0.2">
      <c r="B3300"/>
      <c r="C3300"/>
    </row>
    <row r="3301" spans="2:3" x14ac:dyDescent="0.2">
      <c r="B3301"/>
      <c r="C3301"/>
    </row>
    <row r="3302" spans="2:3" x14ac:dyDescent="0.2">
      <c r="B3302"/>
      <c r="C3302"/>
    </row>
    <row r="3303" spans="2:3" x14ac:dyDescent="0.2">
      <c r="B3303"/>
      <c r="C3303"/>
    </row>
    <row r="3304" spans="2:3" x14ac:dyDescent="0.2">
      <c r="B3304"/>
      <c r="C3304"/>
    </row>
    <row r="3305" spans="2:3" x14ac:dyDescent="0.2">
      <c r="B3305"/>
      <c r="C3305"/>
    </row>
    <row r="3306" spans="2:3" x14ac:dyDescent="0.2">
      <c r="B3306"/>
      <c r="C3306"/>
    </row>
    <row r="3307" spans="2:3" x14ac:dyDescent="0.2">
      <c r="B3307"/>
      <c r="C3307"/>
    </row>
    <row r="3308" spans="2:3" x14ac:dyDescent="0.2">
      <c r="B3308"/>
      <c r="C3308"/>
    </row>
    <row r="3309" spans="2:3" x14ac:dyDescent="0.2">
      <c r="B3309"/>
      <c r="C3309"/>
    </row>
    <row r="3310" spans="2:3" x14ac:dyDescent="0.2">
      <c r="B3310"/>
      <c r="C3310"/>
    </row>
    <row r="3311" spans="2:3" x14ac:dyDescent="0.2">
      <c r="B3311"/>
      <c r="C3311"/>
    </row>
    <row r="3312" spans="2:3" x14ac:dyDescent="0.2">
      <c r="B3312"/>
      <c r="C3312"/>
    </row>
    <row r="3313" spans="2:3" x14ac:dyDescent="0.2">
      <c r="B3313"/>
      <c r="C3313"/>
    </row>
    <row r="3314" spans="2:3" x14ac:dyDescent="0.2">
      <c r="B3314"/>
      <c r="C3314"/>
    </row>
    <row r="3315" spans="2:3" x14ac:dyDescent="0.2">
      <c r="B3315"/>
      <c r="C3315"/>
    </row>
    <row r="3316" spans="2:3" x14ac:dyDescent="0.2">
      <c r="B3316"/>
      <c r="C3316"/>
    </row>
    <row r="3317" spans="2:3" x14ac:dyDescent="0.2">
      <c r="B3317"/>
      <c r="C3317"/>
    </row>
    <row r="3318" spans="2:3" x14ac:dyDescent="0.2">
      <c r="B3318"/>
      <c r="C3318"/>
    </row>
    <row r="3319" spans="2:3" x14ac:dyDescent="0.2">
      <c r="B3319"/>
      <c r="C3319"/>
    </row>
    <row r="3320" spans="2:3" x14ac:dyDescent="0.2">
      <c r="B3320"/>
      <c r="C3320"/>
    </row>
    <row r="3321" spans="2:3" x14ac:dyDescent="0.2">
      <c r="B3321"/>
      <c r="C3321"/>
    </row>
    <row r="3322" spans="2:3" x14ac:dyDescent="0.2">
      <c r="B3322"/>
      <c r="C3322"/>
    </row>
    <row r="3323" spans="2:3" x14ac:dyDescent="0.2">
      <c r="B3323"/>
      <c r="C3323"/>
    </row>
    <row r="3324" spans="2:3" x14ac:dyDescent="0.2">
      <c r="B3324"/>
      <c r="C3324"/>
    </row>
    <row r="3325" spans="2:3" x14ac:dyDescent="0.2">
      <c r="B3325"/>
      <c r="C3325"/>
    </row>
    <row r="3326" spans="2:3" x14ac:dyDescent="0.2">
      <c r="B3326"/>
      <c r="C3326"/>
    </row>
    <row r="3327" spans="2:3" x14ac:dyDescent="0.2">
      <c r="B3327"/>
      <c r="C3327"/>
    </row>
    <row r="3328" spans="2:3" x14ac:dyDescent="0.2">
      <c r="B3328"/>
      <c r="C3328"/>
    </row>
    <row r="3329" spans="2:3" x14ac:dyDescent="0.2">
      <c r="B3329"/>
      <c r="C3329"/>
    </row>
    <row r="3330" spans="2:3" x14ac:dyDescent="0.2">
      <c r="B3330"/>
      <c r="C3330"/>
    </row>
    <row r="3331" spans="2:3" x14ac:dyDescent="0.2">
      <c r="B3331"/>
      <c r="C3331"/>
    </row>
    <row r="3332" spans="2:3" x14ac:dyDescent="0.2">
      <c r="B3332"/>
      <c r="C3332"/>
    </row>
    <row r="3333" spans="2:3" x14ac:dyDescent="0.2">
      <c r="B3333"/>
      <c r="C3333"/>
    </row>
    <row r="3334" spans="2:3" x14ac:dyDescent="0.2">
      <c r="B3334"/>
      <c r="C3334"/>
    </row>
    <row r="3335" spans="2:3" x14ac:dyDescent="0.2">
      <c r="B3335"/>
      <c r="C3335"/>
    </row>
    <row r="3336" spans="2:3" x14ac:dyDescent="0.2">
      <c r="B3336"/>
      <c r="C3336"/>
    </row>
    <row r="3337" spans="2:3" x14ac:dyDescent="0.2">
      <c r="B3337"/>
      <c r="C3337"/>
    </row>
    <row r="3338" spans="2:3" x14ac:dyDescent="0.2">
      <c r="B3338"/>
      <c r="C3338"/>
    </row>
    <row r="3339" spans="2:3" x14ac:dyDescent="0.2">
      <c r="B3339"/>
      <c r="C3339"/>
    </row>
    <row r="3340" spans="2:3" x14ac:dyDescent="0.2">
      <c r="B3340"/>
      <c r="C3340"/>
    </row>
    <row r="3341" spans="2:3" x14ac:dyDescent="0.2">
      <c r="B3341"/>
      <c r="C3341"/>
    </row>
    <row r="3342" spans="2:3" x14ac:dyDescent="0.2">
      <c r="B3342"/>
      <c r="C3342"/>
    </row>
    <row r="3343" spans="2:3" x14ac:dyDescent="0.2">
      <c r="B3343"/>
      <c r="C3343"/>
    </row>
    <row r="3344" spans="2:3" x14ac:dyDescent="0.2">
      <c r="B3344"/>
      <c r="C3344"/>
    </row>
    <row r="3345" spans="2:3" x14ac:dyDescent="0.2">
      <c r="B3345"/>
      <c r="C3345"/>
    </row>
    <row r="3346" spans="2:3" x14ac:dyDescent="0.2">
      <c r="B3346"/>
      <c r="C3346"/>
    </row>
    <row r="3347" spans="2:3" x14ac:dyDescent="0.2">
      <c r="B3347"/>
      <c r="C3347"/>
    </row>
    <row r="3348" spans="2:3" x14ac:dyDescent="0.2">
      <c r="B3348"/>
      <c r="C3348"/>
    </row>
    <row r="3349" spans="2:3" x14ac:dyDescent="0.2">
      <c r="B3349"/>
      <c r="C3349"/>
    </row>
    <row r="3350" spans="2:3" x14ac:dyDescent="0.2">
      <c r="B3350"/>
      <c r="C3350"/>
    </row>
    <row r="3351" spans="2:3" x14ac:dyDescent="0.2">
      <c r="B3351"/>
      <c r="C3351"/>
    </row>
    <row r="3352" spans="2:3" x14ac:dyDescent="0.2">
      <c r="B3352"/>
      <c r="C3352"/>
    </row>
    <row r="3353" spans="2:3" x14ac:dyDescent="0.2">
      <c r="B3353"/>
      <c r="C3353"/>
    </row>
    <row r="3354" spans="2:3" x14ac:dyDescent="0.2">
      <c r="B3354"/>
      <c r="C3354"/>
    </row>
    <row r="3355" spans="2:3" x14ac:dyDescent="0.2">
      <c r="B3355"/>
      <c r="C3355"/>
    </row>
    <row r="3356" spans="2:3" x14ac:dyDescent="0.2">
      <c r="B3356"/>
      <c r="C3356"/>
    </row>
    <row r="3357" spans="2:3" x14ac:dyDescent="0.2">
      <c r="B3357"/>
      <c r="C3357"/>
    </row>
    <row r="3358" spans="2:3" x14ac:dyDescent="0.2">
      <c r="B3358"/>
      <c r="C3358"/>
    </row>
    <row r="3359" spans="2:3" x14ac:dyDescent="0.2">
      <c r="B3359"/>
      <c r="C3359"/>
    </row>
    <row r="3360" spans="2:3" x14ac:dyDescent="0.2">
      <c r="B3360"/>
      <c r="C3360"/>
    </row>
    <row r="3361" spans="2:3" x14ac:dyDescent="0.2">
      <c r="B3361"/>
      <c r="C3361"/>
    </row>
    <row r="3362" spans="2:3" x14ac:dyDescent="0.2">
      <c r="B3362"/>
      <c r="C3362"/>
    </row>
    <row r="3363" spans="2:3" x14ac:dyDescent="0.2">
      <c r="B3363"/>
      <c r="C3363"/>
    </row>
    <row r="3364" spans="2:3" x14ac:dyDescent="0.2">
      <c r="B3364"/>
      <c r="C3364"/>
    </row>
    <row r="3365" spans="2:3" x14ac:dyDescent="0.2">
      <c r="B3365"/>
      <c r="C3365"/>
    </row>
    <row r="3366" spans="2:3" x14ac:dyDescent="0.2">
      <c r="B3366"/>
      <c r="C3366"/>
    </row>
    <row r="3367" spans="2:3" x14ac:dyDescent="0.2">
      <c r="B3367"/>
      <c r="C3367"/>
    </row>
    <row r="3368" spans="2:3" x14ac:dyDescent="0.2">
      <c r="B3368"/>
      <c r="C3368"/>
    </row>
    <row r="3369" spans="2:3" x14ac:dyDescent="0.2">
      <c r="B3369"/>
      <c r="C3369"/>
    </row>
    <row r="3370" spans="2:3" x14ac:dyDescent="0.2">
      <c r="B3370"/>
      <c r="C3370"/>
    </row>
    <row r="3371" spans="2:3" x14ac:dyDescent="0.2">
      <c r="B3371"/>
      <c r="C3371"/>
    </row>
    <row r="3372" spans="2:3" x14ac:dyDescent="0.2">
      <c r="B3372"/>
      <c r="C3372"/>
    </row>
    <row r="3373" spans="2:3" x14ac:dyDescent="0.2">
      <c r="B3373"/>
      <c r="C3373"/>
    </row>
    <row r="3374" spans="2:3" x14ac:dyDescent="0.2">
      <c r="B3374"/>
      <c r="C3374"/>
    </row>
    <row r="3375" spans="2:3" x14ac:dyDescent="0.2">
      <c r="B3375"/>
      <c r="C3375"/>
    </row>
    <row r="3376" spans="2:3" x14ac:dyDescent="0.2">
      <c r="B3376"/>
      <c r="C3376"/>
    </row>
    <row r="3377" spans="2:3" x14ac:dyDescent="0.2">
      <c r="B3377"/>
      <c r="C3377"/>
    </row>
    <row r="3378" spans="2:3" x14ac:dyDescent="0.2">
      <c r="B3378"/>
      <c r="C3378"/>
    </row>
    <row r="3379" spans="2:3" x14ac:dyDescent="0.2">
      <c r="B3379"/>
      <c r="C3379"/>
    </row>
    <row r="3380" spans="2:3" x14ac:dyDescent="0.2">
      <c r="B3380"/>
      <c r="C3380"/>
    </row>
    <row r="3381" spans="2:3" x14ac:dyDescent="0.2">
      <c r="B3381"/>
      <c r="C3381"/>
    </row>
    <row r="3382" spans="2:3" x14ac:dyDescent="0.2">
      <c r="B3382"/>
      <c r="C3382"/>
    </row>
    <row r="3383" spans="2:3" x14ac:dyDescent="0.2">
      <c r="B3383"/>
      <c r="C3383"/>
    </row>
    <row r="3384" spans="2:3" x14ac:dyDescent="0.2">
      <c r="B3384"/>
      <c r="C3384"/>
    </row>
    <row r="3385" spans="2:3" x14ac:dyDescent="0.2">
      <c r="B3385"/>
      <c r="C3385"/>
    </row>
    <row r="3386" spans="2:3" x14ac:dyDescent="0.2">
      <c r="B3386"/>
      <c r="C3386"/>
    </row>
    <row r="3387" spans="2:3" x14ac:dyDescent="0.2">
      <c r="B3387"/>
      <c r="C3387"/>
    </row>
    <row r="3388" spans="2:3" x14ac:dyDescent="0.2">
      <c r="B3388"/>
      <c r="C3388"/>
    </row>
    <row r="3389" spans="2:3" x14ac:dyDescent="0.2">
      <c r="B3389"/>
      <c r="C3389"/>
    </row>
    <row r="3390" spans="2:3" x14ac:dyDescent="0.2">
      <c r="B3390"/>
      <c r="C3390"/>
    </row>
    <row r="3391" spans="2:3" x14ac:dyDescent="0.2">
      <c r="B3391"/>
      <c r="C3391"/>
    </row>
    <row r="3392" spans="2:3" x14ac:dyDescent="0.2">
      <c r="B3392"/>
      <c r="C3392"/>
    </row>
    <row r="3393" spans="2:3" x14ac:dyDescent="0.2">
      <c r="B3393"/>
      <c r="C3393"/>
    </row>
    <row r="3394" spans="2:3" x14ac:dyDescent="0.2">
      <c r="B3394"/>
      <c r="C3394"/>
    </row>
    <row r="3395" spans="2:3" x14ac:dyDescent="0.2">
      <c r="B3395"/>
      <c r="C3395"/>
    </row>
    <row r="3396" spans="2:3" x14ac:dyDescent="0.2">
      <c r="B3396"/>
      <c r="C3396"/>
    </row>
    <row r="3397" spans="2:3" x14ac:dyDescent="0.2">
      <c r="B3397"/>
      <c r="C3397"/>
    </row>
    <row r="3398" spans="2:3" x14ac:dyDescent="0.2">
      <c r="B3398"/>
      <c r="C3398"/>
    </row>
    <row r="3399" spans="2:3" x14ac:dyDescent="0.2">
      <c r="B3399"/>
      <c r="C3399"/>
    </row>
    <row r="3400" spans="2:3" x14ac:dyDescent="0.2">
      <c r="B3400"/>
      <c r="C3400"/>
    </row>
    <row r="3401" spans="2:3" x14ac:dyDescent="0.2">
      <c r="B3401"/>
      <c r="C3401"/>
    </row>
    <row r="3402" spans="2:3" x14ac:dyDescent="0.2">
      <c r="B3402"/>
      <c r="C3402"/>
    </row>
    <row r="3403" spans="2:3" x14ac:dyDescent="0.2">
      <c r="B3403"/>
      <c r="C3403"/>
    </row>
    <row r="3404" spans="2:3" x14ac:dyDescent="0.2">
      <c r="B3404"/>
      <c r="C3404"/>
    </row>
    <row r="3405" spans="2:3" x14ac:dyDescent="0.2">
      <c r="B3405"/>
      <c r="C3405"/>
    </row>
    <row r="3406" spans="2:3" x14ac:dyDescent="0.2">
      <c r="B3406"/>
      <c r="C3406"/>
    </row>
    <row r="3407" spans="2:3" x14ac:dyDescent="0.2">
      <c r="B3407"/>
      <c r="C3407"/>
    </row>
    <row r="3408" spans="2:3" x14ac:dyDescent="0.2">
      <c r="B3408"/>
      <c r="C3408"/>
    </row>
    <row r="3409" spans="2:3" x14ac:dyDescent="0.2">
      <c r="B3409"/>
      <c r="C3409"/>
    </row>
    <row r="3410" spans="2:3" x14ac:dyDescent="0.2">
      <c r="B3410"/>
      <c r="C3410"/>
    </row>
    <row r="3411" spans="2:3" x14ac:dyDescent="0.2">
      <c r="B3411"/>
      <c r="C3411"/>
    </row>
    <row r="3412" spans="2:3" x14ac:dyDescent="0.2">
      <c r="B3412"/>
      <c r="C3412"/>
    </row>
    <row r="3413" spans="2:3" x14ac:dyDescent="0.2">
      <c r="B3413"/>
      <c r="C3413"/>
    </row>
    <row r="3414" spans="2:3" x14ac:dyDescent="0.2">
      <c r="B3414"/>
      <c r="C3414"/>
    </row>
    <row r="3415" spans="2:3" x14ac:dyDescent="0.2">
      <c r="B3415"/>
      <c r="C3415"/>
    </row>
    <row r="3416" spans="2:3" x14ac:dyDescent="0.2">
      <c r="B3416"/>
      <c r="C3416"/>
    </row>
    <row r="3417" spans="2:3" x14ac:dyDescent="0.2">
      <c r="B3417"/>
      <c r="C3417"/>
    </row>
    <row r="3418" spans="2:3" x14ac:dyDescent="0.2">
      <c r="B3418"/>
      <c r="C3418"/>
    </row>
    <row r="3419" spans="2:3" x14ac:dyDescent="0.2">
      <c r="B3419"/>
      <c r="C3419"/>
    </row>
    <row r="3420" spans="2:3" x14ac:dyDescent="0.2">
      <c r="B3420"/>
      <c r="C3420"/>
    </row>
    <row r="3421" spans="2:3" x14ac:dyDescent="0.2">
      <c r="B3421"/>
      <c r="C3421"/>
    </row>
    <row r="3422" spans="2:3" x14ac:dyDescent="0.2">
      <c r="B3422"/>
      <c r="C3422"/>
    </row>
    <row r="3423" spans="2:3" x14ac:dyDescent="0.2">
      <c r="B3423"/>
      <c r="C3423"/>
    </row>
    <row r="3424" spans="2:3" x14ac:dyDescent="0.2">
      <c r="B3424"/>
      <c r="C3424"/>
    </row>
    <row r="3425" spans="2:3" x14ac:dyDescent="0.2">
      <c r="B3425"/>
      <c r="C3425"/>
    </row>
    <row r="3426" spans="2:3" x14ac:dyDescent="0.2">
      <c r="B3426"/>
      <c r="C3426"/>
    </row>
    <row r="3427" spans="2:3" x14ac:dyDescent="0.2">
      <c r="B3427"/>
      <c r="C3427"/>
    </row>
    <row r="3428" spans="2:3" x14ac:dyDescent="0.2">
      <c r="B3428"/>
      <c r="C3428"/>
    </row>
    <row r="3429" spans="2:3" x14ac:dyDescent="0.2">
      <c r="B3429"/>
      <c r="C3429"/>
    </row>
    <row r="3430" spans="2:3" x14ac:dyDescent="0.2">
      <c r="B3430"/>
      <c r="C3430"/>
    </row>
    <row r="3431" spans="2:3" x14ac:dyDescent="0.2">
      <c r="B3431"/>
      <c r="C3431"/>
    </row>
    <row r="3432" spans="2:3" x14ac:dyDescent="0.2">
      <c r="B3432"/>
      <c r="C3432"/>
    </row>
    <row r="3433" spans="2:3" x14ac:dyDescent="0.2">
      <c r="B3433"/>
      <c r="C3433"/>
    </row>
    <row r="3434" spans="2:3" x14ac:dyDescent="0.2">
      <c r="B3434"/>
      <c r="C3434"/>
    </row>
    <row r="3435" spans="2:3" x14ac:dyDescent="0.2">
      <c r="B3435"/>
      <c r="C3435"/>
    </row>
    <row r="3436" spans="2:3" x14ac:dyDescent="0.2">
      <c r="B3436"/>
      <c r="C3436"/>
    </row>
    <row r="3437" spans="2:3" x14ac:dyDescent="0.2">
      <c r="B3437"/>
      <c r="C3437"/>
    </row>
    <row r="3438" spans="2:3" x14ac:dyDescent="0.2">
      <c r="B3438"/>
      <c r="C3438"/>
    </row>
    <row r="3439" spans="2:3" x14ac:dyDescent="0.2">
      <c r="B3439"/>
      <c r="C3439"/>
    </row>
    <row r="3440" spans="2:3" x14ac:dyDescent="0.2">
      <c r="B3440"/>
      <c r="C3440"/>
    </row>
    <row r="3441" spans="2:3" x14ac:dyDescent="0.2">
      <c r="B3441"/>
      <c r="C3441"/>
    </row>
    <row r="3442" spans="2:3" x14ac:dyDescent="0.2">
      <c r="B3442"/>
      <c r="C3442"/>
    </row>
    <row r="3443" spans="2:3" x14ac:dyDescent="0.2">
      <c r="B3443"/>
      <c r="C3443"/>
    </row>
    <row r="3444" spans="2:3" x14ac:dyDescent="0.2">
      <c r="B3444"/>
      <c r="C3444"/>
    </row>
    <row r="3445" spans="2:3" x14ac:dyDescent="0.2">
      <c r="B3445"/>
      <c r="C3445"/>
    </row>
    <row r="3446" spans="2:3" x14ac:dyDescent="0.2">
      <c r="B3446"/>
      <c r="C3446"/>
    </row>
    <row r="3447" spans="2:3" x14ac:dyDescent="0.2">
      <c r="B3447"/>
      <c r="C3447"/>
    </row>
    <row r="3448" spans="2:3" x14ac:dyDescent="0.2">
      <c r="B3448"/>
      <c r="C3448"/>
    </row>
    <row r="3449" spans="2:3" x14ac:dyDescent="0.2">
      <c r="B3449"/>
      <c r="C3449"/>
    </row>
    <row r="3450" spans="2:3" x14ac:dyDescent="0.2">
      <c r="B3450"/>
      <c r="C3450"/>
    </row>
    <row r="3451" spans="2:3" x14ac:dyDescent="0.2">
      <c r="B3451"/>
      <c r="C3451"/>
    </row>
    <row r="3452" spans="2:3" x14ac:dyDescent="0.2">
      <c r="B3452"/>
      <c r="C3452"/>
    </row>
    <row r="3453" spans="2:3" x14ac:dyDescent="0.2">
      <c r="B3453"/>
      <c r="C3453"/>
    </row>
    <row r="3454" spans="2:3" x14ac:dyDescent="0.2">
      <c r="B3454"/>
      <c r="C3454"/>
    </row>
    <row r="3455" spans="2:3" x14ac:dyDescent="0.2">
      <c r="B3455"/>
      <c r="C3455"/>
    </row>
    <row r="3456" spans="2:3" x14ac:dyDescent="0.2">
      <c r="B3456"/>
      <c r="C3456"/>
    </row>
    <row r="3457" spans="2:3" x14ac:dyDescent="0.2">
      <c r="B3457"/>
      <c r="C3457"/>
    </row>
    <row r="3458" spans="2:3" x14ac:dyDescent="0.2">
      <c r="B3458"/>
      <c r="C3458"/>
    </row>
    <row r="3459" spans="2:3" x14ac:dyDescent="0.2">
      <c r="B3459"/>
      <c r="C3459"/>
    </row>
    <row r="3460" spans="2:3" x14ac:dyDescent="0.2">
      <c r="B3460"/>
      <c r="C3460"/>
    </row>
    <row r="3461" spans="2:3" x14ac:dyDescent="0.2">
      <c r="B3461"/>
      <c r="C3461"/>
    </row>
    <row r="3462" spans="2:3" x14ac:dyDescent="0.2">
      <c r="B3462"/>
      <c r="C3462"/>
    </row>
    <row r="3463" spans="2:3" x14ac:dyDescent="0.2">
      <c r="B3463"/>
      <c r="C3463"/>
    </row>
    <row r="3464" spans="2:3" x14ac:dyDescent="0.2">
      <c r="B3464"/>
      <c r="C3464"/>
    </row>
    <row r="3465" spans="2:3" x14ac:dyDescent="0.2">
      <c r="B3465"/>
      <c r="C3465"/>
    </row>
    <row r="3466" spans="2:3" x14ac:dyDescent="0.2">
      <c r="B3466"/>
      <c r="C3466"/>
    </row>
    <row r="3467" spans="2:3" x14ac:dyDescent="0.2">
      <c r="B3467"/>
      <c r="C3467"/>
    </row>
    <row r="3468" spans="2:3" x14ac:dyDescent="0.2">
      <c r="B3468"/>
      <c r="C3468"/>
    </row>
    <row r="3469" spans="2:3" x14ac:dyDescent="0.2">
      <c r="B3469"/>
      <c r="C3469"/>
    </row>
    <row r="3470" spans="2:3" x14ac:dyDescent="0.2">
      <c r="B3470"/>
      <c r="C3470"/>
    </row>
    <row r="3471" spans="2:3" x14ac:dyDescent="0.2">
      <c r="B3471"/>
      <c r="C3471"/>
    </row>
    <row r="3472" spans="2:3" x14ac:dyDescent="0.2">
      <c r="B3472"/>
      <c r="C3472"/>
    </row>
    <row r="3473" spans="2:3" x14ac:dyDescent="0.2">
      <c r="B3473"/>
      <c r="C3473"/>
    </row>
    <row r="3474" spans="2:3" x14ac:dyDescent="0.2">
      <c r="B3474"/>
      <c r="C3474"/>
    </row>
    <row r="3475" spans="2:3" x14ac:dyDescent="0.2">
      <c r="B3475"/>
      <c r="C3475"/>
    </row>
    <row r="3476" spans="2:3" x14ac:dyDescent="0.2">
      <c r="B3476"/>
      <c r="C3476"/>
    </row>
    <row r="3477" spans="2:3" x14ac:dyDescent="0.2">
      <c r="B3477"/>
      <c r="C3477"/>
    </row>
    <row r="3478" spans="2:3" x14ac:dyDescent="0.2">
      <c r="B3478"/>
      <c r="C3478"/>
    </row>
    <row r="3479" spans="2:3" x14ac:dyDescent="0.2">
      <c r="B3479"/>
      <c r="C3479"/>
    </row>
    <row r="3480" spans="2:3" x14ac:dyDescent="0.2">
      <c r="B3480"/>
      <c r="C3480"/>
    </row>
    <row r="3481" spans="2:3" x14ac:dyDescent="0.2">
      <c r="B3481"/>
      <c r="C3481"/>
    </row>
    <row r="3482" spans="2:3" x14ac:dyDescent="0.2">
      <c r="B3482"/>
      <c r="C3482"/>
    </row>
    <row r="3483" spans="2:3" x14ac:dyDescent="0.2">
      <c r="B3483"/>
      <c r="C3483"/>
    </row>
    <row r="3484" spans="2:3" x14ac:dyDescent="0.2">
      <c r="B3484"/>
      <c r="C3484"/>
    </row>
    <row r="3485" spans="2:3" x14ac:dyDescent="0.2">
      <c r="B3485"/>
      <c r="C3485"/>
    </row>
    <row r="3486" spans="2:3" x14ac:dyDescent="0.2">
      <c r="B3486"/>
      <c r="C3486"/>
    </row>
    <row r="3487" spans="2:3" x14ac:dyDescent="0.2">
      <c r="B3487"/>
      <c r="C3487"/>
    </row>
    <row r="3488" spans="2:3" x14ac:dyDescent="0.2">
      <c r="B3488"/>
      <c r="C3488"/>
    </row>
    <row r="3489" spans="2:3" x14ac:dyDescent="0.2">
      <c r="B3489"/>
      <c r="C3489"/>
    </row>
    <row r="3490" spans="2:3" x14ac:dyDescent="0.2">
      <c r="B3490"/>
      <c r="C3490"/>
    </row>
    <row r="3491" spans="2:3" x14ac:dyDescent="0.2">
      <c r="B3491"/>
      <c r="C3491"/>
    </row>
    <row r="3492" spans="2:3" x14ac:dyDescent="0.2">
      <c r="B3492"/>
      <c r="C3492"/>
    </row>
    <row r="3493" spans="2:3" x14ac:dyDescent="0.2">
      <c r="B3493"/>
      <c r="C3493"/>
    </row>
    <row r="3494" spans="2:3" x14ac:dyDescent="0.2">
      <c r="B3494"/>
      <c r="C3494"/>
    </row>
    <row r="3495" spans="2:3" x14ac:dyDescent="0.2">
      <c r="B3495"/>
      <c r="C3495"/>
    </row>
    <row r="3496" spans="2:3" x14ac:dyDescent="0.2">
      <c r="B3496"/>
      <c r="C3496"/>
    </row>
    <row r="3497" spans="2:3" x14ac:dyDescent="0.2">
      <c r="B3497"/>
      <c r="C3497"/>
    </row>
    <row r="3498" spans="2:3" x14ac:dyDescent="0.2">
      <c r="B3498"/>
      <c r="C3498"/>
    </row>
    <row r="3499" spans="2:3" x14ac:dyDescent="0.2">
      <c r="B3499"/>
      <c r="C3499"/>
    </row>
    <row r="3500" spans="2:3" x14ac:dyDescent="0.2">
      <c r="B3500"/>
      <c r="C3500"/>
    </row>
    <row r="3501" spans="2:3" x14ac:dyDescent="0.2">
      <c r="B3501"/>
      <c r="C3501"/>
    </row>
    <row r="3502" spans="2:3" x14ac:dyDescent="0.2">
      <c r="B3502"/>
      <c r="C3502"/>
    </row>
    <row r="3503" spans="2:3" x14ac:dyDescent="0.2">
      <c r="B3503"/>
      <c r="C3503"/>
    </row>
    <row r="3504" spans="2:3" x14ac:dyDescent="0.2">
      <c r="B3504"/>
      <c r="C3504"/>
    </row>
    <row r="3505" spans="2:3" x14ac:dyDescent="0.2">
      <c r="B3505"/>
      <c r="C3505"/>
    </row>
    <row r="3506" spans="2:3" x14ac:dyDescent="0.2">
      <c r="B3506"/>
      <c r="C3506"/>
    </row>
    <row r="3507" spans="2:3" x14ac:dyDescent="0.2">
      <c r="B3507"/>
      <c r="C3507"/>
    </row>
    <row r="3508" spans="2:3" x14ac:dyDescent="0.2">
      <c r="B3508"/>
      <c r="C3508"/>
    </row>
    <row r="3509" spans="2:3" x14ac:dyDescent="0.2">
      <c r="B3509"/>
      <c r="C3509"/>
    </row>
    <row r="3510" spans="2:3" x14ac:dyDescent="0.2">
      <c r="B3510"/>
      <c r="C3510"/>
    </row>
    <row r="3511" spans="2:3" x14ac:dyDescent="0.2">
      <c r="B3511"/>
      <c r="C3511"/>
    </row>
    <row r="3512" spans="2:3" x14ac:dyDescent="0.2">
      <c r="B3512"/>
      <c r="C3512"/>
    </row>
    <row r="3513" spans="2:3" x14ac:dyDescent="0.2">
      <c r="B3513"/>
      <c r="C3513"/>
    </row>
    <row r="3514" spans="2:3" x14ac:dyDescent="0.2">
      <c r="B3514"/>
      <c r="C3514"/>
    </row>
    <row r="3515" spans="2:3" x14ac:dyDescent="0.2">
      <c r="B3515"/>
      <c r="C3515"/>
    </row>
    <row r="3516" spans="2:3" x14ac:dyDescent="0.2">
      <c r="B3516"/>
      <c r="C3516"/>
    </row>
    <row r="3517" spans="2:3" x14ac:dyDescent="0.2">
      <c r="B3517"/>
      <c r="C3517"/>
    </row>
    <row r="3518" spans="2:3" x14ac:dyDescent="0.2">
      <c r="B3518"/>
      <c r="C3518"/>
    </row>
    <row r="3519" spans="2:3" x14ac:dyDescent="0.2">
      <c r="B3519"/>
      <c r="C3519"/>
    </row>
    <row r="3520" spans="2:3" x14ac:dyDescent="0.2">
      <c r="B3520"/>
      <c r="C3520"/>
    </row>
    <row r="3521" spans="2:3" x14ac:dyDescent="0.2">
      <c r="B3521"/>
      <c r="C3521"/>
    </row>
    <row r="3522" spans="2:3" x14ac:dyDescent="0.2">
      <c r="B3522"/>
      <c r="C3522"/>
    </row>
    <row r="3523" spans="2:3" x14ac:dyDescent="0.2">
      <c r="B3523"/>
      <c r="C3523"/>
    </row>
    <row r="3524" spans="2:3" x14ac:dyDescent="0.2">
      <c r="B3524"/>
      <c r="C3524"/>
    </row>
    <row r="3525" spans="2:3" x14ac:dyDescent="0.2">
      <c r="B3525"/>
      <c r="C3525"/>
    </row>
    <row r="3526" spans="2:3" x14ac:dyDescent="0.2">
      <c r="B3526"/>
      <c r="C3526"/>
    </row>
    <row r="3527" spans="2:3" x14ac:dyDescent="0.2">
      <c r="B3527"/>
      <c r="C3527"/>
    </row>
    <row r="3528" spans="2:3" x14ac:dyDescent="0.2">
      <c r="B3528"/>
      <c r="C3528"/>
    </row>
    <row r="3529" spans="2:3" x14ac:dyDescent="0.2">
      <c r="B3529"/>
      <c r="C3529"/>
    </row>
    <row r="3530" spans="2:3" x14ac:dyDescent="0.2">
      <c r="B3530"/>
      <c r="C3530"/>
    </row>
    <row r="3531" spans="2:3" x14ac:dyDescent="0.2">
      <c r="B3531"/>
      <c r="C3531"/>
    </row>
    <row r="3532" spans="2:3" x14ac:dyDescent="0.2">
      <c r="B3532"/>
      <c r="C3532"/>
    </row>
    <row r="3533" spans="2:3" x14ac:dyDescent="0.2">
      <c r="B3533"/>
      <c r="C3533"/>
    </row>
    <row r="3534" spans="2:3" x14ac:dyDescent="0.2">
      <c r="B3534"/>
      <c r="C3534"/>
    </row>
    <row r="3535" spans="2:3" x14ac:dyDescent="0.2">
      <c r="B3535"/>
      <c r="C3535"/>
    </row>
    <row r="3536" spans="2:3" x14ac:dyDescent="0.2">
      <c r="B3536"/>
      <c r="C3536"/>
    </row>
    <row r="3537" spans="2:3" x14ac:dyDescent="0.2">
      <c r="B3537"/>
      <c r="C3537"/>
    </row>
    <row r="3538" spans="2:3" x14ac:dyDescent="0.2">
      <c r="B3538"/>
      <c r="C3538"/>
    </row>
    <row r="3539" spans="2:3" x14ac:dyDescent="0.2">
      <c r="B3539"/>
      <c r="C3539"/>
    </row>
    <row r="3540" spans="2:3" x14ac:dyDescent="0.2">
      <c r="B3540"/>
      <c r="C3540"/>
    </row>
    <row r="3541" spans="2:3" x14ac:dyDescent="0.2">
      <c r="B3541"/>
      <c r="C3541"/>
    </row>
    <row r="3542" spans="2:3" x14ac:dyDescent="0.2">
      <c r="B3542"/>
      <c r="C3542"/>
    </row>
    <row r="3543" spans="2:3" x14ac:dyDescent="0.2">
      <c r="B3543"/>
      <c r="C3543"/>
    </row>
    <row r="3544" spans="2:3" x14ac:dyDescent="0.2">
      <c r="B3544"/>
      <c r="C3544"/>
    </row>
    <row r="3545" spans="2:3" x14ac:dyDescent="0.2">
      <c r="B3545"/>
      <c r="C3545"/>
    </row>
    <row r="3546" spans="2:3" x14ac:dyDescent="0.2">
      <c r="B3546"/>
      <c r="C3546"/>
    </row>
    <row r="3547" spans="2:3" x14ac:dyDescent="0.2">
      <c r="B3547"/>
      <c r="C3547"/>
    </row>
    <row r="3548" spans="2:3" x14ac:dyDescent="0.2">
      <c r="B3548"/>
      <c r="C3548"/>
    </row>
    <row r="3549" spans="2:3" x14ac:dyDescent="0.2">
      <c r="B3549"/>
      <c r="C3549"/>
    </row>
    <row r="3550" spans="2:3" x14ac:dyDescent="0.2">
      <c r="B3550"/>
      <c r="C3550"/>
    </row>
    <row r="3551" spans="2:3" x14ac:dyDescent="0.2">
      <c r="B3551"/>
      <c r="C3551"/>
    </row>
    <row r="3552" spans="2:3" x14ac:dyDescent="0.2">
      <c r="B3552"/>
      <c r="C3552"/>
    </row>
    <row r="3553" spans="2:3" x14ac:dyDescent="0.2">
      <c r="B3553"/>
      <c r="C3553"/>
    </row>
    <row r="3554" spans="2:3" x14ac:dyDescent="0.2">
      <c r="B3554"/>
      <c r="C3554"/>
    </row>
    <row r="3555" spans="2:3" x14ac:dyDescent="0.2">
      <c r="B3555"/>
      <c r="C3555"/>
    </row>
    <row r="3556" spans="2:3" x14ac:dyDescent="0.2">
      <c r="B3556"/>
      <c r="C3556"/>
    </row>
    <row r="3557" spans="2:3" x14ac:dyDescent="0.2">
      <c r="B3557"/>
      <c r="C3557"/>
    </row>
    <row r="3558" spans="2:3" x14ac:dyDescent="0.2">
      <c r="B3558"/>
      <c r="C3558"/>
    </row>
    <row r="3559" spans="2:3" x14ac:dyDescent="0.2">
      <c r="B3559"/>
      <c r="C3559"/>
    </row>
    <row r="3560" spans="2:3" x14ac:dyDescent="0.2">
      <c r="B3560"/>
      <c r="C3560"/>
    </row>
    <row r="3561" spans="2:3" x14ac:dyDescent="0.2">
      <c r="B3561"/>
      <c r="C3561"/>
    </row>
    <row r="3562" spans="2:3" x14ac:dyDescent="0.2">
      <c r="B3562"/>
      <c r="C3562"/>
    </row>
    <row r="3563" spans="2:3" x14ac:dyDescent="0.2">
      <c r="B3563"/>
      <c r="C3563"/>
    </row>
    <row r="3564" spans="2:3" x14ac:dyDescent="0.2">
      <c r="B3564"/>
      <c r="C3564"/>
    </row>
    <row r="3565" spans="2:3" x14ac:dyDescent="0.2">
      <c r="B3565"/>
      <c r="C3565"/>
    </row>
    <row r="3566" spans="2:3" x14ac:dyDescent="0.2">
      <c r="B3566"/>
      <c r="C3566"/>
    </row>
    <row r="3567" spans="2:3" x14ac:dyDescent="0.2">
      <c r="B3567"/>
      <c r="C3567"/>
    </row>
    <row r="3568" spans="2:3" x14ac:dyDescent="0.2">
      <c r="B3568"/>
      <c r="C3568"/>
    </row>
    <row r="3569" spans="2:3" x14ac:dyDescent="0.2">
      <c r="B3569"/>
      <c r="C3569"/>
    </row>
    <row r="3570" spans="2:3" x14ac:dyDescent="0.2">
      <c r="B3570"/>
      <c r="C3570"/>
    </row>
    <row r="3571" spans="2:3" x14ac:dyDescent="0.2">
      <c r="B3571"/>
      <c r="C3571"/>
    </row>
    <row r="3572" spans="2:3" x14ac:dyDescent="0.2">
      <c r="B3572"/>
      <c r="C3572"/>
    </row>
    <row r="3573" spans="2:3" x14ac:dyDescent="0.2">
      <c r="B3573"/>
      <c r="C3573"/>
    </row>
    <row r="3574" spans="2:3" x14ac:dyDescent="0.2">
      <c r="B3574"/>
      <c r="C3574"/>
    </row>
    <row r="3575" spans="2:3" x14ac:dyDescent="0.2">
      <c r="B3575"/>
      <c r="C3575"/>
    </row>
    <row r="3576" spans="2:3" x14ac:dyDescent="0.2">
      <c r="B3576"/>
      <c r="C3576"/>
    </row>
    <row r="3577" spans="2:3" x14ac:dyDescent="0.2">
      <c r="B3577"/>
      <c r="C3577"/>
    </row>
    <row r="3578" spans="2:3" x14ac:dyDescent="0.2">
      <c r="B3578"/>
      <c r="C3578"/>
    </row>
    <row r="3579" spans="2:3" x14ac:dyDescent="0.2">
      <c r="B3579"/>
      <c r="C3579"/>
    </row>
    <row r="3580" spans="2:3" x14ac:dyDescent="0.2">
      <c r="B3580"/>
      <c r="C3580"/>
    </row>
    <row r="3581" spans="2:3" x14ac:dyDescent="0.2">
      <c r="B3581"/>
      <c r="C3581"/>
    </row>
    <row r="3582" spans="2:3" x14ac:dyDescent="0.2">
      <c r="B3582"/>
      <c r="C3582"/>
    </row>
    <row r="3583" spans="2:3" x14ac:dyDescent="0.2">
      <c r="B3583"/>
      <c r="C3583"/>
    </row>
    <row r="3584" spans="2:3" x14ac:dyDescent="0.2">
      <c r="B3584"/>
      <c r="C3584"/>
    </row>
    <row r="3585" spans="2:3" x14ac:dyDescent="0.2">
      <c r="B3585"/>
      <c r="C3585"/>
    </row>
    <row r="3586" spans="2:3" x14ac:dyDescent="0.2">
      <c r="B3586"/>
      <c r="C3586"/>
    </row>
    <row r="3587" spans="2:3" x14ac:dyDescent="0.2">
      <c r="B3587"/>
      <c r="C3587"/>
    </row>
    <row r="3588" spans="2:3" x14ac:dyDescent="0.2">
      <c r="B3588"/>
      <c r="C3588"/>
    </row>
    <row r="3589" spans="2:3" x14ac:dyDescent="0.2">
      <c r="B3589"/>
      <c r="C3589"/>
    </row>
    <row r="3590" spans="2:3" x14ac:dyDescent="0.2">
      <c r="B3590"/>
      <c r="C3590"/>
    </row>
    <row r="3591" spans="2:3" x14ac:dyDescent="0.2">
      <c r="B3591"/>
      <c r="C3591"/>
    </row>
    <row r="3592" spans="2:3" x14ac:dyDescent="0.2">
      <c r="B3592"/>
      <c r="C3592"/>
    </row>
    <row r="3593" spans="2:3" x14ac:dyDescent="0.2">
      <c r="B3593"/>
      <c r="C3593"/>
    </row>
    <row r="3594" spans="2:3" x14ac:dyDescent="0.2">
      <c r="B3594"/>
      <c r="C3594"/>
    </row>
    <row r="3595" spans="2:3" x14ac:dyDescent="0.2">
      <c r="B3595"/>
      <c r="C3595"/>
    </row>
    <row r="3596" spans="2:3" x14ac:dyDescent="0.2">
      <c r="B3596"/>
      <c r="C3596"/>
    </row>
    <row r="3597" spans="2:3" x14ac:dyDescent="0.2">
      <c r="B3597"/>
      <c r="C3597"/>
    </row>
    <row r="3598" spans="2:3" x14ac:dyDescent="0.2">
      <c r="B3598"/>
      <c r="C3598"/>
    </row>
    <row r="3599" spans="2:3" x14ac:dyDescent="0.2">
      <c r="B3599"/>
      <c r="C3599"/>
    </row>
    <row r="3600" spans="2:3" x14ac:dyDescent="0.2">
      <c r="B3600"/>
      <c r="C3600"/>
    </row>
    <row r="3601" spans="2:3" x14ac:dyDescent="0.2">
      <c r="B3601"/>
      <c r="C3601"/>
    </row>
    <row r="3602" spans="2:3" x14ac:dyDescent="0.2">
      <c r="B3602"/>
      <c r="C3602"/>
    </row>
    <row r="3603" spans="2:3" x14ac:dyDescent="0.2">
      <c r="B3603"/>
      <c r="C3603"/>
    </row>
    <row r="3604" spans="2:3" x14ac:dyDescent="0.2">
      <c r="B3604"/>
      <c r="C3604"/>
    </row>
    <row r="3605" spans="2:3" x14ac:dyDescent="0.2">
      <c r="B3605"/>
      <c r="C3605"/>
    </row>
    <row r="3606" spans="2:3" x14ac:dyDescent="0.2">
      <c r="B3606"/>
      <c r="C3606"/>
    </row>
    <row r="3607" spans="2:3" x14ac:dyDescent="0.2">
      <c r="B3607"/>
      <c r="C3607"/>
    </row>
    <row r="3608" spans="2:3" x14ac:dyDescent="0.2">
      <c r="B3608"/>
      <c r="C3608"/>
    </row>
    <row r="3609" spans="2:3" x14ac:dyDescent="0.2">
      <c r="B3609"/>
      <c r="C3609"/>
    </row>
    <row r="3610" spans="2:3" x14ac:dyDescent="0.2">
      <c r="B3610"/>
      <c r="C3610"/>
    </row>
    <row r="3611" spans="2:3" x14ac:dyDescent="0.2">
      <c r="B3611"/>
      <c r="C3611"/>
    </row>
    <row r="3612" spans="2:3" x14ac:dyDescent="0.2">
      <c r="B3612"/>
      <c r="C3612"/>
    </row>
    <row r="3613" spans="2:3" x14ac:dyDescent="0.2">
      <c r="B3613"/>
      <c r="C3613"/>
    </row>
    <row r="3614" spans="2:3" x14ac:dyDescent="0.2">
      <c r="B3614"/>
      <c r="C3614"/>
    </row>
    <row r="3615" spans="2:3" x14ac:dyDescent="0.2">
      <c r="B3615"/>
      <c r="C3615"/>
    </row>
    <row r="3616" spans="2:3" x14ac:dyDescent="0.2">
      <c r="B3616"/>
      <c r="C3616"/>
    </row>
    <row r="3617" spans="2:3" x14ac:dyDescent="0.2">
      <c r="B3617"/>
      <c r="C3617"/>
    </row>
    <row r="3618" spans="2:3" x14ac:dyDescent="0.2">
      <c r="B3618"/>
      <c r="C3618"/>
    </row>
    <row r="3619" spans="2:3" x14ac:dyDescent="0.2">
      <c r="B3619"/>
      <c r="C3619"/>
    </row>
    <row r="3620" spans="2:3" x14ac:dyDescent="0.2">
      <c r="B3620"/>
      <c r="C3620"/>
    </row>
    <row r="3621" spans="2:3" x14ac:dyDescent="0.2">
      <c r="B3621"/>
      <c r="C3621"/>
    </row>
    <row r="3622" spans="2:3" x14ac:dyDescent="0.2">
      <c r="B3622"/>
      <c r="C3622"/>
    </row>
    <row r="3623" spans="2:3" x14ac:dyDescent="0.2">
      <c r="B3623"/>
      <c r="C3623"/>
    </row>
    <row r="3624" spans="2:3" x14ac:dyDescent="0.2">
      <c r="B3624"/>
      <c r="C3624"/>
    </row>
    <row r="3625" spans="2:3" x14ac:dyDescent="0.2">
      <c r="B3625"/>
      <c r="C3625"/>
    </row>
    <row r="3626" spans="2:3" x14ac:dyDescent="0.2">
      <c r="B3626"/>
      <c r="C3626"/>
    </row>
    <row r="3627" spans="2:3" x14ac:dyDescent="0.2">
      <c r="B3627"/>
      <c r="C3627"/>
    </row>
    <row r="3628" spans="2:3" x14ac:dyDescent="0.2">
      <c r="B3628"/>
      <c r="C3628"/>
    </row>
    <row r="3629" spans="2:3" x14ac:dyDescent="0.2">
      <c r="B3629"/>
      <c r="C3629"/>
    </row>
    <row r="3630" spans="2:3" x14ac:dyDescent="0.2">
      <c r="B3630"/>
      <c r="C3630"/>
    </row>
    <row r="3631" spans="2:3" x14ac:dyDescent="0.2">
      <c r="B3631"/>
      <c r="C3631"/>
    </row>
    <row r="3632" spans="2:3" x14ac:dyDescent="0.2">
      <c r="B3632"/>
      <c r="C3632"/>
    </row>
    <row r="3633" spans="2:3" x14ac:dyDescent="0.2">
      <c r="B3633"/>
      <c r="C3633"/>
    </row>
    <row r="3634" spans="2:3" x14ac:dyDescent="0.2">
      <c r="B3634"/>
      <c r="C3634"/>
    </row>
    <row r="3635" spans="2:3" x14ac:dyDescent="0.2">
      <c r="B3635"/>
      <c r="C3635"/>
    </row>
    <row r="3636" spans="2:3" x14ac:dyDescent="0.2">
      <c r="B3636"/>
      <c r="C3636"/>
    </row>
    <row r="3637" spans="2:3" x14ac:dyDescent="0.2">
      <c r="B3637"/>
      <c r="C3637"/>
    </row>
    <row r="3638" spans="2:3" x14ac:dyDescent="0.2">
      <c r="B3638"/>
      <c r="C3638"/>
    </row>
    <row r="3639" spans="2:3" x14ac:dyDescent="0.2">
      <c r="B3639"/>
      <c r="C3639"/>
    </row>
    <row r="3640" spans="2:3" x14ac:dyDescent="0.2">
      <c r="B3640"/>
      <c r="C3640"/>
    </row>
    <row r="3641" spans="2:3" x14ac:dyDescent="0.2">
      <c r="B3641"/>
      <c r="C3641"/>
    </row>
    <row r="3642" spans="2:3" x14ac:dyDescent="0.2">
      <c r="B3642"/>
      <c r="C3642"/>
    </row>
    <row r="3643" spans="2:3" x14ac:dyDescent="0.2">
      <c r="B3643"/>
      <c r="C3643"/>
    </row>
    <row r="3644" spans="2:3" x14ac:dyDescent="0.2">
      <c r="B3644"/>
      <c r="C3644"/>
    </row>
    <row r="3645" spans="2:3" x14ac:dyDescent="0.2">
      <c r="B3645"/>
      <c r="C3645"/>
    </row>
    <row r="3646" spans="2:3" x14ac:dyDescent="0.2">
      <c r="B3646"/>
      <c r="C3646"/>
    </row>
    <row r="3647" spans="2:3" x14ac:dyDescent="0.2">
      <c r="B3647"/>
      <c r="C3647"/>
    </row>
    <row r="3648" spans="2:3" x14ac:dyDescent="0.2">
      <c r="B3648"/>
      <c r="C3648"/>
    </row>
    <row r="3649" spans="2:3" x14ac:dyDescent="0.2">
      <c r="B3649"/>
      <c r="C3649"/>
    </row>
    <row r="3650" spans="2:3" x14ac:dyDescent="0.2">
      <c r="B3650"/>
      <c r="C3650"/>
    </row>
    <row r="3651" spans="2:3" x14ac:dyDescent="0.2">
      <c r="B3651"/>
      <c r="C3651"/>
    </row>
    <row r="3652" spans="2:3" x14ac:dyDescent="0.2">
      <c r="B3652"/>
      <c r="C3652"/>
    </row>
    <row r="3653" spans="2:3" x14ac:dyDescent="0.2">
      <c r="B3653"/>
      <c r="C3653"/>
    </row>
    <row r="3654" spans="2:3" x14ac:dyDescent="0.2">
      <c r="B3654"/>
      <c r="C3654"/>
    </row>
    <row r="3655" spans="2:3" x14ac:dyDescent="0.2">
      <c r="B3655"/>
      <c r="C3655"/>
    </row>
    <row r="3656" spans="2:3" x14ac:dyDescent="0.2">
      <c r="B3656"/>
      <c r="C3656"/>
    </row>
    <row r="3657" spans="2:3" x14ac:dyDescent="0.2">
      <c r="B3657"/>
      <c r="C3657"/>
    </row>
    <row r="3658" spans="2:3" x14ac:dyDescent="0.2">
      <c r="B3658"/>
      <c r="C3658"/>
    </row>
    <row r="3659" spans="2:3" x14ac:dyDescent="0.2">
      <c r="B3659"/>
      <c r="C3659"/>
    </row>
    <row r="3660" spans="2:3" x14ac:dyDescent="0.2">
      <c r="B3660"/>
      <c r="C3660"/>
    </row>
    <row r="3661" spans="2:3" x14ac:dyDescent="0.2">
      <c r="B3661"/>
      <c r="C3661"/>
    </row>
    <row r="3662" spans="2:3" x14ac:dyDescent="0.2">
      <c r="B3662"/>
      <c r="C3662"/>
    </row>
    <row r="3663" spans="2:3" x14ac:dyDescent="0.2">
      <c r="B3663"/>
      <c r="C3663"/>
    </row>
    <row r="3664" spans="2:3" x14ac:dyDescent="0.2">
      <c r="B3664"/>
      <c r="C3664"/>
    </row>
    <row r="3665" spans="2:3" x14ac:dyDescent="0.2">
      <c r="B3665"/>
      <c r="C3665"/>
    </row>
    <row r="3666" spans="2:3" x14ac:dyDescent="0.2">
      <c r="B3666"/>
      <c r="C3666"/>
    </row>
    <row r="3667" spans="2:3" x14ac:dyDescent="0.2">
      <c r="B3667"/>
      <c r="C3667"/>
    </row>
    <row r="3668" spans="2:3" x14ac:dyDescent="0.2">
      <c r="B3668"/>
      <c r="C3668"/>
    </row>
    <row r="3669" spans="2:3" x14ac:dyDescent="0.2">
      <c r="B3669"/>
      <c r="C3669"/>
    </row>
    <row r="3670" spans="2:3" x14ac:dyDescent="0.2">
      <c r="B3670"/>
      <c r="C3670"/>
    </row>
    <row r="3671" spans="2:3" x14ac:dyDescent="0.2">
      <c r="B3671"/>
      <c r="C3671"/>
    </row>
    <row r="3672" spans="2:3" x14ac:dyDescent="0.2">
      <c r="B3672"/>
      <c r="C3672"/>
    </row>
    <row r="3673" spans="2:3" x14ac:dyDescent="0.2">
      <c r="B3673"/>
      <c r="C3673"/>
    </row>
    <row r="3674" spans="2:3" x14ac:dyDescent="0.2">
      <c r="B3674"/>
      <c r="C3674"/>
    </row>
    <row r="3675" spans="2:3" x14ac:dyDescent="0.2">
      <c r="B3675"/>
      <c r="C3675"/>
    </row>
    <row r="3676" spans="2:3" x14ac:dyDescent="0.2">
      <c r="B3676"/>
      <c r="C3676"/>
    </row>
    <row r="3677" spans="2:3" x14ac:dyDescent="0.2">
      <c r="B3677"/>
      <c r="C3677"/>
    </row>
    <row r="3678" spans="2:3" x14ac:dyDescent="0.2">
      <c r="B3678"/>
      <c r="C3678"/>
    </row>
    <row r="3679" spans="2:3" x14ac:dyDescent="0.2">
      <c r="B3679"/>
      <c r="C3679"/>
    </row>
    <row r="3680" spans="2:3" x14ac:dyDescent="0.2">
      <c r="B3680"/>
      <c r="C3680"/>
    </row>
    <row r="3681" spans="2:3" x14ac:dyDescent="0.2">
      <c r="B3681"/>
      <c r="C3681"/>
    </row>
    <row r="3682" spans="2:3" x14ac:dyDescent="0.2">
      <c r="B3682"/>
      <c r="C3682"/>
    </row>
    <row r="3683" spans="2:3" x14ac:dyDescent="0.2">
      <c r="B3683"/>
      <c r="C3683"/>
    </row>
    <row r="3684" spans="2:3" x14ac:dyDescent="0.2">
      <c r="B3684"/>
      <c r="C3684"/>
    </row>
    <row r="3685" spans="2:3" x14ac:dyDescent="0.2">
      <c r="B3685"/>
      <c r="C3685"/>
    </row>
    <row r="3686" spans="2:3" x14ac:dyDescent="0.2">
      <c r="B3686"/>
      <c r="C3686"/>
    </row>
    <row r="3687" spans="2:3" x14ac:dyDescent="0.2">
      <c r="B3687"/>
      <c r="C3687"/>
    </row>
    <row r="3688" spans="2:3" x14ac:dyDescent="0.2">
      <c r="B3688"/>
      <c r="C3688"/>
    </row>
    <row r="3689" spans="2:3" x14ac:dyDescent="0.2">
      <c r="B3689"/>
      <c r="C3689"/>
    </row>
    <row r="3690" spans="2:3" x14ac:dyDescent="0.2">
      <c r="B3690"/>
      <c r="C3690"/>
    </row>
    <row r="3691" spans="2:3" x14ac:dyDescent="0.2">
      <c r="B3691"/>
      <c r="C3691"/>
    </row>
    <row r="3692" spans="2:3" x14ac:dyDescent="0.2">
      <c r="B3692"/>
      <c r="C3692"/>
    </row>
    <row r="3693" spans="2:3" x14ac:dyDescent="0.2">
      <c r="B3693"/>
      <c r="C3693"/>
    </row>
    <row r="3694" spans="2:3" x14ac:dyDescent="0.2">
      <c r="B3694"/>
      <c r="C3694"/>
    </row>
    <row r="3695" spans="2:3" x14ac:dyDescent="0.2">
      <c r="B3695"/>
      <c r="C3695"/>
    </row>
    <row r="3696" spans="2:3" x14ac:dyDescent="0.2">
      <c r="B3696"/>
      <c r="C3696"/>
    </row>
    <row r="3697" spans="2:3" x14ac:dyDescent="0.2">
      <c r="B3697"/>
      <c r="C3697"/>
    </row>
    <row r="3698" spans="2:3" x14ac:dyDescent="0.2">
      <c r="B3698"/>
      <c r="C3698"/>
    </row>
    <row r="3699" spans="2:3" x14ac:dyDescent="0.2">
      <c r="B3699"/>
      <c r="C3699"/>
    </row>
    <row r="3700" spans="2:3" x14ac:dyDescent="0.2">
      <c r="B3700"/>
      <c r="C3700"/>
    </row>
    <row r="3701" spans="2:3" x14ac:dyDescent="0.2">
      <c r="B3701"/>
      <c r="C3701"/>
    </row>
    <row r="3702" spans="2:3" x14ac:dyDescent="0.2">
      <c r="B3702"/>
      <c r="C3702"/>
    </row>
    <row r="3703" spans="2:3" x14ac:dyDescent="0.2">
      <c r="B3703"/>
      <c r="C3703"/>
    </row>
    <row r="3704" spans="2:3" x14ac:dyDescent="0.2">
      <c r="B3704"/>
      <c r="C3704"/>
    </row>
    <row r="3705" spans="2:3" x14ac:dyDescent="0.2">
      <c r="B3705"/>
      <c r="C3705"/>
    </row>
    <row r="3706" spans="2:3" x14ac:dyDescent="0.2">
      <c r="B3706"/>
      <c r="C3706"/>
    </row>
    <row r="3707" spans="2:3" x14ac:dyDescent="0.2">
      <c r="B3707"/>
      <c r="C3707"/>
    </row>
    <row r="3708" spans="2:3" x14ac:dyDescent="0.2">
      <c r="B3708"/>
      <c r="C3708"/>
    </row>
    <row r="3709" spans="2:3" x14ac:dyDescent="0.2">
      <c r="B3709"/>
      <c r="C3709"/>
    </row>
    <row r="3710" spans="2:3" x14ac:dyDescent="0.2">
      <c r="B3710"/>
      <c r="C3710"/>
    </row>
    <row r="3711" spans="2:3" x14ac:dyDescent="0.2">
      <c r="B3711"/>
      <c r="C3711"/>
    </row>
    <row r="3712" spans="2:3" x14ac:dyDescent="0.2">
      <c r="B3712"/>
      <c r="C3712"/>
    </row>
    <row r="3713" spans="2:3" x14ac:dyDescent="0.2">
      <c r="B3713"/>
      <c r="C3713"/>
    </row>
    <row r="3714" spans="2:3" x14ac:dyDescent="0.2">
      <c r="B3714"/>
      <c r="C3714"/>
    </row>
    <row r="3715" spans="2:3" x14ac:dyDescent="0.2">
      <c r="B3715"/>
      <c r="C3715"/>
    </row>
    <row r="3716" spans="2:3" x14ac:dyDescent="0.2">
      <c r="B3716"/>
      <c r="C3716"/>
    </row>
    <row r="3717" spans="2:3" x14ac:dyDescent="0.2">
      <c r="B3717"/>
      <c r="C3717"/>
    </row>
    <row r="3718" spans="2:3" x14ac:dyDescent="0.2">
      <c r="B3718"/>
      <c r="C3718"/>
    </row>
    <row r="3719" spans="2:3" x14ac:dyDescent="0.2">
      <c r="B3719"/>
      <c r="C3719"/>
    </row>
    <row r="3720" spans="2:3" x14ac:dyDescent="0.2">
      <c r="B3720"/>
      <c r="C3720"/>
    </row>
    <row r="3721" spans="2:3" x14ac:dyDescent="0.2">
      <c r="B3721"/>
      <c r="C3721"/>
    </row>
    <row r="3722" spans="2:3" x14ac:dyDescent="0.2">
      <c r="B3722"/>
      <c r="C3722"/>
    </row>
    <row r="3723" spans="2:3" x14ac:dyDescent="0.2">
      <c r="B3723"/>
      <c r="C3723"/>
    </row>
    <row r="3724" spans="2:3" x14ac:dyDescent="0.2">
      <c r="B3724"/>
      <c r="C3724"/>
    </row>
    <row r="3725" spans="2:3" x14ac:dyDescent="0.2">
      <c r="B3725"/>
      <c r="C3725"/>
    </row>
    <row r="3726" spans="2:3" x14ac:dyDescent="0.2">
      <c r="B3726"/>
      <c r="C3726"/>
    </row>
    <row r="3727" spans="2:3" x14ac:dyDescent="0.2">
      <c r="B3727"/>
      <c r="C3727"/>
    </row>
    <row r="3728" spans="2:3" x14ac:dyDescent="0.2">
      <c r="B3728"/>
      <c r="C3728"/>
    </row>
    <row r="3729" spans="2:3" x14ac:dyDescent="0.2">
      <c r="B3729"/>
      <c r="C3729"/>
    </row>
    <row r="3730" spans="2:3" x14ac:dyDescent="0.2">
      <c r="B3730"/>
      <c r="C3730"/>
    </row>
    <row r="3731" spans="2:3" x14ac:dyDescent="0.2">
      <c r="B3731"/>
      <c r="C3731"/>
    </row>
    <row r="3732" spans="2:3" x14ac:dyDescent="0.2">
      <c r="B3732"/>
      <c r="C3732"/>
    </row>
    <row r="3733" spans="2:3" x14ac:dyDescent="0.2">
      <c r="B3733"/>
      <c r="C3733"/>
    </row>
    <row r="3734" spans="2:3" x14ac:dyDescent="0.2">
      <c r="B3734"/>
      <c r="C3734"/>
    </row>
    <row r="3735" spans="2:3" x14ac:dyDescent="0.2">
      <c r="B3735"/>
      <c r="C3735"/>
    </row>
    <row r="3736" spans="2:3" x14ac:dyDescent="0.2">
      <c r="B3736"/>
      <c r="C3736"/>
    </row>
    <row r="3737" spans="2:3" x14ac:dyDescent="0.2">
      <c r="B3737"/>
      <c r="C3737"/>
    </row>
    <row r="3738" spans="2:3" x14ac:dyDescent="0.2">
      <c r="B3738"/>
      <c r="C3738"/>
    </row>
    <row r="3739" spans="2:3" x14ac:dyDescent="0.2">
      <c r="B3739"/>
      <c r="C3739"/>
    </row>
    <row r="3740" spans="2:3" x14ac:dyDescent="0.2">
      <c r="B3740"/>
      <c r="C3740"/>
    </row>
    <row r="3741" spans="2:3" x14ac:dyDescent="0.2">
      <c r="B3741"/>
      <c r="C3741"/>
    </row>
    <row r="3742" spans="2:3" x14ac:dyDescent="0.2">
      <c r="B3742"/>
      <c r="C3742"/>
    </row>
    <row r="3743" spans="2:3" x14ac:dyDescent="0.2">
      <c r="B3743"/>
      <c r="C3743"/>
    </row>
    <row r="3744" spans="2:3" x14ac:dyDescent="0.2">
      <c r="B3744"/>
      <c r="C3744"/>
    </row>
    <row r="3745" spans="2:3" x14ac:dyDescent="0.2">
      <c r="B3745"/>
      <c r="C3745"/>
    </row>
    <row r="3746" spans="2:3" x14ac:dyDescent="0.2">
      <c r="B3746"/>
      <c r="C3746"/>
    </row>
    <row r="3747" spans="2:3" x14ac:dyDescent="0.2">
      <c r="B3747"/>
      <c r="C3747"/>
    </row>
    <row r="3748" spans="2:3" x14ac:dyDescent="0.2">
      <c r="B3748"/>
      <c r="C3748"/>
    </row>
    <row r="3749" spans="2:3" x14ac:dyDescent="0.2">
      <c r="B3749"/>
      <c r="C3749"/>
    </row>
    <row r="3750" spans="2:3" x14ac:dyDescent="0.2">
      <c r="B3750"/>
      <c r="C3750"/>
    </row>
    <row r="3751" spans="2:3" x14ac:dyDescent="0.2">
      <c r="B3751"/>
      <c r="C3751"/>
    </row>
    <row r="3752" spans="2:3" x14ac:dyDescent="0.2">
      <c r="B3752"/>
      <c r="C3752"/>
    </row>
    <row r="3753" spans="2:3" x14ac:dyDescent="0.2">
      <c r="B3753"/>
      <c r="C3753"/>
    </row>
    <row r="3754" spans="2:3" x14ac:dyDescent="0.2">
      <c r="B3754"/>
      <c r="C3754"/>
    </row>
    <row r="3755" spans="2:3" x14ac:dyDescent="0.2">
      <c r="B3755"/>
      <c r="C3755"/>
    </row>
    <row r="3756" spans="2:3" x14ac:dyDescent="0.2">
      <c r="B3756"/>
      <c r="C3756"/>
    </row>
    <row r="3757" spans="2:3" x14ac:dyDescent="0.2">
      <c r="B3757"/>
      <c r="C3757"/>
    </row>
    <row r="3758" spans="2:3" x14ac:dyDescent="0.2">
      <c r="B3758"/>
      <c r="C3758"/>
    </row>
    <row r="3759" spans="2:3" x14ac:dyDescent="0.2">
      <c r="B3759"/>
      <c r="C3759"/>
    </row>
    <row r="3760" spans="2:3" x14ac:dyDescent="0.2">
      <c r="B3760"/>
      <c r="C3760"/>
    </row>
    <row r="3761" spans="2:3" x14ac:dyDescent="0.2">
      <c r="B3761"/>
      <c r="C3761"/>
    </row>
    <row r="3762" spans="2:3" x14ac:dyDescent="0.2">
      <c r="B3762"/>
      <c r="C3762"/>
    </row>
    <row r="3763" spans="2:3" x14ac:dyDescent="0.2">
      <c r="B3763"/>
      <c r="C3763"/>
    </row>
    <row r="3764" spans="2:3" x14ac:dyDescent="0.2">
      <c r="B3764"/>
      <c r="C3764"/>
    </row>
    <row r="3765" spans="2:3" x14ac:dyDescent="0.2">
      <c r="B3765"/>
      <c r="C3765"/>
    </row>
    <row r="3766" spans="2:3" x14ac:dyDescent="0.2">
      <c r="B3766"/>
      <c r="C3766"/>
    </row>
    <row r="3767" spans="2:3" x14ac:dyDescent="0.2">
      <c r="B3767"/>
      <c r="C3767"/>
    </row>
    <row r="3768" spans="2:3" x14ac:dyDescent="0.2">
      <c r="B3768"/>
      <c r="C3768"/>
    </row>
    <row r="3769" spans="2:3" x14ac:dyDescent="0.2">
      <c r="B3769"/>
      <c r="C3769"/>
    </row>
    <row r="3770" spans="2:3" x14ac:dyDescent="0.2">
      <c r="B3770"/>
      <c r="C3770"/>
    </row>
    <row r="3771" spans="2:3" x14ac:dyDescent="0.2">
      <c r="B3771"/>
      <c r="C3771"/>
    </row>
    <row r="3772" spans="2:3" x14ac:dyDescent="0.2">
      <c r="B3772"/>
      <c r="C3772"/>
    </row>
    <row r="3773" spans="2:3" x14ac:dyDescent="0.2">
      <c r="B3773"/>
      <c r="C3773"/>
    </row>
    <row r="3774" spans="2:3" x14ac:dyDescent="0.2">
      <c r="B3774"/>
      <c r="C3774"/>
    </row>
    <row r="3775" spans="2:3" x14ac:dyDescent="0.2">
      <c r="B3775"/>
      <c r="C3775"/>
    </row>
    <row r="3776" spans="2:3" x14ac:dyDescent="0.2">
      <c r="B3776"/>
      <c r="C3776"/>
    </row>
    <row r="3777" spans="2:3" x14ac:dyDescent="0.2">
      <c r="B3777"/>
      <c r="C3777"/>
    </row>
    <row r="3778" spans="2:3" x14ac:dyDescent="0.2">
      <c r="B3778"/>
      <c r="C3778"/>
    </row>
    <row r="3779" spans="2:3" x14ac:dyDescent="0.2">
      <c r="B3779"/>
      <c r="C3779"/>
    </row>
    <row r="3780" spans="2:3" x14ac:dyDescent="0.2">
      <c r="B3780"/>
      <c r="C3780"/>
    </row>
    <row r="3781" spans="2:3" x14ac:dyDescent="0.2">
      <c r="B3781"/>
      <c r="C3781"/>
    </row>
    <row r="3782" spans="2:3" x14ac:dyDescent="0.2">
      <c r="B3782"/>
      <c r="C3782"/>
    </row>
    <row r="3783" spans="2:3" x14ac:dyDescent="0.2">
      <c r="B3783"/>
      <c r="C3783"/>
    </row>
    <row r="3784" spans="2:3" x14ac:dyDescent="0.2">
      <c r="B3784"/>
      <c r="C3784"/>
    </row>
    <row r="3785" spans="2:3" x14ac:dyDescent="0.2">
      <c r="B3785"/>
      <c r="C3785"/>
    </row>
    <row r="3786" spans="2:3" x14ac:dyDescent="0.2">
      <c r="B3786"/>
      <c r="C3786"/>
    </row>
    <row r="3787" spans="2:3" x14ac:dyDescent="0.2">
      <c r="B3787"/>
      <c r="C3787"/>
    </row>
    <row r="3788" spans="2:3" x14ac:dyDescent="0.2">
      <c r="B3788"/>
      <c r="C3788"/>
    </row>
    <row r="3789" spans="2:3" x14ac:dyDescent="0.2">
      <c r="B3789"/>
      <c r="C3789"/>
    </row>
    <row r="3790" spans="2:3" x14ac:dyDescent="0.2">
      <c r="B3790"/>
      <c r="C3790"/>
    </row>
    <row r="3791" spans="2:3" x14ac:dyDescent="0.2">
      <c r="B3791"/>
      <c r="C3791"/>
    </row>
    <row r="3792" spans="2:3" x14ac:dyDescent="0.2">
      <c r="B3792"/>
      <c r="C3792"/>
    </row>
    <row r="3793" spans="2:3" x14ac:dyDescent="0.2">
      <c r="B3793"/>
      <c r="C3793"/>
    </row>
    <row r="3794" spans="2:3" x14ac:dyDescent="0.2">
      <c r="B3794"/>
      <c r="C3794"/>
    </row>
    <row r="3795" spans="2:3" x14ac:dyDescent="0.2">
      <c r="B3795"/>
      <c r="C3795"/>
    </row>
    <row r="3796" spans="2:3" x14ac:dyDescent="0.2">
      <c r="B3796"/>
      <c r="C3796"/>
    </row>
    <row r="3797" spans="2:3" x14ac:dyDescent="0.2">
      <c r="B3797"/>
      <c r="C3797"/>
    </row>
    <row r="3798" spans="2:3" x14ac:dyDescent="0.2">
      <c r="B3798"/>
      <c r="C3798"/>
    </row>
    <row r="3799" spans="2:3" x14ac:dyDescent="0.2">
      <c r="B3799"/>
      <c r="C3799"/>
    </row>
    <row r="3800" spans="2:3" x14ac:dyDescent="0.2">
      <c r="B3800"/>
      <c r="C3800"/>
    </row>
    <row r="3801" spans="2:3" x14ac:dyDescent="0.2">
      <c r="B3801"/>
      <c r="C3801"/>
    </row>
    <row r="3802" spans="2:3" x14ac:dyDescent="0.2">
      <c r="B3802"/>
      <c r="C3802"/>
    </row>
    <row r="3803" spans="2:3" x14ac:dyDescent="0.2">
      <c r="B3803"/>
      <c r="C3803"/>
    </row>
    <row r="3804" spans="2:3" x14ac:dyDescent="0.2">
      <c r="B3804"/>
      <c r="C3804"/>
    </row>
    <row r="3805" spans="2:3" x14ac:dyDescent="0.2">
      <c r="B3805"/>
      <c r="C3805"/>
    </row>
    <row r="3806" spans="2:3" x14ac:dyDescent="0.2">
      <c r="B3806"/>
      <c r="C3806"/>
    </row>
    <row r="3807" spans="2:3" x14ac:dyDescent="0.2">
      <c r="B3807"/>
      <c r="C3807"/>
    </row>
    <row r="3808" spans="2:3" x14ac:dyDescent="0.2">
      <c r="B3808"/>
      <c r="C3808"/>
    </row>
    <row r="3809" spans="2:3" x14ac:dyDescent="0.2">
      <c r="B3809"/>
      <c r="C3809"/>
    </row>
    <row r="3810" spans="2:3" x14ac:dyDescent="0.2">
      <c r="B3810"/>
      <c r="C3810"/>
    </row>
    <row r="3811" spans="2:3" x14ac:dyDescent="0.2">
      <c r="B3811"/>
      <c r="C3811"/>
    </row>
    <row r="3812" spans="2:3" x14ac:dyDescent="0.2">
      <c r="B3812"/>
      <c r="C3812"/>
    </row>
    <row r="3813" spans="2:3" x14ac:dyDescent="0.2">
      <c r="B3813"/>
      <c r="C3813"/>
    </row>
    <row r="3814" spans="2:3" x14ac:dyDescent="0.2">
      <c r="B3814"/>
      <c r="C3814"/>
    </row>
    <row r="3815" spans="2:3" x14ac:dyDescent="0.2">
      <c r="B3815"/>
      <c r="C3815"/>
    </row>
    <row r="3816" spans="2:3" x14ac:dyDescent="0.2">
      <c r="B3816"/>
      <c r="C3816"/>
    </row>
    <row r="3817" spans="2:3" x14ac:dyDescent="0.2">
      <c r="B3817"/>
      <c r="C3817"/>
    </row>
    <row r="3818" spans="2:3" x14ac:dyDescent="0.2">
      <c r="B3818"/>
      <c r="C3818"/>
    </row>
    <row r="3819" spans="2:3" x14ac:dyDescent="0.2">
      <c r="B3819"/>
      <c r="C3819"/>
    </row>
    <row r="3820" spans="2:3" x14ac:dyDescent="0.2">
      <c r="B3820"/>
      <c r="C3820"/>
    </row>
    <row r="3821" spans="2:3" x14ac:dyDescent="0.2">
      <c r="B3821"/>
      <c r="C3821"/>
    </row>
    <row r="3822" spans="2:3" x14ac:dyDescent="0.2">
      <c r="B3822"/>
      <c r="C3822"/>
    </row>
    <row r="3823" spans="2:3" x14ac:dyDescent="0.2">
      <c r="B3823"/>
      <c r="C3823"/>
    </row>
    <row r="3824" spans="2:3" x14ac:dyDescent="0.2">
      <c r="B3824"/>
      <c r="C3824"/>
    </row>
    <row r="3825" spans="2:3" x14ac:dyDescent="0.2">
      <c r="B3825"/>
      <c r="C3825"/>
    </row>
    <row r="3826" spans="2:3" x14ac:dyDescent="0.2">
      <c r="B3826"/>
      <c r="C3826"/>
    </row>
    <row r="3827" spans="2:3" x14ac:dyDescent="0.2">
      <c r="B3827"/>
      <c r="C3827"/>
    </row>
    <row r="3828" spans="2:3" x14ac:dyDescent="0.2">
      <c r="B3828"/>
      <c r="C3828"/>
    </row>
    <row r="3829" spans="2:3" x14ac:dyDescent="0.2">
      <c r="B3829"/>
      <c r="C3829"/>
    </row>
    <row r="3830" spans="2:3" x14ac:dyDescent="0.2">
      <c r="B3830"/>
      <c r="C3830"/>
    </row>
    <row r="3831" spans="2:3" x14ac:dyDescent="0.2">
      <c r="B3831"/>
      <c r="C3831"/>
    </row>
    <row r="3832" spans="2:3" x14ac:dyDescent="0.2">
      <c r="B3832"/>
      <c r="C3832"/>
    </row>
    <row r="3833" spans="2:3" x14ac:dyDescent="0.2">
      <c r="B3833"/>
      <c r="C3833"/>
    </row>
    <row r="3834" spans="2:3" x14ac:dyDescent="0.2">
      <c r="B3834"/>
      <c r="C3834"/>
    </row>
    <row r="3835" spans="2:3" x14ac:dyDescent="0.2">
      <c r="B3835"/>
      <c r="C3835"/>
    </row>
    <row r="3836" spans="2:3" x14ac:dyDescent="0.2">
      <c r="B3836"/>
      <c r="C3836"/>
    </row>
    <row r="3837" spans="2:3" x14ac:dyDescent="0.2">
      <c r="B3837"/>
      <c r="C3837"/>
    </row>
    <row r="3838" spans="2:3" x14ac:dyDescent="0.2">
      <c r="B3838"/>
      <c r="C3838"/>
    </row>
    <row r="3839" spans="2:3" x14ac:dyDescent="0.2">
      <c r="B3839"/>
      <c r="C3839"/>
    </row>
    <row r="3840" spans="2:3" x14ac:dyDescent="0.2">
      <c r="B3840"/>
      <c r="C3840"/>
    </row>
    <row r="3841" spans="2:3" x14ac:dyDescent="0.2">
      <c r="B3841"/>
      <c r="C3841"/>
    </row>
    <row r="3842" spans="2:3" x14ac:dyDescent="0.2">
      <c r="B3842"/>
      <c r="C3842"/>
    </row>
    <row r="3843" spans="2:3" x14ac:dyDescent="0.2">
      <c r="B3843"/>
      <c r="C3843"/>
    </row>
    <row r="3844" spans="2:3" x14ac:dyDescent="0.2">
      <c r="B3844"/>
      <c r="C3844"/>
    </row>
    <row r="3845" spans="2:3" x14ac:dyDescent="0.2">
      <c r="B3845"/>
      <c r="C3845"/>
    </row>
    <row r="3846" spans="2:3" x14ac:dyDescent="0.2">
      <c r="B3846"/>
      <c r="C3846"/>
    </row>
    <row r="3847" spans="2:3" x14ac:dyDescent="0.2">
      <c r="B3847"/>
      <c r="C3847"/>
    </row>
    <row r="3848" spans="2:3" x14ac:dyDescent="0.2">
      <c r="B3848"/>
      <c r="C3848"/>
    </row>
    <row r="3849" spans="2:3" x14ac:dyDescent="0.2">
      <c r="B3849"/>
      <c r="C3849"/>
    </row>
    <row r="3850" spans="2:3" x14ac:dyDescent="0.2">
      <c r="B3850"/>
      <c r="C3850"/>
    </row>
    <row r="3851" spans="2:3" x14ac:dyDescent="0.2">
      <c r="B3851"/>
      <c r="C3851"/>
    </row>
    <row r="3852" spans="2:3" x14ac:dyDescent="0.2">
      <c r="B3852"/>
      <c r="C3852"/>
    </row>
    <row r="3853" spans="2:3" x14ac:dyDescent="0.2">
      <c r="B3853"/>
      <c r="C3853"/>
    </row>
    <row r="3854" spans="2:3" x14ac:dyDescent="0.2">
      <c r="B3854"/>
      <c r="C3854"/>
    </row>
    <row r="3855" spans="2:3" x14ac:dyDescent="0.2">
      <c r="B3855"/>
      <c r="C3855"/>
    </row>
    <row r="3856" spans="2:3" x14ac:dyDescent="0.2">
      <c r="B3856"/>
      <c r="C3856"/>
    </row>
    <row r="3857" spans="2:3" x14ac:dyDescent="0.2">
      <c r="B3857"/>
      <c r="C3857"/>
    </row>
    <row r="3858" spans="2:3" x14ac:dyDescent="0.2">
      <c r="B3858"/>
      <c r="C3858"/>
    </row>
    <row r="3859" spans="2:3" x14ac:dyDescent="0.2">
      <c r="B3859"/>
      <c r="C3859"/>
    </row>
    <row r="3860" spans="2:3" x14ac:dyDescent="0.2">
      <c r="B3860"/>
      <c r="C3860"/>
    </row>
    <row r="3861" spans="2:3" x14ac:dyDescent="0.2">
      <c r="B3861"/>
      <c r="C3861"/>
    </row>
    <row r="3862" spans="2:3" x14ac:dyDescent="0.2">
      <c r="B3862"/>
      <c r="C3862"/>
    </row>
    <row r="3863" spans="2:3" x14ac:dyDescent="0.2">
      <c r="B3863"/>
      <c r="C3863"/>
    </row>
    <row r="3864" spans="2:3" x14ac:dyDescent="0.2">
      <c r="B3864"/>
      <c r="C3864"/>
    </row>
    <row r="3865" spans="2:3" x14ac:dyDescent="0.2">
      <c r="B3865"/>
      <c r="C3865"/>
    </row>
    <row r="3866" spans="2:3" x14ac:dyDescent="0.2">
      <c r="B3866"/>
      <c r="C3866"/>
    </row>
    <row r="3867" spans="2:3" x14ac:dyDescent="0.2">
      <c r="B3867"/>
      <c r="C3867"/>
    </row>
    <row r="3868" spans="2:3" x14ac:dyDescent="0.2">
      <c r="B3868"/>
      <c r="C3868"/>
    </row>
    <row r="3869" spans="2:3" x14ac:dyDescent="0.2">
      <c r="B3869"/>
      <c r="C3869"/>
    </row>
    <row r="3870" spans="2:3" x14ac:dyDescent="0.2">
      <c r="B3870"/>
      <c r="C3870"/>
    </row>
    <row r="3871" spans="2:3" x14ac:dyDescent="0.2">
      <c r="B3871"/>
      <c r="C3871"/>
    </row>
    <row r="3872" spans="2:3" x14ac:dyDescent="0.2">
      <c r="B3872"/>
      <c r="C3872"/>
    </row>
    <row r="3873" spans="2:3" x14ac:dyDescent="0.2">
      <c r="B3873"/>
      <c r="C3873"/>
    </row>
    <row r="3874" spans="2:3" x14ac:dyDescent="0.2">
      <c r="B3874"/>
      <c r="C3874"/>
    </row>
    <row r="3875" spans="2:3" x14ac:dyDescent="0.2">
      <c r="B3875"/>
      <c r="C3875"/>
    </row>
    <row r="3876" spans="2:3" x14ac:dyDescent="0.2">
      <c r="B3876"/>
      <c r="C3876"/>
    </row>
    <row r="3877" spans="2:3" x14ac:dyDescent="0.2">
      <c r="B3877"/>
      <c r="C3877"/>
    </row>
    <row r="3878" spans="2:3" x14ac:dyDescent="0.2">
      <c r="B3878"/>
      <c r="C3878"/>
    </row>
    <row r="3879" spans="2:3" x14ac:dyDescent="0.2">
      <c r="B3879"/>
      <c r="C3879"/>
    </row>
    <row r="3880" spans="2:3" x14ac:dyDescent="0.2">
      <c r="B3880"/>
      <c r="C3880"/>
    </row>
    <row r="3881" spans="2:3" x14ac:dyDescent="0.2">
      <c r="B3881"/>
      <c r="C3881"/>
    </row>
    <row r="3882" spans="2:3" x14ac:dyDescent="0.2">
      <c r="B3882"/>
      <c r="C3882"/>
    </row>
    <row r="3883" spans="2:3" x14ac:dyDescent="0.2">
      <c r="B3883"/>
      <c r="C3883"/>
    </row>
    <row r="3884" spans="2:3" x14ac:dyDescent="0.2">
      <c r="B3884"/>
      <c r="C3884"/>
    </row>
    <row r="3885" spans="2:3" x14ac:dyDescent="0.2">
      <c r="B3885"/>
      <c r="C3885"/>
    </row>
    <row r="3886" spans="2:3" x14ac:dyDescent="0.2">
      <c r="B3886"/>
      <c r="C3886"/>
    </row>
    <row r="3887" spans="2:3" x14ac:dyDescent="0.2">
      <c r="B3887"/>
      <c r="C3887"/>
    </row>
    <row r="3888" spans="2:3" x14ac:dyDescent="0.2">
      <c r="B3888"/>
      <c r="C3888"/>
    </row>
    <row r="3889" spans="2:3" x14ac:dyDescent="0.2">
      <c r="B3889"/>
      <c r="C3889"/>
    </row>
    <row r="3890" spans="2:3" x14ac:dyDescent="0.2">
      <c r="B3890"/>
      <c r="C3890"/>
    </row>
    <row r="3891" spans="2:3" x14ac:dyDescent="0.2">
      <c r="B3891"/>
      <c r="C3891"/>
    </row>
    <row r="3892" spans="2:3" x14ac:dyDescent="0.2">
      <c r="B3892"/>
      <c r="C3892"/>
    </row>
    <row r="3893" spans="2:3" x14ac:dyDescent="0.2">
      <c r="B3893"/>
      <c r="C3893"/>
    </row>
    <row r="3894" spans="2:3" x14ac:dyDescent="0.2">
      <c r="B3894"/>
      <c r="C3894"/>
    </row>
    <row r="3895" spans="2:3" x14ac:dyDescent="0.2">
      <c r="B3895"/>
      <c r="C3895"/>
    </row>
    <row r="3896" spans="2:3" x14ac:dyDescent="0.2">
      <c r="B3896"/>
      <c r="C3896"/>
    </row>
    <row r="3897" spans="2:3" x14ac:dyDescent="0.2">
      <c r="B3897"/>
      <c r="C3897"/>
    </row>
    <row r="3898" spans="2:3" x14ac:dyDescent="0.2">
      <c r="B3898"/>
      <c r="C3898"/>
    </row>
    <row r="3899" spans="2:3" x14ac:dyDescent="0.2">
      <c r="B3899"/>
      <c r="C3899"/>
    </row>
    <row r="3900" spans="2:3" x14ac:dyDescent="0.2">
      <c r="B3900"/>
      <c r="C3900"/>
    </row>
    <row r="3901" spans="2:3" x14ac:dyDescent="0.2">
      <c r="B3901"/>
      <c r="C3901"/>
    </row>
    <row r="3902" spans="2:3" x14ac:dyDescent="0.2">
      <c r="B3902"/>
      <c r="C3902"/>
    </row>
    <row r="3903" spans="2:3" x14ac:dyDescent="0.2">
      <c r="B3903"/>
      <c r="C3903"/>
    </row>
    <row r="3904" spans="2:3" x14ac:dyDescent="0.2">
      <c r="B3904"/>
      <c r="C3904"/>
    </row>
    <row r="3905" spans="2:3" x14ac:dyDescent="0.2">
      <c r="B3905"/>
      <c r="C3905"/>
    </row>
    <row r="3906" spans="2:3" x14ac:dyDescent="0.2">
      <c r="B3906"/>
      <c r="C3906"/>
    </row>
    <row r="3907" spans="2:3" x14ac:dyDescent="0.2">
      <c r="B3907"/>
      <c r="C3907"/>
    </row>
    <row r="3908" spans="2:3" x14ac:dyDescent="0.2">
      <c r="B3908"/>
      <c r="C3908"/>
    </row>
    <row r="3909" spans="2:3" x14ac:dyDescent="0.2">
      <c r="B3909"/>
      <c r="C3909"/>
    </row>
    <row r="3910" spans="2:3" x14ac:dyDescent="0.2">
      <c r="B3910"/>
      <c r="C3910"/>
    </row>
    <row r="3911" spans="2:3" x14ac:dyDescent="0.2">
      <c r="B3911"/>
      <c r="C3911"/>
    </row>
    <row r="3912" spans="2:3" x14ac:dyDescent="0.2">
      <c r="B3912"/>
      <c r="C3912"/>
    </row>
    <row r="3913" spans="2:3" x14ac:dyDescent="0.2">
      <c r="B3913"/>
      <c r="C3913"/>
    </row>
    <row r="3914" spans="2:3" x14ac:dyDescent="0.2">
      <c r="B3914"/>
      <c r="C3914"/>
    </row>
    <row r="3915" spans="2:3" x14ac:dyDescent="0.2">
      <c r="B3915"/>
      <c r="C3915"/>
    </row>
    <row r="3916" spans="2:3" x14ac:dyDescent="0.2">
      <c r="B3916"/>
      <c r="C3916"/>
    </row>
    <row r="3917" spans="2:3" x14ac:dyDescent="0.2">
      <c r="B3917"/>
      <c r="C3917"/>
    </row>
    <row r="3918" spans="2:3" x14ac:dyDescent="0.2">
      <c r="B3918"/>
      <c r="C3918"/>
    </row>
    <row r="3919" spans="2:3" x14ac:dyDescent="0.2">
      <c r="B3919"/>
      <c r="C3919"/>
    </row>
    <row r="3920" spans="2:3" x14ac:dyDescent="0.2">
      <c r="B3920"/>
      <c r="C3920"/>
    </row>
    <row r="3921" spans="2:3" x14ac:dyDescent="0.2">
      <c r="B3921"/>
      <c r="C3921"/>
    </row>
    <row r="3922" spans="2:3" x14ac:dyDescent="0.2">
      <c r="B3922"/>
      <c r="C3922"/>
    </row>
    <row r="3923" spans="2:3" x14ac:dyDescent="0.2">
      <c r="B3923"/>
      <c r="C3923"/>
    </row>
    <row r="3924" spans="2:3" x14ac:dyDescent="0.2">
      <c r="B3924"/>
      <c r="C3924"/>
    </row>
    <row r="3925" spans="2:3" x14ac:dyDescent="0.2">
      <c r="B3925"/>
      <c r="C3925"/>
    </row>
    <row r="3926" spans="2:3" x14ac:dyDescent="0.2">
      <c r="B3926"/>
      <c r="C3926"/>
    </row>
    <row r="3927" spans="2:3" x14ac:dyDescent="0.2">
      <c r="B3927"/>
      <c r="C3927"/>
    </row>
    <row r="3928" spans="2:3" x14ac:dyDescent="0.2">
      <c r="B3928"/>
      <c r="C3928"/>
    </row>
    <row r="3929" spans="2:3" x14ac:dyDescent="0.2">
      <c r="B3929"/>
      <c r="C3929"/>
    </row>
    <row r="3930" spans="2:3" x14ac:dyDescent="0.2">
      <c r="B3930"/>
      <c r="C3930"/>
    </row>
    <row r="3931" spans="2:3" x14ac:dyDescent="0.2">
      <c r="B3931"/>
      <c r="C3931"/>
    </row>
    <row r="3932" spans="2:3" x14ac:dyDescent="0.2">
      <c r="B3932"/>
      <c r="C3932"/>
    </row>
    <row r="3933" spans="2:3" x14ac:dyDescent="0.2">
      <c r="B3933"/>
      <c r="C3933"/>
    </row>
    <row r="3934" spans="2:3" x14ac:dyDescent="0.2">
      <c r="B3934"/>
      <c r="C3934"/>
    </row>
    <row r="3935" spans="2:3" x14ac:dyDescent="0.2">
      <c r="B3935"/>
      <c r="C3935"/>
    </row>
    <row r="3936" spans="2:3" x14ac:dyDescent="0.2">
      <c r="B3936"/>
      <c r="C3936"/>
    </row>
    <row r="3937" spans="2:3" x14ac:dyDescent="0.2">
      <c r="B3937"/>
      <c r="C3937"/>
    </row>
    <row r="3938" spans="2:3" x14ac:dyDescent="0.2">
      <c r="B3938"/>
      <c r="C3938"/>
    </row>
    <row r="3939" spans="2:3" x14ac:dyDescent="0.2">
      <c r="B3939"/>
      <c r="C3939"/>
    </row>
    <row r="3940" spans="2:3" x14ac:dyDescent="0.2">
      <c r="B3940"/>
      <c r="C3940"/>
    </row>
    <row r="3941" spans="2:3" x14ac:dyDescent="0.2">
      <c r="B3941"/>
      <c r="C3941"/>
    </row>
    <row r="3942" spans="2:3" x14ac:dyDescent="0.2">
      <c r="B3942"/>
      <c r="C3942"/>
    </row>
    <row r="3943" spans="2:3" x14ac:dyDescent="0.2">
      <c r="B3943"/>
      <c r="C3943"/>
    </row>
    <row r="3944" spans="2:3" x14ac:dyDescent="0.2">
      <c r="B3944"/>
      <c r="C3944"/>
    </row>
    <row r="3945" spans="2:3" x14ac:dyDescent="0.2">
      <c r="B3945"/>
      <c r="C3945"/>
    </row>
    <row r="3946" spans="2:3" x14ac:dyDescent="0.2">
      <c r="B3946"/>
      <c r="C3946"/>
    </row>
    <row r="3947" spans="2:3" x14ac:dyDescent="0.2">
      <c r="B3947"/>
      <c r="C3947"/>
    </row>
    <row r="3948" spans="2:3" x14ac:dyDescent="0.2">
      <c r="B3948"/>
      <c r="C3948"/>
    </row>
    <row r="3949" spans="2:3" x14ac:dyDescent="0.2">
      <c r="B3949"/>
      <c r="C3949"/>
    </row>
    <row r="3950" spans="2:3" x14ac:dyDescent="0.2">
      <c r="B3950"/>
      <c r="C3950"/>
    </row>
    <row r="3951" spans="2:3" x14ac:dyDescent="0.2">
      <c r="B3951"/>
      <c r="C3951"/>
    </row>
    <row r="3952" spans="2:3" x14ac:dyDescent="0.2">
      <c r="B3952"/>
      <c r="C3952"/>
    </row>
    <row r="3953" spans="2:3" x14ac:dyDescent="0.2">
      <c r="B3953"/>
      <c r="C3953"/>
    </row>
    <row r="3954" spans="2:3" x14ac:dyDescent="0.2">
      <c r="B3954"/>
      <c r="C3954"/>
    </row>
    <row r="3955" spans="2:3" x14ac:dyDescent="0.2">
      <c r="B3955"/>
      <c r="C3955"/>
    </row>
    <row r="3956" spans="2:3" x14ac:dyDescent="0.2">
      <c r="B3956"/>
      <c r="C3956"/>
    </row>
    <row r="3957" spans="2:3" x14ac:dyDescent="0.2">
      <c r="B3957"/>
      <c r="C3957"/>
    </row>
    <row r="3958" spans="2:3" x14ac:dyDescent="0.2">
      <c r="B3958"/>
      <c r="C3958"/>
    </row>
    <row r="3959" spans="2:3" x14ac:dyDescent="0.2">
      <c r="B3959"/>
      <c r="C3959"/>
    </row>
    <row r="3960" spans="2:3" x14ac:dyDescent="0.2">
      <c r="B3960"/>
      <c r="C3960"/>
    </row>
    <row r="3961" spans="2:3" x14ac:dyDescent="0.2">
      <c r="B3961"/>
      <c r="C3961"/>
    </row>
    <row r="3962" spans="2:3" x14ac:dyDescent="0.2">
      <c r="B3962"/>
      <c r="C3962"/>
    </row>
    <row r="3963" spans="2:3" x14ac:dyDescent="0.2">
      <c r="B3963"/>
      <c r="C3963"/>
    </row>
    <row r="3964" spans="2:3" x14ac:dyDescent="0.2">
      <c r="B3964"/>
      <c r="C3964"/>
    </row>
    <row r="3965" spans="2:3" x14ac:dyDescent="0.2">
      <c r="B3965"/>
      <c r="C3965"/>
    </row>
    <row r="3966" spans="2:3" x14ac:dyDescent="0.2">
      <c r="B3966"/>
      <c r="C3966"/>
    </row>
    <row r="3967" spans="2:3" x14ac:dyDescent="0.2">
      <c r="B3967"/>
      <c r="C3967"/>
    </row>
    <row r="3968" spans="2:3" x14ac:dyDescent="0.2">
      <c r="B3968"/>
      <c r="C3968"/>
    </row>
    <row r="3969" spans="2:3" x14ac:dyDescent="0.2">
      <c r="B3969"/>
      <c r="C3969"/>
    </row>
    <row r="3970" spans="2:3" x14ac:dyDescent="0.2">
      <c r="B3970"/>
      <c r="C3970"/>
    </row>
    <row r="3971" spans="2:3" x14ac:dyDescent="0.2">
      <c r="B3971"/>
      <c r="C3971"/>
    </row>
    <row r="3972" spans="2:3" x14ac:dyDescent="0.2">
      <c r="B3972"/>
      <c r="C3972"/>
    </row>
    <row r="3973" spans="2:3" x14ac:dyDescent="0.2">
      <c r="B3973"/>
      <c r="C3973"/>
    </row>
    <row r="3974" spans="2:3" x14ac:dyDescent="0.2">
      <c r="B3974"/>
      <c r="C3974"/>
    </row>
    <row r="3975" spans="2:3" x14ac:dyDescent="0.2">
      <c r="B3975"/>
      <c r="C3975"/>
    </row>
    <row r="3976" spans="2:3" x14ac:dyDescent="0.2">
      <c r="B3976"/>
      <c r="C3976"/>
    </row>
    <row r="3977" spans="2:3" x14ac:dyDescent="0.2">
      <c r="B3977"/>
      <c r="C3977"/>
    </row>
    <row r="3978" spans="2:3" x14ac:dyDescent="0.2">
      <c r="B3978"/>
      <c r="C3978"/>
    </row>
    <row r="3979" spans="2:3" x14ac:dyDescent="0.2">
      <c r="B3979"/>
      <c r="C3979"/>
    </row>
    <row r="3980" spans="2:3" x14ac:dyDescent="0.2">
      <c r="B3980"/>
      <c r="C3980"/>
    </row>
    <row r="3981" spans="2:3" x14ac:dyDescent="0.2">
      <c r="B3981"/>
      <c r="C3981"/>
    </row>
    <row r="3982" spans="2:3" x14ac:dyDescent="0.2">
      <c r="B3982"/>
      <c r="C3982"/>
    </row>
    <row r="3983" spans="2:3" x14ac:dyDescent="0.2">
      <c r="B3983"/>
      <c r="C3983"/>
    </row>
    <row r="3984" spans="2:3" x14ac:dyDescent="0.2">
      <c r="B3984"/>
      <c r="C3984"/>
    </row>
    <row r="3985" spans="2:3" x14ac:dyDescent="0.2">
      <c r="B3985"/>
      <c r="C3985"/>
    </row>
    <row r="3986" spans="2:3" x14ac:dyDescent="0.2">
      <c r="B3986"/>
      <c r="C3986"/>
    </row>
    <row r="3987" spans="2:3" x14ac:dyDescent="0.2">
      <c r="B3987"/>
      <c r="C3987"/>
    </row>
    <row r="3988" spans="2:3" x14ac:dyDescent="0.2">
      <c r="B3988"/>
      <c r="C3988"/>
    </row>
    <row r="3989" spans="2:3" x14ac:dyDescent="0.2">
      <c r="B3989"/>
      <c r="C3989"/>
    </row>
    <row r="3990" spans="2:3" x14ac:dyDescent="0.2">
      <c r="B3990"/>
      <c r="C3990"/>
    </row>
    <row r="3991" spans="2:3" x14ac:dyDescent="0.2">
      <c r="B3991"/>
      <c r="C3991"/>
    </row>
    <row r="3992" spans="2:3" x14ac:dyDescent="0.2">
      <c r="B3992"/>
      <c r="C3992"/>
    </row>
    <row r="3993" spans="2:3" x14ac:dyDescent="0.2">
      <c r="B3993"/>
      <c r="C3993"/>
    </row>
    <row r="3994" spans="2:3" x14ac:dyDescent="0.2">
      <c r="B3994"/>
      <c r="C3994"/>
    </row>
    <row r="3995" spans="2:3" x14ac:dyDescent="0.2">
      <c r="B3995"/>
      <c r="C3995"/>
    </row>
    <row r="3996" spans="2:3" x14ac:dyDescent="0.2">
      <c r="B3996"/>
      <c r="C3996"/>
    </row>
    <row r="3997" spans="2:3" x14ac:dyDescent="0.2">
      <c r="B3997"/>
      <c r="C3997"/>
    </row>
    <row r="3998" spans="2:3" x14ac:dyDescent="0.2">
      <c r="B3998"/>
      <c r="C3998"/>
    </row>
    <row r="3999" spans="2:3" x14ac:dyDescent="0.2">
      <c r="B3999"/>
      <c r="C3999"/>
    </row>
    <row r="4000" spans="2:3" x14ac:dyDescent="0.2">
      <c r="B4000"/>
      <c r="C4000"/>
    </row>
    <row r="4001" spans="2:3" x14ac:dyDescent="0.2">
      <c r="B4001"/>
      <c r="C4001"/>
    </row>
    <row r="4002" spans="2:3" x14ac:dyDescent="0.2">
      <c r="B4002"/>
      <c r="C4002"/>
    </row>
    <row r="4003" spans="2:3" x14ac:dyDescent="0.2">
      <c r="B4003"/>
      <c r="C4003"/>
    </row>
    <row r="4004" spans="2:3" x14ac:dyDescent="0.2">
      <c r="B4004"/>
      <c r="C4004"/>
    </row>
    <row r="4005" spans="2:3" x14ac:dyDescent="0.2">
      <c r="B4005"/>
      <c r="C4005"/>
    </row>
    <row r="4006" spans="2:3" x14ac:dyDescent="0.2">
      <c r="B4006"/>
      <c r="C4006"/>
    </row>
    <row r="4007" spans="2:3" x14ac:dyDescent="0.2">
      <c r="B4007"/>
      <c r="C4007"/>
    </row>
    <row r="4008" spans="2:3" x14ac:dyDescent="0.2">
      <c r="B4008"/>
      <c r="C4008"/>
    </row>
    <row r="4009" spans="2:3" x14ac:dyDescent="0.2">
      <c r="B4009"/>
      <c r="C4009"/>
    </row>
    <row r="4010" spans="2:3" x14ac:dyDescent="0.2">
      <c r="B4010"/>
      <c r="C4010"/>
    </row>
    <row r="4011" spans="2:3" x14ac:dyDescent="0.2">
      <c r="B4011"/>
      <c r="C4011"/>
    </row>
    <row r="4012" spans="2:3" x14ac:dyDescent="0.2">
      <c r="B4012"/>
      <c r="C4012"/>
    </row>
    <row r="4013" spans="2:3" x14ac:dyDescent="0.2">
      <c r="B4013"/>
      <c r="C4013"/>
    </row>
    <row r="4014" spans="2:3" x14ac:dyDescent="0.2">
      <c r="B4014"/>
      <c r="C4014"/>
    </row>
    <row r="4015" spans="2:3" x14ac:dyDescent="0.2">
      <c r="B4015"/>
      <c r="C4015"/>
    </row>
    <row r="4016" spans="2:3" x14ac:dyDescent="0.2">
      <c r="B4016"/>
      <c r="C4016"/>
    </row>
    <row r="4017" spans="2:3" x14ac:dyDescent="0.2">
      <c r="B4017"/>
      <c r="C4017"/>
    </row>
    <row r="4018" spans="2:3" x14ac:dyDescent="0.2">
      <c r="B4018"/>
      <c r="C4018"/>
    </row>
    <row r="4019" spans="2:3" x14ac:dyDescent="0.2">
      <c r="B4019"/>
      <c r="C4019"/>
    </row>
    <row r="4020" spans="2:3" x14ac:dyDescent="0.2">
      <c r="B4020"/>
      <c r="C4020"/>
    </row>
    <row r="4021" spans="2:3" x14ac:dyDescent="0.2">
      <c r="B4021"/>
      <c r="C4021"/>
    </row>
    <row r="4022" spans="2:3" x14ac:dyDescent="0.2">
      <c r="B4022"/>
      <c r="C4022"/>
    </row>
    <row r="4023" spans="2:3" x14ac:dyDescent="0.2">
      <c r="B4023"/>
      <c r="C4023"/>
    </row>
    <row r="4024" spans="2:3" x14ac:dyDescent="0.2">
      <c r="B4024"/>
      <c r="C4024"/>
    </row>
    <row r="4025" spans="2:3" x14ac:dyDescent="0.2">
      <c r="B4025"/>
      <c r="C4025"/>
    </row>
    <row r="4026" spans="2:3" x14ac:dyDescent="0.2">
      <c r="B4026"/>
      <c r="C4026"/>
    </row>
    <row r="4027" spans="2:3" x14ac:dyDescent="0.2">
      <c r="B4027"/>
      <c r="C4027"/>
    </row>
    <row r="4028" spans="2:3" x14ac:dyDescent="0.2">
      <c r="B4028"/>
      <c r="C4028"/>
    </row>
    <row r="4029" spans="2:3" x14ac:dyDescent="0.2">
      <c r="B4029"/>
      <c r="C4029"/>
    </row>
    <row r="4030" spans="2:3" x14ac:dyDescent="0.2">
      <c r="B4030"/>
      <c r="C4030"/>
    </row>
    <row r="4031" spans="2:3" x14ac:dyDescent="0.2">
      <c r="B4031"/>
      <c r="C4031"/>
    </row>
    <row r="4032" spans="2:3" x14ac:dyDescent="0.2">
      <c r="B4032"/>
      <c r="C4032"/>
    </row>
    <row r="4033" spans="2:3" x14ac:dyDescent="0.2">
      <c r="B4033"/>
      <c r="C4033"/>
    </row>
    <row r="4034" spans="2:3" x14ac:dyDescent="0.2">
      <c r="B4034"/>
      <c r="C40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Complete data</vt:lpstr>
      <vt:lpstr>Totals by Schengen State</vt:lpstr>
      <vt:lpstr>Totals by third country </vt:lpstr>
      <vt:lpstr>'Complete data'!Print_Area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MARTINEZ Jordi (HOME)</dc:creator>
  <cp:lastModifiedBy>Microsoft Office User</cp:lastModifiedBy>
  <cp:lastPrinted>2014-03-14T15:01:09Z</cp:lastPrinted>
  <dcterms:created xsi:type="dcterms:W3CDTF">2014-02-27T11:58:57Z</dcterms:created>
  <dcterms:modified xsi:type="dcterms:W3CDTF">2022-10-20T19:49:37Z</dcterms:modified>
</cp:coreProperties>
</file>